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cailliau/Desktop/BenchmarkDotNet.Artifacts/results/"/>
    </mc:Choice>
  </mc:AlternateContent>
  <bookViews>
    <workbookView xWindow="5400" yWindow="1420" windowWidth="28800" windowHeight="17600" tabRatio="500" activeTab="1"/>
  </bookViews>
  <sheets>
    <sheet name="Sheet1" sheetId="1" r:id="rId1"/>
    <sheet name="Sheet3" sheetId="3" r:id="rId2"/>
    <sheet name="Sheet2" sheetId="2" r:id="rId3"/>
  </sheets>
  <definedNames>
    <definedName name="PatternVSBDD_report" localSheetId="0">Sheet1!$A$1:$AJ$145</definedName>
    <definedName name="PatternVSBDD_report" localSheetId="2">Sheet2!$A$1:$AJ$145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145" i="1" l="1"/>
  <c r="AO145" i="1"/>
  <c r="AM145" i="1"/>
  <c r="AN144" i="1"/>
  <c r="AO144" i="1"/>
  <c r="AM144" i="1"/>
  <c r="AN143" i="1"/>
  <c r="AO143" i="1"/>
  <c r="AM143" i="1"/>
  <c r="AN142" i="1"/>
  <c r="AO142" i="1"/>
  <c r="AM142" i="1"/>
  <c r="AN141" i="1"/>
  <c r="AO141" i="1"/>
  <c r="AM141" i="1"/>
  <c r="AN140" i="1"/>
  <c r="AO140" i="1"/>
  <c r="AM140" i="1"/>
  <c r="AN139" i="1"/>
  <c r="AO139" i="1"/>
  <c r="AM139" i="1"/>
  <c r="AN138" i="1"/>
  <c r="AO138" i="1"/>
  <c r="AM138" i="1"/>
  <c r="AN137" i="1"/>
  <c r="AO137" i="1"/>
  <c r="AM137" i="1"/>
  <c r="AN136" i="1"/>
  <c r="AO136" i="1"/>
  <c r="AM136" i="1"/>
  <c r="AN135" i="1"/>
  <c r="AO135" i="1"/>
  <c r="AM135" i="1"/>
  <c r="AN134" i="1"/>
  <c r="AO134" i="1"/>
  <c r="AM134" i="1"/>
  <c r="AN133" i="1"/>
  <c r="AO133" i="1"/>
  <c r="AM133" i="1"/>
  <c r="AN132" i="1"/>
  <c r="AO132" i="1"/>
  <c r="AM132" i="1"/>
  <c r="AN131" i="1"/>
  <c r="AO131" i="1"/>
  <c r="AM131" i="1"/>
  <c r="AN130" i="1"/>
  <c r="AO130" i="1"/>
  <c r="AM130" i="1"/>
  <c r="AN129" i="1"/>
  <c r="AO129" i="1"/>
  <c r="AM129" i="1"/>
  <c r="AN128" i="1"/>
  <c r="AO128" i="1"/>
  <c r="AM128" i="1"/>
  <c r="AN127" i="1"/>
  <c r="AO127" i="1"/>
  <c r="AM127" i="1"/>
  <c r="AN126" i="1"/>
  <c r="AO126" i="1"/>
  <c r="AM126" i="1"/>
  <c r="AN125" i="1"/>
  <c r="AO125" i="1"/>
  <c r="AM125" i="1"/>
  <c r="AN124" i="1"/>
  <c r="AO124" i="1"/>
  <c r="AM124" i="1"/>
  <c r="AN123" i="1"/>
  <c r="AO123" i="1"/>
  <c r="AM123" i="1"/>
  <c r="AN122" i="1"/>
  <c r="AO122" i="1"/>
  <c r="AM122" i="1"/>
  <c r="AN121" i="1"/>
  <c r="AO121" i="1"/>
  <c r="AM121" i="1"/>
  <c r="AN120" i="1"/>
  <c r="AO120" i="1"/>
  <c r="AM120" i="1"/>
  <c r="AN119" i="1"/>
  <c r="AO119" i="1"/>
  <c r="AM119" i="1"/>
  <c r="AN118" i="1"/>
  <c r="AO118" i="1"/>
  <c r="AM118" i="1"/>
  <c r="AN117" i="1"/>
  <c r="AO117" i="1"/>
  <c r="AM117" i="1"/>
  <c r="AN116" i="1"/>
  <c r="AO116" i="1"/>
  <c r="AM116" i="1"/>
  <c r="AN115" i="1"/>
  <c r="AO115" i="1"/>
  <c r="AM115" i="1"/>
  <c r="AN114" i="1"/>
  <c r="AO114" i="1"/>
  <c r="AM114" i="1"/>
  <c r="AN113" i="1"/>
  <c r="AO113" i="1"/>
  <c r="AM113" i="1"/>
  <c r="AN112" i="1"/>
  <c r="AO112" i="1"/>
  <c r="AM112" i="1"/>
  <c r="AN111" i="1"/>
  <c r="AO111" i="1"/>
  <c r="AM111" i="1"/>
  <c r="AN110" i="1"/>
  <c r="AO110" i="1"/>
  <c r="AM110" i="1"/>
  <c r="AN109" i="1"/>
  <c r="AO109" i="1"/>
  <c r="AM109" i="1"/>
  <c r="AN108" i="1"/>
  <c r="AO108" i="1"/>
  <c r="AM108" i="1"/>
  <c r="AN107" i="1"/>
  <c r="AO107" i="1"/>
  <c r="AM107" i="1"/>
  <c r="AN106" i="1"/>
  <c r="AO106" i="1"/>
  <c r="AM106" i="1"/>
  <c r="AN105" i="1"/>
  <c r="AO105" i="1"/>
  <c r="AM105" i="1"/>
  <c r="AN104" i="1"/>
  <c r="AO104" i="1"/>
  <c r="AM104" i="1"/>
  <c r="AN103" i="1"/>
  <c r="AO103" i="1"/>
  <c r="AM103" i="1"/>
  <c r="AN102" i="1"/>
  <c r="AO102" i="1"/>
  <c r="AM102" i="1"/>
  <c r="AN101" i="1"/>
  <c r="AO101" i="1"/>
  <c r="AM101" i="1"/>
  <c r="AN100" i="1"/>
  <c r="AO100" i="1"/>
  <c r="AM100" i="1"/>
  <c r="AN99" i="1"/>
  <c r="AO99" i="1"/>
  <c r="AM99" i="1"/>
  <c r="AN98" i="1"/>
  <c r="AO98" i="1"/>
  <c r="AM98" i="1"/>
  <c r="AN97" i="1"/>
  <c r="AO97" i="1"/>
  <c r="AM97" i="1"/>
  <c r="AN96" i="1"/>
  <c r="AO96" i="1"/>
  <c r="AM96" i="1"/>
  <c r="AN95" i="1"/>
  <c r="AO95" i="1"/>
  <c r="AM95" i="1"/>
  <c r="AN94" i="1"/>
  <c r="AO94" i="1"/>
  <c r="AM94" i="1"/>
  <c r="AN93" i="1"/>
  <c r="AO93" i="1"/>
  <c r="AM93" i="1"/>
  <c r="AN92" i="1"/>
  <c r="AO92" i="1"/>
  <c r="AM92" i="1"/>
  <c r="AN91" i="1"/>
  <c r="AO91" i="1"/>
  <c r="AM91" i="1"/>
  <c r="AN90" i="1"/>
  <c r="AO90" i="1"/>
  <c r="AM90" i="1"/>
  <c r="AN89" i="1"/>
  <c r="AO89" i="1"/>
  <c r="AM89" i="1"/>
  <c r="AN88" i="1"/>
  <c r="AO88" i="1"/>
  <c r="AM88" i="1"/>
  <c r="AN87" i="1"/>
  <c r="AO87" i="1"/>
  <c r="AM87" i="1"/>
  <c r="AN86" i="1"/>
  <c r="AO86" i="1"/>
  <c r="AM86" i="1"/>
  <c r="AN85" i="1"/>
  <c r="AO85" i="1"/>
  <c r="AM85" i="1"/>
  <c r="AN84" i="1"/>
  <c r="AO84" i="1"/>
  <c r="AM84" i="1"/>
  <c r="AN83" i="1"/>
  <c r="AO83" i="1"/>
  <c r="AM83" i="1"/>
  <c r="AN82" i="1"/>
  <c r="AO82" i="1"/>
  <c r="AM82" i="1"/>
  <c r="AN81" i="1"/>
  <c r="AO81" i="1"/>
  <c r="AM81" i="1"/>
  <c r="AN80" i="1"/>
  <c r="AO80" i="1"/>
  <c r="AM80" i="1"/>
  <c r="AN79" i="1"/>
  <c r="AO79" i="1"/>
  <c r="AM79" i="1"/>
  <c r="AN78" i="1"/>
  <c r="AO78" i="1"/>
  <c r="AM78" i="1"/>
  <c r="AN77" i="1"/>
  <c r="AO77" i="1"/>
  <c r="AM77" i="1"/>
  <c r="AN76" i="1"/>
  <c r="AO76" i="1"/>
  <c r="AM76" i="1"/>
  <c r="AN75" i="1"/>
  <c r="AO75" i="1"/>
  <c r="AM75" i="1"/>
  <c r="AN74" i="1"/>
  <c r="AO74" i="1"/>
  <c r="AM74" i="1"/>
  <c r="AN73" i="1"/>
  <c r="AO73" i="1"/>
  <c r="AM73" i="1"/>
  <c r="AN72" i="1"/>
  <c r="AO72" i="1"/>
  <c r="AM72" i="1"/>
  <c r="AN71" i="1"/>
  <c r="AO71" i="1"/>
  <c r="AM71" i="1"/>
  <c r="AN70" i="1"/>
  <c r="AO70" i="1"/>
  <c r="AM70" i="1"/>
  <c r="AN69" i="1"/>
  <c r="AO69" i="1"/>
  <c r="AM69" i="1"/>
  <c r="AN68" i="1"/>
  <c r="AO68" i="1"/>
  <c r="AM68" i="1"/>
  <c r="AN67" i="1"/>
  <c r="AO67" i="1"/>
  <c r="AM67" i="1"/>
  <c r="AN66" i="1"/>
  <c r="AO66" i="1"/>
  <c r="AM66" i="1"/>
  <c r="AN65" i="1"/>
  <c r="AO65" i="1"/>
  <c r="AM65" i="1"/>
  <c r="AN64" i="1"/>
  <c r="AO64" i="1"/>
  <c r="AM64" i="1"/>
  <c r="AN63" i="1"/>
  <c r="AO63" i="1"/>
  <c r="AM63" i="1"/>
  <c r="AN62" i="1"/>
  <c r="AO62" i="1"/>
  <c r="AM62" i="1"/>
  <c r="AN61" i="1"/>
  <c r="AO61" i="1"/>
  <c r="AM61" i="1"/>
  <c r="AN60" i="1"/>
  <c r="AO60" i="1"/>
  <c r="AM60" i="1"/>
  <c r="AN59" i="1"/>
  <c r="AO59" i="1"/>
  <c r="AM59" i="1"/>
  <c r="AN58" i="1"/>
  <c r="AO58" i="1"/>
  <c r="AM58" i="1"/>
  <c r="AN57" i="1"/>
  <c r="AO57" i="1"/>
  <c r="AM57" i="1"/>
  <c r="AN56" i="1"/>
  <c r="AO56" i="1"/>
  <c r="AM56" i="1"/>
  <c r="AN55" i="1"/>
  <c r="AO55" i="1"/>
  <c r="AM55" i="1"/>
  <c r="AN54" i="1"/>
  <c r="AO54" i="1"/>
  <c r="AM54" i="1"/>
  <c r="AN53" i="1"/>
  <c r="AO53" i="1"/>
  <c r="AM53" i="1"/>
  <c r="AN52" i="1"/>
  <c r="AO52" i="1"/>
  <c r="AM52" i="1"/>
  <c r="AN51" i="1"/>
  <c r="AO51" i="1"/>
  <c r="AM51" i="1"/>
  <c r="AN50" i="1"/>
  <c r="AO50" i="1"/>
  <c r="AM50" i="1"/>
  <c r="AN49" i="1"/>
  <c r="AO49" i="1"/>
  <c r="AM49" i="1"/>
  <c r="AN48" i="1"/>
  <c r="AO48" i="1"/>
  <c r="AM48" i="1"/>
  <c r="AN47" i="1"/>
  <c r="AO47" i="1"/>
  <c r="AM47" i="1"/>
  <c r="AN46" i="1"/>
  <c r="AO46" i="1"/>
  <c r="AM46" i="1"/>
  <c r="AN45" i="1"/>
  <c r="AO45" i="1"/>
  <c r="AM45" i="1"/>
  <c r="AN44" i="1"/>
  <c r="AO44" i="1"/>
  <c r="AM44" i="1"/>
  <c r="AN43" i="1"/>
  <c r="AO43" i="1"/>
  <c r="AM43" i="1"/>
  <c r="AN42" i="1"/>
  <c r="AO42" i="1"/>
  <c r="AM42" i="1"/>
  <c r="AN41" i="1"/>
  <c r="AO41" i="1"/>
  <c r="AM41" i="1"/>
  <c r="AN40" i="1"/>
  <c r="AO40" i="1"/>
  <c r="AM40" i="1"/>
  <c r="AN39" i="1"/>
  <c r="AO39" i="1"/>
  <c r="AM39" i="1"/>
  <c r="AN38" i="1"/>
  <c r="AO38" i="1"/>
  <c r="AM38" i="1"/>
  <c r="AN37" i="1"/>
  <c r="AO37" i="1"/>
  <c r="AM37" i="1"/>
  <c r="AN36" i="1"/>
  <c r="AO36" i="1"/>
  <c r="AM36" i="1"/>
  <c r="AN35" i="1"/>
  <c r="AO35" i="1"/>
  <c r="AM35" i="1"/>
  <c r="AN34" i="1"/>
  <c r="AO34" i="1"/>
  <c r="AM34" i="1"/>
  <c r="AN33" i="1"/>
  <c r="AO33" i="1"/>
  <c r="AM33" i="1"/>
  <c r="AN32" i="1"/>
  <c r="AO32" i="1"/>
  <c r="AM32" i="1"/>
  <c r="AN31" i="1"/>
  <c r="AO31" i="1"/>
  <c r="AM31" i="1"/>
  <c r="AN30" i="1"/>
  <c r="AO30" i="1"/>
  <c r="AM30" i="1"/>
  <c r="AN29" i="1"/>
  <c r="AO29" i="1"/>
  <c r="AM29" i="1"/>
  <c r="AN28" i="1"/>
  <c r="AO28" i="1"/>
  <c r="AM28" i="1"/>
  <c r="AN27" i="1"/>
  <c r="AO27" i="1"/>
  <c r="AM27" i="1"/>
  <c r="AN26" i="1"/>
  <c r="AO26" i="1"/>
  <c r="AM26" i="1"/>
  <c r="AN25" i="1"/>
  <c r="AO25" i="1"/>
  <c r="AM25" i="1"/>
  <c r="AN24" i="1"/>
  <c r="AO24" i="1"/>
  <c r="AM24" i="1"/>
  <c r="AN23" i="1"/>
  <c r="AO23" i="1"/>
  <c r="AM23" i="1"/>
  <c r="AN22" i="1"/>
  <c r="AO22" i="1"/>
  <c r="AM22" i="1"/>
  <c r="AN21" i="1"/>
  <c r="AO21" i="1"/>
  <c r="AM21" i="1"/>
  <c r="AN20" i="1"/>
  <c r="AO20" i="1"/>
  <c r="AM20" i="1"/>
  <c r="AN19" i="1"/>
  <c r="AO19" i="1"/>
  <c r="AM19" i="1"/>
  <c r="AN18" i="1"/>
  <c r="AO18" i="1"/>
  <c r="AM18" i="1"/>
  <c r="AN17" i="1"/>
  <c r="AO17" i="1"/>
  <c r="AM17" i="1"/>
  <c r="AN16" i="1"/>
  <c r="AO16" i="1"/>
  <c r="AM16" i="1"/>
  <c r="AN15" i="1"/>
  <c r="AO15" i="1"/>
  <c r="AM15" i="1"/>
  <c r="AN14" i="1"/>
  <c r="AO14" i="1"/>
  <c r="AM14" i="1"/>
  <c r="AM12" i="1"/>
  <c r="AM13" i="1"/>
  <c r="AM11" i="1"/>
  <c r="AM10" i="1"/>
  <c r="AM9" i="1"/>
  <c r="AM8" i="1"/>
  <c r="AM7" i="1"/>
  <c r="AM6" i="1"/>
  <c r="AM5" i="1"/>
  <c r="AM4" i="1"/>
  <c r="AM3" i="1"/>
  <c r="AM2" i="1"/>
  <c r="AN13" i="1"/>
  <c r="AO13" i="1"/>
  <c r="AN12" i="1"/>
  <c r="AO12" i="1"/>
  <c r="AN11" i="1"/>
  <c r="AO11" i="1"/>
  <c r="AN10" i="1"/>
  <c r="AO10" i="1"/>
  <c r="AN9" i="1"/>
  <c r="AO9" i="1"/>
  <c r="AN8" i="1"/>
  <c r="AO8" i="1"/>
  <c r="AN7" i="1"/>
  <c r="AO7" i="1"/>
  <c r="AN6" i="1"/>
  <c r="AO6" i="1"/>
  <c r="AN5" i="1"/>
  <c r="AO5" i="1"/>
  <c r="AN4" i="1"/>
  <c r="AO4" i="1"/>
  <c r="AN3" i="1"/>
  <c r="AO3" i="1"/>
  <c r="AO2" i="1"/>
  <c r="AN2" i="1"/>
  <c r="V13" i="3"/>
  <c r="V12" i="3"/>
  <c r="V11" i="3"/>
  <c r="V10" i="3"/>
  <c r="V9" i="3"/>
  <c r="V8" i="3"/>
  <c r="V7" i="3"/>
  <c r="V6" i="3"/>
  <c r="V5" i="3"/>
  <c r="V4" i="3"/>
  <c r="V3" i="3"/>
  <c r="V2" i="3"/>
  <c r="K105" i="3"/>
  <c r="K104" i="3"/>
  <c r="K103" i="3"/>
  <c r="K102" i="3"/>
  <c r="K101" i="3"/>
  <c r="K100" i="3"/>
  <c r="K99" i="3"/>
  <c r="K98" i="3"/>
  <c r="K97" i="3"/>
  <c r="K96" i="3"/>
  <c r="K95" i="3"/>
  <c r="K94" i="3"/>
  <c r="K92" i="3"/>
  <c r="K91" i="3"/>
  <c r="K90" i="3"/>
  <c r="K89" i="3"/>
  <c r="K88" i="3"/>
  <c r="K87" i="3"/>
  <c r="K86" i="3"/>
  <c r="K85" i="3"/>
  <c r="K84" i="3"/>
  <c r="K83" i="3"/>
  <c r="K82" i="3"/>
  <c r="K81" i="3"/>
  <c r="K79" i="3"/>
  <c r="K78" i="3"/>
  <c r="K77" i="3"/>
  <c r="K76" i="3"/>
  <c r="K75" i="3"/>
  <c r="K74" i="3"/>
  <c r="K73" i="3"/>
  <c r="K72" i="3"/>
  <c r="K71" i="3"/>
  <c r="K70" i="3"/>
  <c r="K69" i="3"/>
  <c r="K68" i="3"/>
  <c r="K66" i="3"/>
  <c r="K65" i="3"/>
  <c r="K64" i="3"/>
  <c r="K63" i="3"/>
  <c r="K62" i="3"/>
  <c r="K61" i="3"/>
  <c r="K60" i="3"/>
  <c r="K59" i="3"/>
  <c r="K58" i="3"/>
  <c r="K57" i="3"/>
  <c r="K56" i="3"/>
  <c r="K55" i="3"/>
  <c r="K52" i="3"/>
  <c r="K51" i="3"/>
  <c r="K50" i="3"/>
  <c r="K49" i="3"/>
  <c r="K48" i="3"/>
  <c r="K47" i="3"/>
  <c r="K46" i="3"/>
  <c r="K45" i="3"/>
  <c r="K44" i="3"/>
  <c r="K43" i="3"/>
  <c r="K42" i="3"/>
  <c r="K41" i="3"/>
  <c r="K39" i="3"/>
  <c r="K38" i="3"/>
  <c r="K37" i="3"/>
  <c r="K36" i="3"/>
  <c r="K35" i="3"/>
  <c r="K34" i="3"/>
  <c r="K33" i="3"/>
  <c r="K32" i="3"/>
  <c r="K31" i="3"/>
  <c r="K30" i="3"/>
  <c r="K29" i="3"/>
  <c r="K28" i="3"/>
  <c r="K26" i="3"/>
  <c r="K25" i="3"/>
  <c r="K24" i="3"/>
  <c r="K23" i="3"/>
  <c r="K22" i="3"/>
  <c r="K21" i="3"/>
  <c r="K20" i="3"/>
  <c r="K19" i="3"/>
  <c r="K18" i="3"/>
  <c r="K17" i="3"/>
  <c r="K16" i="3"/>
  <c r="K15" i="3"/>
  <c r="K13" i="3"/>
  <c r="K12" i="3"/>
  <c r="K11" i="3"/>
  <c r="K10" i="3"/>
  <c r="K9" i="3"/>
  <c r="K8" i="3"/>
  <c r="K7" i="3"/>
  <c r="K6" i="3"/>
  <c r="K5" i="3"/>
  <c r="K4" i="3"/>
  <c r="K3" i="3"/>
  <c r="K2" i="3"/>
  <c r="T5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U4" i="3"/>
  <c r="T4" i="3"/>
  <c r="U3" i="3"/>
  <c r="T3" i="3"/>
  <c r="U2" i="3"/>
  <c r="T2" i="3"/>
  <c r="J105" i="3"/>
  <c r="J104" i="3"/>
  <c r="J103" i="3"/>
  <c r="J102" i="3"/>
  <c r="J101" i="3"/>
  <c r="J100" i="3"/>
  <c r="J99" i="3"/>
  <c r="J98" i="3"/>
  <c r="J97" i="3"/>
  <c r="J96" i="3"/>
  <c r="J95" i="3"/>
  <c r="J94" i="3"/>
  <c r="J92" i="3"/>
  <c r="J91" i="3"/>
  <c r="J90" i="3"/>
  <c r="J89" i="3"/>
  <c r="J88" i="3"/>
  <c r="J87" i="3"/>
  <c r="J86" i="3"/>
  <c r="J85" i="3"/>
  <c r="J84" i="3"/>
  <c r="J83" i="3"/>
  <c r="J82" i="3"/>
  <c r="J81" i="3"/>
  <c r="J79" i="3"/>
  <c r="J78" i="3"/>
  <c r="J77" i="3"/>
  <c r="J76" i="3"/>
  <c r="J75" i="3"/>
  <c r="J74" i="3"/>
  <c r="J73" i="3"/>
  <c r="J72" i="3"/>
  <c r="J71" i="3"/>
  <c r="J70" i="3"/>
  <c r="J69" i="3"/>
  <c r="J68" i="3"/>
  <c r="J66" i="3"/>
  <c r="J65" i="3"/>
  <c r="J64" i="3"/>
  <c r="J63" i="3"/>
  <c r="J62" i="3"/>
  <c r="J61" i="3"/>
  <c r="J60" i="3"/>
  <c r="J59" i="3"/>
  <c r="J58" i="3"/>
  <c r="J57" i="3"/>
  <c r="J56" i="3"/>
  <c r="J55" i="3"/>
  <c r="J26" i="3"/>
  <c r="J25" i="3"/>
  <c r="J24" i="3"/>
  <c r="J23" i="3"/>
  <c r="J22" i="3"/>
  <c r="J21" i="3"/>
  <c r="J20" i="3"/>
  <c r="J19" i="3"/>
  <c r="J18" i="3"/>
  <c r="J17" i="3"/>
  <c r="J16" i="3"/>
  <c r="J15" i="3"/>
  <c r="J52" i="3"/>
  <c r="J51" i="3"/>
  <c r="J50" i="3"/>
  <c r="J49" i="3"/>
  <c r="J48" i="3"/>
  <c r="J47" i="3"/>
  <c r="J46" i="3"/>
  <c r="J45" i="3"/>
  <c r="J44" i="3"/>
  <c r="J43" i="3"/>
  <c r="J42" i="3"/>
  <c r="J41" i="3"/>
  <c r="J39" i="3"/>
  <c r="J38" i="3"/>
  <c r="J37" i="3"/>
  <c r="J36" i="3"/>
  <c r="J35" i="3"/>
  <c r="J34" i="3"/>
  <c r="J33" i="3"/>
  <c r="J32" i="3"/>
  <c r="J31" i="3"/>
  <c r="J30" i="3"/>
  <c r="J29" i="3"/>
  <c r="J28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J13" i="3"/>
  <c r="J12" i="3"/>
  <c r="J11" i="3"/>
  <c r="J10" i="3"/>
  <c r="J9" i="3"/>
  <c r="J8" i="3"/>
  <c r="J7" i="3"/>
  <c r="J6" i="3"/>
  <c r="J5" i="3"/>
  <c r="J4" i="3"/>
  <c r="J3" i="3"/>
  <c r="J2" i="3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</calcChain>
</file>

<file path=xl/connections.xml><?xml version="1.0" encoding="utf-8"?>
<connections xmlns="http://schemas.openxmlformats.org/spreadsheetml/2006/main">
  <connection id="1" name="PatternVSBDD-report" type="6" refreshedVersion="0" background="1" saveData="1">
    <textPr fileType="mac" codePage="10000" sourceFile="/Users/acailliau/Desktop/BenchmarkDotNet.Artifacts/results/PatternVSBDD-report.csv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atternVSBDD-report1" type="6" refreshedVersion="0" background="1" saveData="1">
    <textPr fileType="mac" codePage="10000" sourceFile="/Users/acailliau/Desktop/BenchmarkDotNet.Artifacts/results/PatternVSBDD-report.csv" decimal="," thousands=".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<sst xmlns="http://schemas.openxmlformats.org/spreadsheetml/2006/main" count="6226" uniqueCount="477">
  <si>
    <t>Method</t>
  </si>
  <si>
    <t>Job</t>
  </si>
  <si>
    <t>AnalyzeLaunchVariance</t>
  </si>
  <si>
    <t>EvaluateOverhead</t>
  </si>
  <si>
    <t>MaxAbsoluteError</t>
  </si>
  <si>
    <t>MaxRelativeError</t>
  </si>
  <si>
    <t>MinInvokeCount</t>
  </si>
  <si>
    <t>MinIterationTime</t>
  </si>
  <si>
    <t>RemoveOutliers</t>
  </si>
  <si>
    <t>Affinity</t>
  </si>
  <si>
    <t>Jit</t>
  </si>
  <si>
    <t>Platform</t>
  </si>
  <si>
    <t>Runtime</t>
  </si>
  <si>
    <t>AllowVeryLargeObjects</t>
  </si>
  <si>
    <t>Concurrent</t>
  </si>
  <si>
    <t>CpuGroups</t>
  </si>
  <si>
    <t>Force</t>
  </si>
  <si>
    <t>RetainVm</t>
  </si>
  <si>
    <t>Server</t>
  </si>
  <si>
    <t>Clock</t>
  </si>
  <si>
    <t>EngineFactory</t>
  </si>
  <si>
    <t>Toolchain</t>
  </si>
  <si>
    <t>InvocationCount</t>
  </si>
  <si>
    <t>IterationTime</t>
  </si>
  <si>
    <t>LaunchCount</t>
  </si>
  <si>
    <t>RunStrategy</t>
  </si>
  <si>
    <t>TargetCount</t>
  </si>
  <si>
    <t>UnrollFactor</t>
  </si>
  <si>
    <t>WarmupCount</t>
  </si>
  <si>
    <t>NbGoals</t>
  </si>
  <si>
    <t>NbObstructions</t>
  </si>
  <si>
    <t>NbObstacles</t>
  </si>
  <si>
    <t>Mean</t>
  </si>
  <si>
    <t>Error</t>
  </si>
  <si>
    <t>StdDev</t>
  </si>
  <si>
    <t>Median</t>
  </si>
  <si>
    <t>PatternBasedComputation</t>
  </si>
  <si>
    <t>Default</t>
  </si>
  <si>
    <t>LegacyJit</t>
  </si>
  <si>
    <t>X64</t>
  </si>
  <si>
    <t>Mono</t>
  </si>
  <si>
    <t>35.801 us</t>
  </si>
  <si>
    <t>1.4508 us</t>
  </si>
  <si>
    <t>4.2777 us</t>
  </si>
  <si>
    <t>35.882 us</t>
  </si>
  <si>
    <t>BDDBasedComputation</t>
  </si>
  <si>
    <t>69.434 us</t>
  </si>
  <si>
    <t>0.3931 us</t>
  </si>
  <si>
    <t>0.3485 us</t>
  </si>
  <si>
    <t>69.380 us</t>
  </si>
  <si>
    <t>BDDBasedComputationPrebuilt</t>
  </si>
  <si>
    <t>3.654 us</t>
  </si>
  <si>
    <t>0.0070 us</t>
  </si>
  <si>
    <t>0.0065 us</t>
  </si>
  <si>
    <t>443.511 us</t>
  </si>
  <si>
    <t>1.6486 us</t>
  </si>
  <si>
    <t>1.4614 us</t>
  </si>
  <si>
    <t>443.051 us</t>
  </si>
  <si>
    <t>845.454 us</t>
  </si>
  <si>
    <t>1.5620 us</t>
  </si>
  <si>
    <t>1.3846 us</t>
  </si>
  <si>
    <t>845.612 us</t>
  </si>
  <si>
    <t>26.827 us</t>
  </si>
  <si>
    <t>0.0607 us</t>
  </si>
  <si>
    <t>0.0568 us</t>
  </si>
  <si>
    <t>26.830 us</t>
  </si>
  <si>
    <t>34,762.113 us</t>
  </si>
  <si>
    <t>87.0031 us</t>
  </si>
  <si>
    <t>81.3828 us</t>
  </si>
  <si>
    <t>34,716.778 us</t>
  </si>
  <si>
    <t>85,092.931 us</t>
  </si>
  <si>
    <t>203.1771 us</t>
  </si>
  <si>
    <t>190.0520 us</t>
  </si>
  <si>
    <t>85,099.288 us</t>
  </si>
  <si>
    <t>298.534 us</t>
  </si>
  <si>
    <t>1.5540 us</t>
  </si>
  <si>
    <t>1.4536 us</t>
  </si>
  <si>
    <t>298.034 us</t>
  </si>
  <si>
    <t>3,426,715.260 us</t>
  </si>
  <si>
    <t>10,200.2632 us</t>
  </si>
  <si>
    <t>9,541.3316 us</t>
  </si>
  <si>
    <t>3,424,200.003 us</t>
  </si>
  <si>
    <t>13,243,373.829 us</t>
  </si>
  <si>
    <t>1,731,770.5363 us</t>
  </si>
  <si>
    <t>1,778,400.6727 us</t>
  </si>
  <si>
    <t>12,300,876.353 us</t>
  </si>
  <si>
    <t>3,403.930 us</t>
  </si>
  <si>
    <t>67.6211 us</t>
  </si>
  <si>
    <t>136.5980 us</t>
  </si>
  <si>
    <t>3,363.580 us</t>
  </si>
  <si>
    <t>NA</t>
  </si>
  <si>
    <t>456.045 us</t>
  </si>
  <si>
    <t>2.7158 us</t>
  </si>
  <si>
    <t>2.5404 us</t>
  </si>
  <si>
    <t>455.656 us</t>
  </si>
  <si>
    <t>821.463 us</t>
  </si>
  <si>
    <t>16.3093 us</t>
  </si>
  <si>
    <t>21.2067 us</t>
  </si>
  <si>
    <t>811.616 us</t>
  </si>
  <si>
    <t>27.272 us</t>
  </si>
  <si>
    <t>0.0796 us</t>
  </si>
  <si>
    <t>0.0706 us</t>
  </si>
  <si>
    <t>27.287 us</t>
  </si>
  <si>
    <t>34,887.054 us</t>
  </si>
  <si>
    <t>168.5884 us</t>
  </si>
  <si>
    <t>149.4492 us</t>
  </si>
  <si>
    <t>34,879.415 us</t>
  </si>
  <si>
    <t>84,341.162 us</t>
  </si>
  <si>
    <t>978.6190 us</t>
  </si>
  <si>
    <t>915.4008 us</t>
  </si>
  <si>
    <t>84,199.303 us</t>
  </si>
  <si>
    <t>296.583 us</t>
  </si>
  <si>
    <t>1.8414 us</t>
  </si>
  <si>
    <t>1.7224 us</t>
  </si>
  <si>
    <t>296.618 us</t>
  </si>
  <si>
    <t>3,419,830.209 us</t>
  </si>
  <si>
    <t>4,214.1644 us</t>
  </si>
  <si>
    <t>3,519.0178 us</t>
  </si>
  <si>
    <t>3,420,166.916 us</t>
  </si>
  <si>
    <t>12,432,859.625 us</t>
  </si>
  <si>
    <t>67,000.6895 us</t>
  </si>
  <si>
    <t>62,672.4804 us</t>
  </si>
  <si>
    <t>12,424,552.593 us</t>
  </si>
  <si>
    <t>3,293.144 us</t>
  </si>
  <si>
    <t>17.9898 us</t>
  </si>
  <si>
    <t>16.8277 us</t>
  </si>
  <si>
    <t>3,297.361 us</t>
  </si>
  <si>
    <t>34,947.358 us</t>
  </si>
  <si>
    <t>108.0351 us</t>
  </si>
  <si>
    <t>101.0561 us</t>
  </si>
  <si>
    <t>34,888.891 us</t>
  </si>
  <si>
    <t>82,382.093 us</t>
  </si>
  <si>
    <t>94.9432 us</t>
  </si>
  <si>
    <t>79.2819 us</t>
  </si>
  <si>
    <t>82,395.996 us</t>
  </si>
  <si>
    <t>294.047 us</t>
  </si>
  <si>
    <t>1.1858 us</t>
  </si>
  <si>
    <t>1.1092 us</t>
  </si>
  <si>
    <t>294.039 us</t>
  </si>
  <si>
    <t>3,414,416.407 us</t>
  </si>
  <si>
    <t>7,059.4102 us</t>
  </si>
  <si>
    <t>6,603.3760 us</t>
  </si>
  <si>
    <t>3,413,069.860 us</t>
  </si>
  <si>
    <t>12,637,240.975 us</t>
  </si>
  <si>
    <t>50,413.9116 us</t>
  </si>
  <si>
    <t>47,157.1996 us</t>
  </si>
  <si>
    <t>12,644,652.278 us</t>
  </si>
  <si>
    <t>3,320.339 us</t>
  </si>
  <si>
    <t>26.4790 us</t>
  </si>
  <si>
    <t>24.7685 us</t>
  </si>
  <si>
    <t>3,319.467 us</t>
  </si>
  <si>
    <t>476.578 us</t>
  </si>
  <si>
    <t>3.1168 us</t>
  </si>
  <si>
    <t>2.7630 us</t>
  </si>
  <si>
    <t>476.376 us</t>
  </si>
  <si>
    <t>326.087 us</t>
  </si>
  <si>
    <t>1.6730 us</t>
  </si>
  <si>
    <t>1.5649 us</t>
  </si>
  <si>
    <t>325.453 us</t>
  </si>
  <si>
    <t>3.186 us</t>
  </si>
  <si>
    <t>0.0078 us</t>
  </si>
  <si>
    <t>0.0073 us</t>
  </si>
  <si>
    <t>3.182 us</t>
  </si>
  <si>
    <t>904.627 us</t>
  </si>
  <si>
    <t>3.4826 us</t>
  </si>
  <si>
    <t>3.0872 us</t>
  </si>
  <si>
    <t>904.444 us</t>
  </si>
  <si>
    <t>1,375.396 us</t>
  </si>
  <si>
    <t>13.1204 us</t>
  </si>
  <si>
    <t>12.2728 us</t>
  </si>
  <si>
    <t>1,379.426 us</t>
  </si>
  <si>
    <t>27.348 us</t>
  </si>
  <si>
    <t>0.0708 us</t>
  </si>
  <si>
    <t>0.0663 us</t>
  </si>
  <si>
    <t>27.357 us</t>
  </si>
  <si>
    <t>35,489.620 us</t>
  </si>
  <si>
    <t>35.0872 us</t>
  </si>
  <si>
    <t>29.2994 us</t>
  </si>
  <si>
    <t>35,484.959 us</t>
  </si>
  <si>
    <t>84,655.621 us</t>
  </si>
  <si>
    <t>121.3958 us</t>
  </si>
  <si>
    <t>113.5537 us</t>
  </si>
  <si>
    <t>84,606.718 us</t>
  </si>
  <si>
    <t>298.844 us</t>
  </si>
  <si>
    <t>0.6321 us</t>
  </si>
  <si>
    <t>0.5278 us</t>
  </si>
  <si>
    <t>298.824 us</t>
  </si>
  <si>
    <t>3,453,109.848 us</t>
  </si>
  <si>
    <t>7,020.4477 us</t>
  </si>
  <si>
    <t>6,566.9305 us</t>
  </si>
  <si>
    <t>3,452,216.057 us</t>
  </si>
  <si>
    <t>12,688,612.418 us</t>
  </si>
  <si>
    <t>56,369.2020 us</t>
  </si>
  <si>
    <t>52,727.7813 us</t>
  </si>
  <si>
    <t>12,706,117.754 us</t>
  </si>
  <si>
    <t>3,408.428 us</t>
  </si>
  <si>
    <t>13.0522 us</t>
  </si>
  <si>
    <t>11.5704 us</t>
  </si>
  <si>
    <t>3,410.831 us</t>
  </si>
  <si>
    <t>936.818 us</t>
  </si>
  <si>
    <t>3.4869 us</t>
  </si>
  <si>
    <t>3.0910 us</t>
  </si>
  <si>
    <t>937.152 us</t>
  </si>
  <si>
    <t>1,359.688 us</t>
  </si>
  <si>
    <t>12.0540 us</t>
  </si>
  <si>
    <t>11.2753 us</t>
  </si>
  <si>
    <t>1,356.516 us</t>
  </si>
  <si>
    <t>28.880 us</t>
  </si>
  <si>
    <t>0.0928 us</t>
  </si>
  <si>
    <t>0.0868 us</t>
  </si>
  <si>
    <t>28.842 us</t>
  </si>
  <si>
    <t>34,789.895 us</t>
  </si>
  <si>
    <t>106.0603 us</t>
  </si>
  <si>
    <t>99.2088 us</t>
  </si>
  <si>
    <t>34,741.775 us</t>
  </si>
  <si>
    <t>82,264.532 us</t>
  </si>
  <si>
    <t>172.6327 us</t>
  </si>
  <si>
    <t>161.4807 us</t>
  </si>
  <si>
    <t>82,263.704 us</t>
  </si>
  <si>
    <t>305.440 us</t>
  </si>
  <si>
    <t>1.1691 us</t>
  </si>
  <si>
    <t>1.0936 us</t>
  </si>
  <si>
    <t>305.566 us</t>
  </si>
  <si>
    <t>3,414,812.420 us</t>
  </si>
  <si>
    <t>5,411.5313 us</t>
  </si>
  <si>
    <t>5,061.9492 us</t>
  </si>
  <si>
    <t>3,415,725.284 us</t>
  </si>
  <si>
    <t>16,437,369.703 us</t>
  </si>
  <si>
    <t>106,643.3393 us</t>
  </si>
  <si>
    <t>89,052.0097 us</t>
  </si>
  <si>
    <t>16,422,659.878 us</t>
  </si>
  <si>
    <t>5,590.368 us</t>
  </si>
  <si>
    <t>77.6352 us</t>
  </si>
  <si>
    <t>86.2913 us</t>
  </si>
  <si>
    <t>5,577.382 us</t>
  </si>
  <si>
    <t>57,277.938 us</t>
  </si>
  <si>
    <t>35.6871 us</t>
  </si>
  <si>
    <t>29.8003 us</t>
  </si>
  <si>
    <t>57,265.319 us</t>
  </si>
  <si>
    <t>126,066.906 us</t>
  </si>
  <si>
    <t>2,481.5237 us</t>
  </si>
  <si>
    <t>4,660.9030 us</t>
  </si>
  <si>
    <t>126,120.001 us</t>
  </si>
  <si>
    <t>511.642 us</t>
  </si>
  <si>
    <t>3.5005 us</t>
  </si>
  <si>
    <t>3.5947 us</t>
  </si>
  <si>
    <t>510.455 us</t>
  </si>
  <si>
    <t>4,087,963.040 us</t>
  </si>
  <si>
    <t>306,911.1696 us</t>
  </si>
  <si>
    <t>904,934.5081 us</t>
  </si>
  <si>
    <t>3,421,552.676 us</t>
  </si>
  <si>
    <t>12,224,501.577 us</t>
  </si>
  <si>
    <t>13,193.6280 us</t>
  </si>
  <si>
    <t>11,017.2758 us</t>
  </si>
  <si>
    <t>12,225,048.789 us</t>
  </si>
  <si>
    <t>3,264.195 us</t>
  </si>
  <si>
    <t>16.5606 us</t>
  </si>
  <si>
    <t>15.4908 us</t>
  </si>
  <si>
    <t>3,262.874 us</t>
  </si>
  <si>
    <t>37,241.029 us</t>
  </si>
  <si>
    <t>117.8101 us</t>
  </si>
  <si>
    <t>104.4355 us</t>
  </si>
  <si>
    <t>37,240.890 us</t>
  </si>
  <si>
    <t>19,724.198 us</t>
  </si>
  <si>
    <t>48.0012 us</t>
  </si>
  <si>
    <t>44.9003 us</t>
  </si>
  <si>
    <t>19,707.005 us</t>
  </si>
  <si>
    <t>3.173 us</t>
  </si>
  <si>
    <t>0.0077 us</t>
  </si>
  <si>
    <t>0.0072 us</t>
  </si>
  <si>
    <t>3.170 us</t>
  </si>
  <si>
    <t>38,758.445 us</t>
  </si>
  <si>
    <t>155.1538 us</t>
  </si>
  <si>
    <t>137.5398 us</t>
  </si>
  <si>
    <t>38,753.900 us</t>
  </si>
  <si>
    <t>21,667.314 us</t>
  </si>
  <si>
    <t>76.8699 us</t>
  </si>
  <si>
    <t>71.9041 us</t>
  </si>
  <si>
    <t>21,629.355 us</t>
  </si>
  <si>
    <t>26.855 us</t>
  </si>
  <si>
    <t>0.0836 us</t>
  </si>
  <si>
    <t>0.0782 us</t>
  </si>
  <si>
    <t>26.856 us</t>
  </si>
  <si>
    <t>73,663.603 us</t>
  </si>
  <si>
    <t>153.1019 us</t>
  </si>
  <si>
    <t>135.7208 us</t>
  </si>
  <si>
    <t>73,644.303 us</t>
  </si>
  <si>
    <t>109,510.160 us</t>
  </si>
  <si>
    <t>213.7497 us</t>
  </si>
  <si>
    <t>189.4835 us</t>
  </si>
  <si>
    <t>109,482.679 us</t>
  </si>
  <si>
    <t>295.448 us</t>
  </si>
  <si>
    <t>1.5230 us</t>
  </si>
  <si>
    <t>1.4246 us</t>
  </si>
  <si>
    <t>295.863 us</t>
  </si>
  <si>
    <t>3,480,272.450 us</t>
  </si>
  <si>
    <t>3,646.7359 us</t>
  </si>
  <si>
    <t>3,411.1587 us</t>
  </si>
  <si>
    <t>3,480,508.043 us</t>
  </si>
  <si>
    <t>13,051,381.006 us</t>
  </si>
  <si>
    <t>53,204.0200 us</t>
  </si>
  <si>
    <t>49,767.0685 us</t>
  </si>
  <si>
    <t>13,042,782.716 us</t>
  </si>
  <si>
    <t>3,323.192 us</t>
  </si>
  <si>
    <t>18.6277 us</t>
  </si>
  <si>
    <t>17.4243 us</t>
  </si>
  <si>
    <t>3,317.557 us</t>
  </si>
  <si>
    <t>38,764.399 us</t>
  </si>
  <si>
    <t>114.8899 us</t>
  </si>
  <si>
    <t>101.8469 us</t>
  </si>
  <si>
    <t>38,725.254 us</t>
  </si>
  <si>
    <t>22,910.877 us</t>
  </si>
  <si>
    <t>64.7562 us</t>
  </si>
  <si>
    <t>60.5730 us</t>
  </si>
  <si>
    <t>22,913.181 us</t>
  </si>
  <si>
    <t>30.797 us</t>
  </si>
  <si>
    <t>0.1289 us</t>
  </si>
  <si>
    <t>0.1206 us</t>
  </si>
  <si>
    <t>30.832 us</t>
  </si>
  <si>
    <t>72,775.941 us</t>
  </si>
  <si>
    <t>173.0260 us</t>
  </si>
  <si>
    <t>161.8486 us</t>
  </si>
  <si>
    <t>72,750.574 us</t>
  </si>
  <si>
    <t>112,208.444 us</t>
  </si>
  <si>
    <t>126.2717 us</t>
  </si>
  <si>
    <t>111.9366 us</t>
  </si>
  <si>
    <t>112,195.774 us</t>
  </si>
  <si>
    <t>302.963 us</t>
  </si>
  <si>
    <t>0.6534 us</t>
  </si>
  <si>
    <t>0.5792 us</t>
  </si>
  <si>
    <t>303.154 us</t>
  </si>
  <si>
    <t>3,474,563.886 us</t>
  </si>
  <si>
    <t>6,466.8186 us</t>
  </si>
  <si>
    <t>6,049.0655 us</t>
  </si>
  <si>
    <t>3,472,921.838 us</t>
  </si>
  <si>
    <t>13,387,157.128 us</t>
  </si>
  <si>
    <t>33,392.3829 us</t>
  </si>
  <si>
    <t>27,884.1494 us</t>
  </si>
  <si>
    <t>13,392,118.384 us</t>
  </si>
  <si>
    <t>3,258.494 us</t>
  </si>
  <si>
    <t>17.1227 us</t>
  </si>
  <si>
    <t>16.0166 us</t>
  </si>
  <si>
    <t>3,261.985 us</t>
  </si>
  <si>
    <t>76,458.239 us</t>
  </si>
  <si>
    <t>207.8882 us</t>
  </si>
  <si>
    <t>194.4587 us</t>
  </si>
  <si>
    <t>76,449.896 us</t>
  </si>
  <si>
    <t>113,315.082 us</t>
  </si>
  <si>
    <t>368.4265 us</t>
  </si>
  <si>
    <t>344.6263 us</t>
  </si>
  <si>
    <t>113,429.124 us</t>
  </si>
  <si>
    <t>327.875 us</t>
  </si>
  <si>
    <t>1.2697 us</t>
  </si>
  <si>
    <t>1.1877 us</t>
  </si>
  <si>
    <t>327.826 us</t>
  </si>
  <si>
    <t>3,389,290.814 us</t>
  </si>
  <si>
    <t>5,850.1527 us</t>
  </si>
  <si>
    <t>5,186.0075 us</t>
  </si>
  <si>
    <t>3,390,315.584 us</t>
  </si>
  <si>
    <t>12,598,945.587 us</t>
  </si>
  <si>
    <t>24,899.5303 us</t>
  </si>
  <si>
    <t>23,291.0339 us</t>
  </si>
  <si>
    <t>12,600,053.057 us</t>
  </si>
  <si>
    <t>3,296.950 us</t>
  </si>
  <si>
    <t>10.9260 us</t>
  </si>
  <si>
    <t>9.1237 us</t>
  </si>
  <si>
    <t>3,296.058 us</t>
  </si>
  <si>
    <t>3,609,062.268 us</t>
  </si>
  <si>
    <t>4,774.5465 us</t>
  </si>
  <si>
    <t>4,232.5107 us</t>
  </si>
  <si>
    <t>3,608,152.713 us</t>
  </si>
  <si>
    <t>1,864,941.237 us</t>
  </si>
  <si>
    <t>1,274.7668 us</t>
  </si>
  <si>
    <t>1,192.4176 us</t>
  </si>
  <si>
    <t>1,865,387.735 us</t>
  </si>
  <si>
    <t>3.153 us</t>
  </si>
  <si>
    <t>0.0091 us</t>
  </si>
  <si>
    <t>0.0085 us</t>
  </si>
  <si>
    <t>3.155 us</t>
  </si>
  <si>
    <t>3,679,509.991 us</t>
  </si>
  <si>
    <t>2,829.1141 us</t>
  </si>
  <si>
    <t>2,507.9357 us</t>
  </si>
  <si>
    <t>3,679,746.037 us</t>
  </si>
  <si>
    <t>1,975,363.342 us</t>
  </si>
  <si>
    <t>2,731.0832 us</t>
  </si>
  <si>
    <t>2,554.6567 us</t>
  </si>
  <si>
    <t>1,975,382.455 us</t>
  </si>
  <si>
    <t>28.629 us</t>
  </si>
  <si>
    <t>0.1995 us</t>
  </si>
  <si>
    <t>0.1867 us</t>
  </si>
  <si>
    <t>28.683 us</t>
  </si>
  <si>
    <t>3,731,868.689 us</t>
  </si>
  <si>
    <t>7,629.5180 us</t>
  </si>
  <si>
    <t>6,763.3683 us</t>
  </si>
  <si>
    <t>3,731,132.723 us</t>
  </si>
  <si>
    <t>2,180,785.088 us</t>
  </si>
  <si>
    <t>14,344.7174 us</t>
  </si>
  <si>
    <t>13,418.0562 us</t>
  </si>
  <si>
    <t>2,187,720.627 us</t>
  </si>
  <si>
    <t>301.108 us</t>
  </si>
  <si>
    <t>0.8453 us</t>
  </si>
  <si>
    <t>0.7907 us</t>
  </si>
  <si>
    <t>301.220 us</t>
  </si>
  <si>
    <t>7,215,003.039 us</t>
  </si>
  <si>
    <t>72,551.9190 us</t>
  </si>
  <si>
    <t>64,315.3802 us</t>
  </si>
  <si>
    <t>7,214,528.359 us</t>
  </si>
  <si>
    <t>20,229,255.707 us</t>
  </si>
  <si>
    <t>255,734.7431 us</t>
  </si>
  <si>
    <t>239,214.4141 us</t>
  </si>
  <si>
    <t>20,218,840.735 us</t>
  </si>
  <si>
    <t>3,339.219 us</t>
  </si>
  <si>
    <t>23.7865 us</t>
  </si>
  <si>
    <t>22.2500 us</t>
  </si>
  <si>
    <t>3,333.397 us</t>
  </si>
  <si>
    <t>3,623,683.237 us</t>
  </si>
  <si>
    <t>3,567.7276 us</t>
  </si>
  <si>
    <t>3,162.6973 us</t>
  </si>
  <si>
    <t>3,623,836.775 us</t>
  </si>
  <si>
    <t>1,915,807.591 us</t>
  </si>
  <si>
    <t>6,434.2819 us</t>
  </si>
  <si>
    <t>6,018.6307 us</t>
  </si>
  <si>
    <t>1,917,135.994 us</t>
  </si>
  <si>
    <t>31.023 us</t>
  </si>
  <si>
    <t>0.2012 us</t>
  </si>
  <si>
    <t>0.1882 us</t>
  </si>
  <si>
    <t>30.940 us</t>
  </si>
  <si>
    <t>3,741,218.638 us</t>
  </si>
  <si>
    <t>17,522.8907 us</t>
  </si>
  <si>
    <t>15,533.5846 us</t>
  </si>
  <si>
    <t>3,735,573.164 us</t>
  </si>
  <si>
    <t>2,220,074.218 us</t>
  </si>
  <si>
    <t>7,642.2071 us</t>
  </si>
  <si>
    <t>7,148.5245 us</t>
  </si>
  <si>
    <t>2,218,669.293 us</t>
  </si>
  <si>
    <t>299.015 us</t>
  </si>
  <si>
    <t>1.3250 us</t>
  </si>
  <si>
    <t>1.2394 us</t>
  </si>
  <si>
    <t>298.908 us</t>
  </si>
  <si>
    <t>7,115,856.873 us</t>
  </si>
  <si>
    <t>4,666.4053 us</t>
  </si>
  <si>
    <t>3,896.6594 us</t>
  </si>
  <si>
    <t>7,115,384.644 us</t>
  </si>
  <si>
    <t>19,935,896.284 us</t>
  </si>
  <si>
    <t>1,493,952.4153 us</t>
  </si>
  <si>
    <t>2,536,844.5815 us</t>
  </si>
  <si>
    <t>18,521,126.264 us</t>
  </si>
  <si>
    <t>3,358.277 us</t>
  </si>
  <si>
    <t>28.2321 us</t>
  </si>
  <si>
    <t>26.4083 us</t>
  </si>
  <si>
    <t>3,354.441 us</t>
  </si>
  <si>
    <t>3,755,905.499 us</t>
  </si>
  <si>
    <t>2,400.2852 us</t>
  </si>
  <si>
    <t>2,127.7901 us</t>
  </si>
  <si>
    <t>3,755,412.135 us</t>
  </si>
  <si>
    <t>2,271,469.240 us</t>
  </si>
  <si>
    <t>11,843.1527 us</t>
  </si>
  <si>
    <t>11,078.0913 us</t>
  </si>
  <si>
    <t>2,272,975.150 us</t>
  </si>
  <si>
    <t>381.122 us</t>
  </si>
  <si>
    <t>1.9688 us</t>
  </si>
  <si>
    <t>1.8417 us</t>
  </si>
  <si>
    <t>380.829 us</t>
  </si>
  <si>
    <t>7,086,544.938 us</t>
  </si>
  <si>
    <t>1,506.2710 us</t>
  </si>
  <si>
    <t>1,257.8044 us</t>
  </si>
  <si>
    <t>7,086,599.387 us</t>
  </si>
  <si>
    <t>19,011,522.625 us</t>
  </si>
  <si>
    <t>18,071.8057 us</t>
  </si>
  <si>
    <t>11,953.3810 us</t>
  </si>
  <si>
    <t>19,005,804.993 us</t>
  </si>
  <si>
    <t>3,453.634 us</t>
  </si>
  <si>
    <t>25.7752 us</t>
  </si>
  <si>
    <t>24.1101 us</t>
  </si>
  <si>
    <t>3,451.066 us</t>
  </si>
  <si>
    <t>Mean (s)</t>
  </si>
  <si>
    <t>StdDev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</si>
</sst>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model with</a:t>
            </a:r>
            <a:r>
              <a:rPr lang="en-US" baseline="0"/>
              <a:t> 10 goals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BDDBasedComputation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Sheet3!$D$2:$D$5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Sheet3!$J$2:$J$13</c:f>
              <c:numCache>
                <c:formatCode>General</c:formatCode>
                <c:ptCount val="12"/>
                <c:pt idx="0">
                  <c:v>0.069434</c:v>
                </c:pt>
                <c:pt idx="1">
                  <c:v>0.845454</c:v>
                </c:pt>
                <c:pt idx="2">
                  <c:v>85.09293099999999</c:v>
                </c:pt>
                <c:pt idx="3">
                  <c:v>13243.373829</c:v>
                </c:pt>
                <c:pt idx="4">
                  <c:v>0.003654</c:v>
                </c:pt>
                <c:pt idx="5">
                  <c:v>0.026827</c:v>
                </c:pt>
                <c:pt idx="6">
                  <c:v>0.298534</c:v>
                </c:pt>
                <c:pt idx="7">
                  <c:v>3.40393</c:v>
                </c:pt>
                <c:pt idx="8">
                  <c:v>0.035801</c:v>
                </c:pt>
                <c:pt idx="9">
                  <c:v>0.443511</c:v>
                </c:pt>
                <c:pt idx="10">
                  <c:v>34.762113</c:v>
                </c:pt>
                <c:pt idx="11">
                  <c:v>3426.71526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Sheet3!$A$6</c:f>
              <c:strCache>
                <c:ptCount val="1"/>
                <c:pt idx="0">
                  <c:v>BDDBasedComputationPrebuilt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Sheet3!$D$6:$D$9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Sheet3!$J$6:$J$13</c:f>
              <c:numCache>
                <c:formatCode>General</c:formatCode>
                <c:ptCount val="8"/>
                <c:pt idx="0">
                  <c:v>0.003654</c:v>
                </c:pt>
                <c:pt idx="1">
                  <c:v>0.026827</c:v>
                </c:pt>
                <c:pt idx="2">
                  <c:v>0.298534</c:v>
                </c:pt>
                <c:pt idx="3">
                  <c:v>3.40393</c:v>
                </c:pt>
                <c:pt idx="4">
                  <c:v>0.035801</c:v>
                </c:pt>
                <c:pt idx="5">
                  <c:v>0.443511</c:v>
                </c:pt>
                <c:pt idx="6">
                  <c:v>34.762113</c:v>
                </c:pt>
                <c:pt idx="7">
                  <c:v>3426.71526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Sheet3!$A$10</c:f>
              <c:strCache>
                <c:ptCount val="1"/>
                <c:pt idx="0">
                  <c:v>PatternBasedComputation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Sheet3!$D$10:$D$13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Sheet3!$J$10:$J$13</c:f>
              <c:numCache>
                <c:formatCode>General</c:formatCode>
                <c:ptCount val="4"/>
                <c:pt idx="0">
                  <c:v>0.035801</c:v>
                </c:pt>
                <c:pt idx="1">
                  <c:v>0.443511</c:v>
                </c:pt>
                <c:pt idx="2">
                  <c:v>34.762113</c:v>
                </c:pt>
                <c:pt idx="3">
                  <c:v>3426.71526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90656"/>
        <c:axId val="296988880"/>
      </c:scatterChart>
      <c:valAx>
        <c:axId val="296990656"/>
        <c:scaling>
          <c:logBase val="10.0"/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obstacles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88880"/>
        <c:crossesAt val="1.00000000000001E-100"/>
        <c:crossBetween val="midCat"/>
      </c:valAx>
      <c:valAx>
        <c:axId val="2969888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###&quot; 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9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model with 100 goals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Sheet3!$A$15</c:f>
              <c:strCache>
                <c:ptCount val="1"/>
                <c:pt idx="0">
                  <c:v>BDDBasedComputation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Sheet3!$D$15:$D$18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Sheet3!$J$15:$J$18</c:f>
              <c:numCache>
                <c:formatCode>General</c:formatCode>
                <c:ptCount val="4"/>
                <c:pt idx="0">
                  <c:v>0.326087</c:v>
                </c:pt>
                <c:pt idx="1">
                  <c:v>1.375396</c:v>
                </c:pt>
                <c:pt idx="2">
                  <c:v>84.655621</c:v>
                </c:pt>
                <c:pt idx="3">
                  <c:v>12688.612418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Sheet3!$A$19</c:f>
              <c:strCache>
                <c:ptCount val="1"/>
                <c:pt idx="0">
                  <c:v>BDDBasedComputationPrebuilt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Sheet3!$D$19:$D$22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Sheet3!$J$19:$J$22</c:f>
              <c:numCache>
                <c:formatCode>General</c:formatCode>
                <c:ptCount val="4"/>
                <c:pt idx="0">
                  <c:v>0.003186</c:v>
                </c:pt>
                <c:pt idx="1">
                  <c:v>0.027348</c:v>
                </c:pt>
                <c:pt idx="2">
                  <c:v>0.298844</c:v>
                </c:pt>
                <c:pt idx="3">
                  <c:v>3.408428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Sheet3!$A$23</c:f>
              <c:strCache>
                <c:ptCount val="1"/>
                <c:pt idx="0">
                  <c:v>PatternBasedComputation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Sheet3!$D$23:$D$26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Sheet3!$J$23:$J$26</c:f>
              <c:numCache>
                <c:formatCode>General</c:formatCode>
                <c:ptCount val="4"/>
                <c:pt idx="0">
                  <c:v>0.476578</c:v>
                </c:pt>
                <c:pt idx="1">
                  <c:v>0.904627</c:v>
                </c:pt>
                <c:pt idx="2">
                  <c:v>35.48962</c:v>
                </c:pt>
                <c:pt idx="3">
                  <c:v>3453.109848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42928"/>
        <c:axId val="300409776"/>
      </c:scatterChart>
      <c:valAx>
        <c:axId val="300442928"/>
        <c:scaling>
          <c:logBase val="10.0"/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obstacles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09776"/>
        <c:crossesAt val="1.00000000000003E-100"/>
        <c:crossBetween val="midCat"/>
      </c:valAx>
      <c:valAx>
        <c:axId val="3004097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###&quot; 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model with 1000</a:t>
            </a:r>
            <a:r>
              <a:rPr lang="en-US" baseline="0"/>
              <a:t> goals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Sheet3!$A$28</c:f>
              <c:strCache>
                <c:ptCount val="1"/>
                <c:pt idx="0">
                  <c:v>BDDBasedComputation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Sheet3!$D$28:$D$31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Sheet3!$J$28:$J$31</c:f>
              <c:numCache>
                <c:formatCode>General</c:formatCode>
                <c:ptCount val="4"/>
                <c:pt idx="0">
                  <c:v>19.724198</c:v>
                </c:pt>
                <c:pt idx="1">
                  <c:v>21.667314</c:v>
                </c:pt>
                <c:pt idx="2">
                  <c:v>109.51016</c:v>
                </c:pt>
                <c:pt idx="3">
                  <c:v>13051.381006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Sheet3!$A$32</c:f>
              <c:strCache>
                <c:ptCount val="1"/>
                <c:pt idx="0">
                  <c:v>BDDBasedComputationPrebuilt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Sheet3!$D$32:$D$35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Sheet3!$J$32:$J$35</c:f>
              <c:numCache>
                <c:formatCode>General</c:formatCode>
                <c:ptCount val="4"/>
                <c:pt idx="0">
                  <c:v>0.003173</c:v>
                </c:pt>
                <c:pt idx="1">
                  <c:v>0.026855</c:v>
                </c:pt>
                <c:pt idx="2">
                  <c:v>0.295448</c:v>
                </c:pt>
                <c:pt idx="3">
                  <c:v>3.323192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Sheet3!$A$36</c:f>
              <c:strCache>
                <c:ptCount val="1"/>
                <c:pt idx="0">
                  <c:v>PatternBasedComputation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Sheet3!$D$36:$D$39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Sheet3!$J$36:$J$39</c:f>
              <c:numCache>
                <c:formatCode>General</c:formatCode>
                <c:ptCount val="4"/>
                <c:pt idx="0">
                  <c:v>37.241029</c:v>
                </c:pt>
                <c:pt idx="1">
                  <c:v>38.758445</c:v>
                </c:pt>
                <c:pt idx="2">
                  <c:v>73.66360299999999</c:v>
                </c:pt>
                <c:pt idx="3">
                  <c:v>3480.27245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51712"/>
        <c:axId val="297737744"/>
      </c:scatterChart>
      <c:valAx>
        <c:axId val="295551712"/>
        <c:scaling>
          <c:logBase val="10.0"/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obstacles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7744"/>
        <c:crossesAt val="1.00000000000003E-100"/>
        <c:crossBetween val="midCat"/>
      </c:valAx>
      <c:valAx>
        <c:axId val="2977377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###&quot; 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5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model with 10 000 goals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Sheet3!$A$41</c:f>
              <c:strCache>
                <c:ptCount val="1"/>
                <c:pt idx="0">
                  <c:v>BDDBasedComputation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Sheet3!$D$41:$D$44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Sheet3!$J$41:$J$44</c:f>
              <c:numCache>
                <c:formatCode>General</c:formatCode>
                <c:ptCount val="4"/>
                <c:pt idx="0">
                  <c:v>1864.941237</c:v>
                </c:pt>
                <c:pt idx="1">
                  <c:v>1975.363342</c:v>
                </c:pt>
                <c:pt idx="2">
                  <c:v>2180.785088</c:v>
                </c:pt>
                <c:pt idx="3">
                  <c:v>20229.255707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Sheet3!$A$45</c:f>
              <c:strCache>
                <c:ptCount val="1"/>
                <c:pt idx="0">
                  <c:v>BDDBasedComputationPrebuilt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Sheet3!$D$45:$D$48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Sheet3!$J$45:$J$48</c:f>
              <c:numCache>
                <c:formatCode>General</c:formatCode>
                <c:ptCount val="4"/>
                <c:pt idx="0">
                  <c:v>0.003153</c:v>
                </c:pt>
                <c:pt idx="1">
                  <c:v>0.028629</c:v>
                </c:pt>
                <c:pt idx="2">
                  <c:v>0.301108</c:v>
                </c:pt>
                <c:pt idx="3">
                  <c:v>3.339219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Sheet3!$A$49</c:f>
              <c:strCache>
                <c:ptCount val="1"/>
                <c:pt idx="0">
                  <c:v>PatternBasedComputation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Sheet3!$D$49:$D$52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Sheet3!$J$49:$J$52</c:f>
              <c:numCache>
                <c:formatCode>General</c:formatCode>
                <c:ptCount val="4"/>
                <c:pt idx="0">
                  <c:v>3609.062268</c:v>
                </c:pt>
                <c:pt idx="1">
                  <c:v>3679.509991</c:v>
                </c:pt>
                <c:pt idx="2">
                  <c:v>3731.868689</c:v>
                </c:pt>
                <c:pt idx="3">
                  <c:v>7215.003039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69696"/>
        <c:axId val="299918576"/>
      </c:scatterChart>
      <c:valAx>
        <c:axId val="300669696"/>
        <c:scaling>
          <c:logBase val="10.0"/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obstacles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18576"/>
        <c:crossesAt val="1.00000000000003E-100"/>
        <c:crossBetween val="midCat"/>
      </c:valAx>
      <c:valAx>
        <c:axId val="2999185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###&quot; 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6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model with 10 obstacles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Sheet3!$A$55</c:f>
              <c:strCache>
                <c:ptCount val="1"/>
                <c:pt idx="0">
                  <c:v>BDDBasedComputation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Sheet3!$B$55:$B$58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Sheet3!$J$55:$J$58</c:f>
              <c:numCache>
                <c:formatCode>General</c:formatCode>
                <c:ptCount val="4"/>
                <c:pt idx="0">
                  <c:v>0.069434</c:v>
                </c:pt>
                <c:pt idx="1">
                  <c:v>0.326087</c:v>
                </c:pt>
                <c:pt idx="2">
                  <c:v>19.724198</c:v>
                </c:pt>
                <c:pt idx="3">
                  <c:v>1864.941237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Sheet3!$A$59</c:f>
              <c:strCache>
                <c:ptCount val="1"/>
                <c:pt idx="0">
                  <c:v>BDDBasedComputationPrebuilt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Sheet3!$B$59:$B$62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Sheet3!$J$59:$J$62</c:f>
              <c:numCache>
                <c:formatCode>General</c:formatCode>
                <c:ptCount val="4"/>
                <c:pt idx="0">
                  <c:v>0.003654</c:v>
                </c:pt>
                <c:pt idx="1">
                  <c:v>0.003186</c:v>
                </c:pt>
                <c:pt idx="2">
                  <c:v>0.003173</c:v>
                </c:pt>
                <c:pt idx="3">
                  <c:v>0.003153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Sheet3!$A$63</c:f>
              <c:strCache>
                <c:ptCount val="1"/>
                <c:pt idx="0">
                  <c:v>PatternBasedComputation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Sheet3!$B$63:$B$66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Sheet3!$J$63:$J$66</c:f>
              <c:numCache>
                <c:formatCode>General</c:formatCode>
                <c:ptCount val="4"/>
                <c:pt idx="0">
                  <c:v>0.035801</c:v>
                </c:pt>
                <c:pt idx="1">
                  <c:v>0.476578</c:v>
                </c:pt>
                <c:pt idx="2">
                  <c:v>37.241029</c:v>
                </c:pt>
                <c:pt idx="3">
                  <c:v>3609.062268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41488"/>
        <c:axId val="273040400"/>
      </c:scatterChart>
      <c:valAx>
        <c:axId val="273041488"/>
        <c:scaling>
          <c:logBase val="10.0"/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goals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40400"/>
        <c:crossesAt val="1.00000000000005E-100"/>
        <c:crossBetween val="midCat"/>
      </c:valAx>
      <c:valAx>
        <c:axId val="2730404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###&quot; 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4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model with 100 obstacles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Sheet3!$A$68</c:f>
              <c:strCache>
                <c:ptCount val="1"/>
                <c:pt idx="0">
                  <c:v>BDDBasedComputation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Sheet3!$B$68:$B$71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Sheet3!$J$68:$J$71</c:f>
              <c:numCache>
                <c:formatCode>General</c:formatCode>
                <c:ptCount val="4"/>
                <c:pt idx="0">
                  <c:v>0.845454</c:v>
                </c:pt>
                <c:pt idx="1">
                  <c:v>1.375396</c:v>
                </c:pt>
                <c:pt idx="2">
                  <c:v>21.667314</c:v>
                </c:pt>
                <c:pt idx="3">
                  <c:v>1975.363342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Sheet3!$A$72</c:f>
              <c:strCache>
                <c:ptCount val="1"/>
                <c:pt idx="0">
                  <c:v>BDDBasedComputationPrebuilt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Sheet3!$B$72:$B$75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Sheet3!$J$72:$J$75</c:f>
              <c:numCache>
                <c:formatCode>General</c:formatCode>
                <c:ptCount val="4"/>
                <c:pt idx="0">
                  <c:v>0.026827</c:v>
                </c:pt>
                <c:pt idx="1">
                  <c:v>0.027348</c:v>
                </c:pt>
                <c:pt idx="2">
                  <c:v>0.026855</c:v>
                </c:pt>
                <c:pt idx="3">
                  <c:v>0.028629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Sheet3!$A$76</c:f>
              <c:strCache>
                <c:ptCount val="1"/>
                <c:pt idx="0">
                  <c:v>PatternBasedComputation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Sheet3!$B$76:$B$79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Sheet3!$J$76:$J$79</c:f>
              <c:numCache>
                <c:formatCode>General</c:formatCode>
                <c:ptCount val="4"/>
                <c:pt idx="0">
                  <c:v>0.443511</c:v>
                </c:pt>
                <c:pt idx="1">
                  <c:v>0.904627</c:v>
                </c:pt>
                <c:pt idx="2">
                  <c:v>38.758445</c:v>
                </c:pt>
                <c:pt idx="3">
                  <c:v>3679.509991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29888"/>
        <c:axId val="297623280"/>
      </c:scatterChart>
      <c:valAx>
        <c:axId val="336729888"/>
        <c:scaling>
          <c:logBase val="10.0"/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goals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23280"/>
        <c:crossesAt val="1.00000000000007E-100"/>
        <c:crossBetween val="midCat"/>
      </c:valAx>
      <c:valAx>
        <c:axId val="2976232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###&quot; 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2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model with 1000 obstacles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Sheet3!$A$81</c:f>
              <c:strCache>
                <c:ptCount val="1"/>
                <c:pt idx="0">
                  <c:v>BDDBasedComputation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Sheet3!$B$81:$B$84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Sheet3!$J$81:$J$84</c:f>
              <c:numCache>
                <c:formatCode>General</c:formatCode>
                <c:ptCount val="4"/>
                <c:pt idx="0">
                  <c:v>85.09293099999999</c:v>
                </c:pt>
                <c:pt idx="1">
                  <c:v>84.655621</c:v>
                </c:pt>
                <c:pt idx="2">
                  <c:v>109.51016</c:v>
                </c:pt>
                <c:pt idx="3">
                  <c:v>2180.785088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Sheet3!$A$85</c:f>
              <c:strCache>
                <c:ptCount val="1"/>
                <c:pt idx="0">
                  <c:v>BDDBasedComputationPrebuilt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Sheet3!$B$85:$B$88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Sheet3!$J$85:$J$88</c:f>
              <c:numCache>
                <c:formatCode>General</c:formatCode>
                <c:ptCount val="4"/>
                <c:pt idx="0">
                  <c:v>0.298534</c:v>
                </c:pt>
                <c:pt idx="1">
                  <c:v>0.298844</c:v>
                </c:pt>
                <c:pt idx="2">
                  <c:v>0.295448</c:v>
                </c:pt>
                <c:pt idx="3">
                  <c:v>0.301108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Sheet3!$A$89</c:f>
              <c:strCache>
                <c:ptCount val="1"/>
                <c:pt idx="0">
                  <c:v>PatternBasedComputation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Sheet3!$B$89:$B$92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Sheet3!$J$89:$J$92</c:f>
              <c:numCache>
                <c:formatCode>General</c:formatCode>
                <c:ptCount val="4"/>
                <c:pt idx="0">
                  <c:v>34.762113</c:v>
                </c:pt>
                <c:pt idx="1">
                  <c:v>35.48962</c:v>
                </c:pt>
                <c:pt idx="2">
                  <c:v>73.66360299999999</c:v>
                </c:pt>
                <c:pt idx="3">
                  <c:v>3731.868689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77360"/>
        <c:axId val="336264992"/>
      </c:scatterChart>
      <c:valAx>
        <c:axId val="300377360"/>
        <c:scaling>
          <c:logBase val="10.0"/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goals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64992"/>
        <c:crossesAt val="1.00000000000009E-100"/>
        <c:crossBetween val="midCat"/>
      </c:valAx>
      <c:valAx>
        <c:axId val="3362649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###&quot; 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7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model with 10 000 obstacles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Sheet3!$A$94</c:f>
              <c:strCache>
                <c:ptCount val="1"/>
                <c:pt idx="0">
                  <c:v>BDDBasedComputation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Sheet3!$B$94:$B$97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Sheet3!$J$94:$J$97</c:f>
              <c:numCache>
                <c:formatCode>General</c:formatCode>
                <c:ptCount val="4"/>
                <c:pt idx="0">
                  <c:v>13243.373829</c:v>
                </c:pt>
                <c:pt idx="1">
                  <c:v>12688.612418</c:v>
                </c:pt>
                <c:pt idx="2">
                  <c:v>13051.381006</c:v>
                </c:pt>
                <c:pt idx="3">
                  <c:v>20229.255707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Sheet3!$A$98</c:f>
              <c:strCache>
                <c:ptCount val="1"/>
                <c:pt idx="0">
                  <c:v>BDDBasedComputationPrebuilt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Sheet3!$B$98:$B$101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Sheet3!$J$98:$J$101</c:f>
              <c:numCache>
                <c:formatCode>General</c:formatCode>
                <c:ptCount val="4"/>
                <c:pt idx="0">
                  <c:v>3.40393</c:v>
                </c:pt>
                <c:pt idx="1">
                  <c:v>3.408428</c:v>
                </c:pt>
                <c:pt idx="2">
                  <c:v>3.323192</c:v>
                </c:pt>
                <c:pt idx="3">
                  <c:v>3.339219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Sheet3!$A$102</c:f>
              <c:strCache>
                <c:ptCount val="1"/>
                <c:pt idx="0">
                  <c:v>PatternBasedComputation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Sheet3!$B$102:$B$105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Sheet3!$J$102:$J$105</c:f>
              <c:numCache>
                <c:formatCode>General</c:formatCode>
                <c:ptCount val="4"/>
                <c:pt idx="0">
                  <c:v>3426.71526</c:v>
                </c:pt>
                <c:pt idx="1">
                  <c:v>3453.109848</c:v>
                </c:pt>
                <c:pt idx="2">
                  <c:v>3480.27245</c:v>
                </c:pt>
                <c:pt idx="3">
                  <c:v>7215.003039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65456"/>
        <c:axId val="228500416"/>
      </c:scatterChart>
      <c:valAx>
        <c:axId val="296065456"/>
        <c:scaling>
          <c:logBase val="10.0"/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goals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00416"/>
        <c:crossesAt val="1.00000000000011E-100"/>
        <c:crossBetween val="midCat"/>
      </c:valAx>
      <c:valAx>
        <c:axId val="2285004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###&quot; 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6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355600</xdr:colOff>
      <xdr:row>1</xdr:row>
      <xdr:rowOff>57150</xdr:rowOff>
    </xdr:from>
    <xdr:to>
      <xdr:col>17</xdr:col>
      <xdr:colOff>50800</xdr:colOff>
      <xdr:row>12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14</xdr:row>
      <xdr:rowOff>63500</xdr:rowOff>
    </xdr:from>
    <xdr:to>
      <xdr:col>17</xdr:col>
      <xdr:colOff>38100</xdr:colOff>
      <xdr:row>25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317500</xdr:colOff>
      <xdr:row>27</xdr:row>
      <xdr:rowOff>76200</xdr:rowOff>
    </xdr:from>
    <xdr:to>
      <xdr:col>17</xdr:col>
      <xdr:colOff>12700</xdr:colOff>
      <xdr:row>38</xdr:row>
      <xdr:rowOff>184150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317500</xdr:colOff>
      <xdr:row>40</xdr:row>
      <xdr:rowOff>38100</xdr:rowOff>
    </xdr:from>
    <xdr:to>
      <xdr:col>17</xdr:col>
      <xdr:colOff>12700</xdr:colOff>
      <xdr:row>51</xdr:row>
      <xdr:rowOff>146050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330200</xdr:colOff>
      <xdr:row>54</xdr:row>
      <xdr:rowOff>25400</xdr:rowOff>
    </xdr:from>
    <xdr:to>
      <xdr:col>17</xdr:col>
      <xdr:colOff>25400</xdr:colOff>
      <xdr:row>65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266700</xdr:colOff>
      <xdr:row>67</xdr:row>
      <xdr:rowOff>63500</xdr:rowOff>
    </xdr:from>
    <xdr:to>
      <xdr:col>16</xdr:col>
      <xdr:colOff>787400</xdr:colOff>
      <xdr:row>78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241300</xdr:colOff>
      <xdr:row>80</xdr:row>
      <xdr:rowOff>0</xdr:rowOff>
    </xdr:from>
    <xdr:to>
      <xdr:col>16</xdr:col>
      <xdr:colOff>762000</xdr:colOff>
      <xdr:row>91</xdr:row>
      <xdr:rowOff>107950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190500</xdr:colOff>
      <xdr:row>93</xdr:row>
      <xdr:rowOff>63500</xdr:rowOff>
    </xdr:from>
    <xdr:to>
      <xdr:col>16</xdr:col>
      <xdr:colOff>711200</xdr:colOff>
      <xdr:row>104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tternVSBDD-repo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tternVSBDD-repor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5"/>
  <sheetViews>
    <sheetView topLeftCell="AF1" workbookViewId="0">
      <selection activeCell="AP23" sqref="AP23"/>
    </sheetView>
  </sheetViews>
  <sheetFormatPr baseColWidth="10" defaultRowHeight="16" x14ac:dyDescent="0.2"/>
  <cols>
    <col min="1" max="1" width="26.6640625" bestFit="1" customWidth="1"/>
    <col min="2" max="2" width="7" hidden="1" customWidth="1"/>
    <col min="3" max="3" width="20.33203125" hidden="1" customWidth="1"/>
    <col min="4" max="5" width="16" hidden="1" customWidth="1"/>
    <col min="6" max="6" width="15.33203125" hidden="1" customWidth="1"/>
    <col min="7" max="7" width="14.6640625" hidden="1" customWidth="1"/>
    <col min="8" max="8" width="15.33203125" hidden="1" customWidth="1"/>
    <col min="9" max="9" width="14.1640625" hidden="1" customWidth="1"/>
    <col min="10" max="10" width="7" hidden="1" customWidth="1"/>
    <col min="11" max="11" width="8.33203125" hidden="1" customWidth="1"/>
    <col min="12" max="12" width="8.1640625" hidden="1" customWidth="1"/>
    <col min="13" max="13" width="8" hidden="1" customWidth="1"/>
    <col min="14" max="14" width="20" hidden="1" customWidth="1"/>
    <col min="15" max="15" width="10.33203125" hidden="1" customWidth="1"/>
    <col min="16" max="16" width="10.1640625" hidden="1" customWidth="1"/>
    <col min="17" max="17" width="5.6640625" hidden="1" customWidth="1"/>
    <col min="18" max="18" width="9" hidden="1" customWidth="1"/>
    <col min="19" max="19" width="6.33203125" hidden="1" customWidth="1"/>
    <col min="20" max="20" width="7" hidden="1" customWidth="1"/>
    <col min="21" max="21" width="12.6640625" hidden="1" customWidth="1"/>
    <col min="22" max="22" width="9" hidden="1" customWidth="1"/>
    <col min="23" max="23" width="14.5" hidden="1" customWidth="1"/>
    <col min="24" max="24" width="12.1640625" hidden="1" customWidth="1"/>
    <col min="25" max="25" width="11.83203125" hidden="1" customWidth="1"/>
    <col min="26" max="26" width="11" hidden="1" customWidth="1"/>
    <col min="27" max="28" width="11.1640625" hidden="1" customWidth="1"/>
    <col min="29" max="29" width="13.1640625" hidden="1" customWidth="1"/>
    <col min="30" max="30" width="8" bestFit="1" customWidth="1"/>
    <col min="31" max="31" width="13.83203125" bestFit="1" customWidth="1"/>
    <col min="32" max="32" width="11.33203125" bestFit="1" customWidth="1"/>
    <col min="33" max="36" width="16" style="2" bestFit="1" customWidth="1"/>
    <col min="41" max="41" width="12" bestFit="1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L1" s="2" t="s">
        <v>475</v>
      </c>
      <c r="AM1" s="2"/>
      <c r="AN1" s="2" t="s">
        <v>476</v>
      </c>
      <c r="AO1" s="2" t="s">
        <v>34</v>
      </c>
    </row>
    <row r="2" spans="1:41" x14ac:dyDescent="0.2">
      <c r="A2" t="s">
        <v>36</v>
      </c>
      <c r="B2" t="s">
        <v>37</v>
      </c>
      <c r="C2" t="b">
        <v>0</v>
      </c>
      <c r="D2" t="s">
        <v>37</v>
      </c>
      <c r="E2" t="s">
        <v>37</v>
      </c>
      <c r="F2" t="s">
        <v>37</v>
      </c>
      <c r="G2" t="s">
        <v>37</v>
      </c>
      <c r="H2" t="s">
        <v>37</v>
      </c>
      <c r="I2" t="s">
        <v>37</v>
      </c>
      <c r="J2">
        <v>0</v>
      </c>
      <c r="K2" t="s">
        <v>38</v>
      </c>
      <c r="L2" t="s">
        <v>39</v>
      </c>
      <c r="M2" t="s">
        <v>40</v>
      </c>
      <c r="N2" t="b">
        <v>0</v>
      </c>
      <c r="O2" t="b">
        <v>1</v>
      </c>
      <c r="P2" t="b">
        <v>0</v>
      </c>
      <c r="Q2" t="b">
        <v>1</v>
      </c>
      <c r="R2" t="b">
        <v>0</v>
      </c>
      <c r="S2" t="b">
        <v>0</v>
      </c>
      <c r="T2" t="s">
        <v>37</v>
      </c>
      <c r="U2" t="s">
        <v>37</v>
      </c>
      <c r="V2" t="s">
        <v>37</v>
      </c>
      <c r="W2">
        <v>1</v>
      </c>
      <c r="X2" t="s">
        <v>37</v>
      </c>
      <c r="Y2" t="s">
        <v>37</v>
      </c>
      <c r="Z2" t="s">
        <v>37</v>
      </c>
      <c r="AA2" t="s">
        <v>37</v>
      </c>
      <c r="AB2">
        <v>16</v>
      </c>
      <c r="AC2" t="s">
        <v>37</v>
      </c>
      <c r="AD2">
        <v>10</v>
      </c>
      <c r="AE2">
        <v>10</v>
      </c>
      <c r="AF2">
        <v>10</v>
      </c>
      <c r="AG2" s="2">
        <v>35801</v>
      </c>
      <c r="AH2" s="2">
        <v>14508</v>
      </c>
      <c r="AI2" s="2">
        <v>42777</v>
      </c>
      <c r="AJ2" s="2">
        <v>35882</v>
      </c>
      <c r="AL2">
        <f>AG2/1000000</f>
        <v>3.5800999999999999E-2</v>
      </c>
      <c r="AM2" s="3">
        <f t="shared" ref="AM2:AM23" si="0">AL2/86400</f>
        <v>4.1436342592592591E-7</v>
      </c>
      <c r="AN2">
        <f>AH2/1000000</f>
        <v>1.4508E-2</v>
      </c>
      <c r="AO2" s="3">
        <f>AN2/86400</f>
        <v>1.6791666666666666E-7</v>
      </c>
    </row>
    <row r="3" spans="1:41" x14ac:dyDescent="0.2">
      <c r="A3" t="s">
        <v>45</v>
      </c>
      <c r="B3" t="s">
        <v>37</v>
      </c>
      <c r="C3" t="b">
        <v>0</v>
      </c>
      <c r="D3" t="s">
        <v>37</v>
      </c>
      <c r="E3" t="s">
        <v>37</v>
      </c>
      <c r="F3" t="s">
        <v>37</v>
      </c>
      <c r="G3" t="s">
        <v>37</v>
      </c>
      <c r="H3" t="s">
        <v>37</v>
      </c>
      <c r="I3" t="s">
        <v>37</v>
      </c>
      <c r="J3">
        <v>0</v>
      </c>
      <c r="K3" t="s">
        <v>38</v>
      </c>
      <c r="L3" t="s">
        <v>39</v>
      </c>
      <c r="M3" t="s">
        <v>40</v>
      </c>
      <c r="N3" t="b">
        <v>0</v>
      </c>
      <c r="O3" t="b">
        <v>1</v>
      </c>
      <c r="P3" t="b">
        <v>0</v>
      </c>
      <c r="Q3" t="b">
        <v>1</v>
      </c>
      <c r="R3" t="b">
        <v>0</v>
      </c>
      <c r="S3" t="b">
        <v>0</v>
      </c>
      <c r="T3" t="s">
        <v>37</v>
      </c>
      <c r="U3" t="s">
        <v>37</v>
      </c>
      <c r="V3" t="s">
        <v>37</v>
      </c>
      <c r="W3">
        <v>1</v>
      </c>
      <c r="X3" t="s">
        <v>37</v>
      </c>
      <c r="Y3" t="s">
        <v>37</v>
      </c>
      <c r="Z3" t="s">
        <v>37</v>
      </c>
      <c r="AA3" t="s">
        <v>37</v>
      </c>
      <c r="AB3">
        <v>16</v>
      </c>
      <c r="AC3" t="s">
        <v>37</v>
      </c>
      <c r="AD3">
        <v>10</v>
      </c>
      <c r="AE3">
        <v>10</v>
      </c>
      <c r="AF3">
        <v>10</v>
      </c>
      <c r="AG3" s="2">
        <v>69434</v>
      </c>
      <c r="AH3" s="2">
        <v>0.3931</v>
      </c>
      <c r="AI3" s="2">
        <v>0.34849999999999998</v>
      </c>
      <c r="AJ3" s="2">
        <v>69380</v>
      </c>
      <c r="AL3">
        <f t="shared" ref="AL3:AL66" si="1">AG3/1000000</f>
        <v>6.9433999999999996E-2</v>
      </c>
      <c r="AM3" s="3">
        <f t="shared" si="0"/>
        <v>8.036342592592592E-7</v>
      </c>
      <c r="AN3">
        <f>AH3/1000000</f>
        <v>3.9309999999999999E-7</v>
      </c>
      <c r="AO3" s="3">
        <f t="shared" ref="AO3:AO66" si="2">AN3/86400</f>
        <v>4.5497685185185183E-12</v>
      </c>
    </row>
    <row r="4" spans="1:41" x14ac:dyDescent="0.2">
      <c r="A4" t="s">
        <v>50</v>
      </c>
      <c r="B4" t="s">
        <v>37</v>
      </c>
      <c r="C4" t="b">
        <v>0</v>
      </c>
      <c r="D4" t="s">
        <v>37</v>
      </c>
      <c r="E4" t="s">
        <v>37</v>
      </c>
      <c r="F4" t="s">
        <v>37</v>
      </c>
      <c r="G4" t="s">
        <v>37</v>
      </c>
      <c r="H4" t="s">
        <v>37</v>
      </c>
      <c r="I4" t="s">
        <v>37</v>
      </c>
      <c r="J4">
        <v>0</v>
      </c>
      <c r="K4" t="s">
        <v>38</v>
      </c>
      <c r="L4" t="s">
        <v>39</v>
      </c>
      <c r="M4" t="s">
        <v>40</v>
      </c>
      <c r="N4" t="b">
        <v>0</v>
      </c>
      <c r="O4" t="b">
        <v>1</v>
      </c>
      <c r="P4" t="b">
        <v>0</v>
      </c>
      <c r="Q4" t="b">
        <v>1</v>
      </c>
      <c r="R4" t="b">
        <v>0</v>
      </c>
      <c r="S4" t="b">
        <v>0</v>
      </c>
      <c r="T4" t="s">
        <v>37</v>
      </c>
      <c r="U4" t="s">
        <v>37</v>
      </c>
      <c r="V4" t="s">
        <v>37</v>
      </c>
      <c r="W4">
        <v>1</v>
      </c>
      <c r="X4" t="s">
        <v>37</v>
      </c>
      <c r="Y4" t="s">
        <v>37</v>
      </c>
      <c r="Z4" t="s">
        <v>37</v>
      </c>
      <c r="AA4" t="s">
        <v>37</v>
      </c>
      <c r="AB4">
        <v>16</v>
      </c>
      <c r="AC4" t="s">
        <v>37</v>
      </c>
      <c r="AD4">
        <v>10</v>
      </c>
      <c r="AE4">
        <v>10</v>
      </c>
      <c r="AF4">
        <v>10</v>
      </c>
      <c r="AG4" s="2">
        <v>3654</v>
      </c>
      <c r="AH4" s="2">
        <v>7.0000000000000001E-3</v>
      </c>
      <c r="AI4" s="2">
        <v>6.4999999999999997E-3</v>
      </c>
      <c r="AJ4" s="2">
        <v>3654</v>
      </c>
      <c r="AL4">
        <f t="shared" si="1"/>
        <v>3.6540000000000001E-3</v>
      </c>
      <c r="AM4" s="3">
        <f t="shared" si="0"/>
        <v>4.229166666666667E-8</v>
      </c>
      <c r="AN4">
        <f>AH4/1000000</f>
        <v>6.9999999999999998E-9</v>
      </c>
      <c r="AO4" s="3">
        <f t="shared" si="2"/>
        <v>8.1018518518518519E-14</v>
      </c>
    </row>
    <row r="5" spans="1:41" x14ac:dyDescent="0.2">
      <c r="A5" t="s">
        <v>36</v>
      </c>
      <c r="B5" t="s">
        <v>37</v>
      </c>
      <c r="C5" t="b">
        <v>0</v>
      </c>
      <c r="D5" t="s">
        <v>37</v>
      </c>
      <c r="E5" t="s">
        <v>37</v>
      </c>
      <c r="F5" t="s">
        <v>37</v>
      </c>
      <c r="G5" t="s">
        <v>37</v>
      </c>
      <c r="H5" t="s">
        <v>37</v>
      </c>
      <c r="I5" t="s">
        <v>37</v>
      </c>
      <c r="J5">
        <v>0</v>
      </c>
      <c r="K5" t="s">
        <v>38</v>
      </c>
      <c r="L5" t="s">
        <v>39</v>
      </c>
      <c r="M5" t="s">
        <v>40</v>
      </c>
      <c r="N5" t="b">
        <v>0</v>
      </c>
      <c r="O5" t="b">
        <v>1</v>
      </c>
      <c r="P5" t="b">
        <v>0</v>
      </c>
      <c r="Q5" t="b">
        <v>1</v>
      </c>
      <c r="R5" t="b">
        <v>0</v>
      </c>
      <c r="S5" t="b">
        <v>0</v>
      </c>
      <c r="T5" t="s">
        <v>37</v>
      </c>
      <c r="U5" t="s">
        <v>37</v>
      </c>
      <c r="V5" t="s">
        <v>37</v>
      </c>
      <c r="W5">
        <v>1</v>
      </c>
      <c r="X5" t="s">
        <v>37</v>
      </c>
      <c r="Y5" t="s">
        <v>37</v>
      </c>
      <c r="Z5" t="s">
        <v>37</v>
      </c>
      <c r="AA5" t="s">
        <v>37</v>
      </c>
      <c r="AB5">
        <v>16</v>
      </c>
      <c r="AC5" t="s">
        <v>37</v>
      </c>
      <c r="AD5">
        <v>10</v>
      </c>
      <c r="AE5">
        <v>10</v>
      </c>
      <c r="AF5">
        <v>100</v>
      </c>
      <c r="AG5" s="2">
        <v>443511</v>
      </c>
      <c r="AH5" s="2">
        <v>16486</v>
      </c>
      <c r="AI5" s="2">
        <v>14614</v>
      </c>
      <c r="AJ5" s="2">
        <v>443051</v>
      </c>
      <c r="AL5">
        <f t="shared" si="1"/>
        <v>0.44351099999999999</v>
      </c>
      <c r="AM5" s="3">
        <f t="shared" si="0"/>
        <v>5.1332291666666661E-6</v>
      </c>
      <c r="AN5">
        <f>AH5/1000000</f>
        <v>1.6486000000000001E-2</v>
      </c>
      <c r="AO5" s="3">
        <f t="shared" si="2"/>
        <v>1.9081018518518518E-7</v>
      </c>
    </row>
    <row r="6" spans="1:41" x14ac:dyDescent="0.2">
      <c r="A6" t="s">
        <v>45</v>
      </c>
      <c r="B6" t="s">
        <v>37</v>
      </c>
      <c r="C6" t="b">
        <v>0</v>
      </c>
      <c r="D6" t="s">
        <v>37</v>
      </c>
      <c r="E6" t="s">
        <v>37</v>
      </c>
      <c r="F6" t="s">
        <v>37</v>
      </c>
      <c r="G6" t="s">
        <v>37</v>
      </c>
      <c r="H6" t="s">
        <v>37</v>
      </c>
      <c r="I6" t="s">
        <v>37</v>
      </c>
      <c r="J6">
        <v>0</v>
      </c>
      <c r="K6" t="s">
        <v>38</v>
      </c>
      <c r="L6" t="s">
        <v>39</v>
      </c>
      <c r="M6" t="s">
        <v>40</v>
      </c>
      <c r="N6" t="b">
        <v>0</v>
      </c>
      <c r="O6" t="b">
        <v>1</v>
      </c>
      <c r="P6" t="b">
        <v>0</v>
      </c>
      <c r="Q6" t="b">
        <v>1</v>
      </c>
      <c r="R6" t="b">
        <v>0</v>
      </c>
      <c r="S6" t="b">
        <v>0</v>
      </c>
      <c r="T6" t="s">
        <v>37</v>
      </c>
      <c r="U6" t="s">
        <v>37</v>
      </c>
      <c r="V6" t="s">
        <v>37</v>
      </c>
      <c r="W6">
        <v>1</v>
      </c>
      <c r="X6" t="s">
        <v>37</v>
      </c>
      <c r="Y6" t="s">
        <v>37</v>
      </c>
      <c r="Z6" t="s">
        <v>37</v>
      </c>
      <c r="AA6" t="s">
        <v>37</v>
      </c>
      <c r="AB6">
        <v>16</v>
      </c>
      <c r="AC6" t="s">
        <v>37</v>
      </c>
      <c r="AD6">
        <v>10</v>
      </c>
      <c r="AE6">
        <v>10</v>
      </c>
      <c r="AF6">
        <v>100</v>
      </c>
      <c r="AG6" s="2">
        <v>845454</v>
      </c>
      <c r="AH6" s="2">
        <v>15620</v>
      </c>
      <c r="AI6" s="2">
        <v>13846</v>
      </c>
      <c r="AJ6" s="2">
        <v>845612</v>
      </c>
      <c r="AL6">
        <f t="shared" si="1"/>
        <v>0.84545400000000004</v>
      </c>
      <c r="AM6" s="3">
        <f t="shared" si="0"/>
        <v>9.7853472222222222E-6</v>
      </c>
      <c r="AN6">
        <f>AH6/1000000</f>
        <v>1.562E-2</v>
      </c>
      <c r="AO6" s="3">
        <f t="shared" si="2"/>
        <v>1.8078703703703704E-7</v>
      </c>
    </row>
    <row r="7" spans="1:41" x14ac:dyDescent="0.2">
      <c r="A7" t="s">
        <v>50</v>
      </c>
      <c r="B7" t="s">
        <v>37</v>
      </c>
      <c r="C7" t="b">
        <v>0</v>
      </c>
      <c r="D7" t="s">
        <v>37</v>
      </c>
      <c r="E7" t="s">
        <v>37</v>
      </c>
      <c r="F7" t="s">
        <v>37</v>
      </c>
      <c r="G7" t="s">
        <v>37</v>
      </c>
      <c r="H7" t="s">
        <v>37</v>
      </c>
      <c r="I7" t="s">
        <v>37</v>
      </c>
      <c r="J7">
        <v>0</v>
      </c>
      <c r="K7" t="s">
        <v>38</v>
      </c>
      <c r="L7" t="s">
        <v>39</v>
      </c>
      <c r="M7" t="s">
        <v>40</v>
      </c>
      <c r="N7" t="b">
        <v>0</v>
      </c>
      <c r="O7" t="b">
        <v>1</v>
      </c>
      <c r="P7" t="b">
        <v>0</v>
      </c>
      <c r="Q7" t="b">
        <v>1</v>
      </c>
      <c r="R7" t="b">
        <v>0</v>
      </c>
      <c r="S7" t="b">
        <v>0</v>
      </c>
      <c r="T7" t="s">
        <v>37</v>
      </c>
      <c r="U7" t="s">
        <v>37</v>
      </c>
      <c r="V7" t="s">
        <v>37</v>
      </c>
      <c r="W7">
        <v>1</v>
      </c>
      <c r="X7" t="s">
        <v>37</v>
      </c>
      <c r="Y7" t="s">
        <v>37</v>
      </c>
      <c r="Z7" t="s">
        <v>37</v>
      </c>
      <c r="AA7" t="s">
        <v>37</v>
      </c>
      <c r="AB7">
        <v>16</v>
      </c>
      <c r="AC7" t="s">
        <v>37</v>
      </c>
      <c r="AD7">
        <v>10</v>
      </c>
      <c r="AE7">
        <v>10</v>
      </c>
      <c r="AF7">
        <v>100</v>
      </c>
      <c r="AG7" s="2">
        <v>26827</v>
      </c>
      <c r="AH7" s="2">
        <v>6.0699999999999997E-2</v>
      </c>
      <c r="AI7" s="2">
        <v>5.6800000000000003E-2</v>
      </c>
      <c r="AJ7" s="2">
        <v>26830</v>
      </c>
      <c r="AL7">
        <f t="shared" si="1"/>
        <v>2.6827E-2</v>
      </c>
      <c r="AM7" s="3">
        <f t="shared" si="0"/>
        <v>3.1049768518518517E-7</v>
      </c>
      <c r="AN7">
        <f>AH7/1000000</f>
        <v>6.0699999999999994E-8</v>
      </c>
      <c r="AO7" s="3">
        <f t="shared" si="2"/>
        <v>7.0254629629629624E-13</v>
      </c>
    </row>
    <row r="8" spans="1:41" x14ac:dyDescent="0.2">
      <c r="A8" t="s">
        <v>36</v>
      </c>
      <c r="B8" t="s">
        <v>37</v>
      </c>
      <c r="C8" t="b">
        <v>0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  <c r="J8">
        <v>0</v>
      </c>
      <c r="K8" t="s">
        <v>38</v>
      </c>
      <c r="L8" t="s">
        <v>39</v>
      </c>
      <c r="M8" t="s">
        <v>40</v>
      </c>
      <c r="N8" t="b">
        <v>0</v>
      </c>
      <c r="O8" t="b">
        <v>1</v>
      </c>
      <c r="P8" t="b">
        <v>0</v>
      </c>
      <c r="Q8" t="b">
        <v>1</v>
      </c>
      <c r="R8" t="b">
        <v>0</v>
      </c>
      <c r="S8" t="b">
        <v>0</v>
      </c>
      <c r="T8" t="s">
        <v>37</v>
      </c>
      <c r="U8" t="s">
        <v>37</v>
      </c>
      <c r="V8" t="s">
        <v>37</v>
      </c>
      <c r="W8">
        <v>1</v>
      </c>
      <c r="X8" t="s">
        <v>37</v>
      </c>
      <c r="Y8" t="s">
        <v>37</v>
      </c>
      <c r="Z8" t="s">
        <v>37</v>
      </c>
      <c r="AA8" t="s">
        <v>37</v>
      </c>
      <c r="AB8">
        <v>16</v>
      </c>
      <c r="AC8" t="s">
        <v>37</v>
      </c>
      <c r="AD8">
        <v>10</v>
      </c>
      <c r="AE8">
        <v>10</v>
      </c>
      <c r="AF8">
        <v>1000</v>
      </c>
      <c r="AG8" s="2">
        <v>34762113</v>
      </c>
      <c r="AH8" s="2">
        <v>870031</v>
      </c>
      <c r="AI8" s="2">
        <v>813828</v>
      </c>
      <c r="AJ8" s="2">
        <v>34716778</v>
      </c>
      <c r="AL8">
        <f t="shared" si="1"/>
        <v>34.762112999999999</v>
      </c>
      <c r="AM8" s="3">
        <f t="shared" si="0"/>
        <v>4.0233927083333334E-4</v>
      </c>
      <c r="AN8">
        <f>AH8/1000000</f>
        <v>0.870031</v>
      </c>
      <c r="AO8" s="3">
        <f t="shared" si="2"/>
        <v>1.0069803240740741E-5</v>
      </c>
    </row>
    <row r="9" spans="1:41" x14ac:dyDescent="0.2">
      <c r="A9" t="s">
        <v>45</v>
      </c>
      <c r="B9" t="s">
        <v>37</v>
      </c>
      <c r="C9" t="b">
        <v>0</v>
      </c>
      <c r="D9" t="s">
        <v>37</v>
      </c>
      <c r="E9" t="s">
        <v>37</v>
      </c>
      <c r="F9" t="s">
        <v>37</v>
      </c>
      <c r="G9" t="s">
        <v>37</v>
      </c>
      <c r="H9" t="s">
        <v>37</v>
      </c>
      <c r="I9" t="s">
        <v>37</v>
      </c>
      <c r="J9">
        <v>0</v>
      </c>
      <c r="K9" t="s">
        <v>38</v>
      </c>
      <c r="L9" t="s">
        <v>39</v>
      </c>
      <c r="M9" t="s">
        <v>40</v>
      </c>
      <c r="N9" t="b">
        <v>0</v>
      </c>
      <c r="O9" t="b">
        <v>1</v>
      </c>
      <c r="P9" t="b">
        <v>0</v>
      </c>
      <c r="Q9" t="b">
        <v>1</v>
      </c>
      <c r="R9" t="b">
        <v>0</v>
      </c>
      <c r="S9" t="b">
        <v>0</v>
      </c>
      <c r="T9" t="s">
        <v>37</v>
      </c>
      <c r="U9" t="s">
        <v>37</v>
      </c>
      <c r="V9" t="s">
        <v>37</v>
      </c>
      <c r="W9">
        <v>1</v>
      </c>
      <c r="X9" t="s">
        <v>37</v>
      </c>
      <c r="Y9" t="s">
        <v>37</v>
      </c>
      <c r="Z9" t="s">
        <v>37</v>
      </c>
      <c r="AA9" t="s">
        <v>37</v>
      </c>
      <c r="AB9">
        <v>16</v>
      </c>
      <c r="AC9" t="s">
        <v>37</v>
      </c>
      <c r="AD9">
        <v>10</v>
      </c>
      <c r="AE9">
        <v>10</v>
      </c>
      <c r="AF9">
        <v>1000</v>
      </c>
      <c r="AG9" s="2">
        <v>85092931</v>
      </c>
      <c r="AH9" s="2">
        <v>2031771</v>
      </c>
      <c r="AI9" s="2">
        <v>1900520</v>
      </c>
      <c r="AJ9" s="2">
        <v>85099288</v>
      </c>
      <c r="AL9">
        <f t="shared" si="1"/>
        <v>85.092930999999993</v>
      </c>
      <c r="AM9" s="3">
        <f t="shared" si="0"/>
        <v>9.8487188657407393E-4</v>
      </c>
      <c r="AN9">
        <f>AH9/1000000</f>
        <v>2.031771</v>
      </c>
      <c r="AO9" s="3">
        <f t="shared" si="2"/>
        <v>2.3515868055555555E-5</v>
      </c>
    </row>
    <row r="10" spans="1:41" x14ac:dyDescent="0.2">
      <c r="A10" t="s">
        <v>50</v>
      </c>
      <c r="B10" t="s">
        <v>37</v>
      </c>
      <c r="C10" t="b">
        <v>0</v>
      </c>
      <c r="D10" t="s">
        <v>37</v>
      </c>
      <c r="E10" t="s">
        <v>37</v>
      </c>
      <c r="F10" t="s">
        <v>37</v>
      </c>
      <c r="G10" t="s">
        <v>37</v>
      </c>
      <c r="H10" t="s">
        <v>37</v>
      </c>
      <c r="I10" t="s">
        <v>37</v>
      </c>
      <c r="J10">
        <v>0</v>
      </c>
      <c r="K10" t="s">
        <v>38</v>
      </c>
      <c r="L10" t="s">
        <v>39</v>
      </c>
      <c r="M10" t="s">
        <v>40</v>
      </c>
      <c r="N10" t="b">
        <v>0</v>
      </c>
      <c r="O10" t="b">
        <v>1</v>
      </c>
      <c r="P10" t="b">
        <v>0</v>
      </c>
      <c r="Q10" t="b">
        <v>1</v>
      </c>
      <c r="R10" t="b">
        <v>0</v>
      </c>
      <c r="S10" t="b">
        <v>0</v>
      </c>
      <c r="T10" t="s">
        <v>37</v>
      </c>
      <c r="U10" t="s">
        <v>37</v>
      </c>
      <c r="V10" t="s">
        <v>37</v>
      </c>
      <c r="W10">
        <v>1</v>
      </c>
      <c r="X10" t="s">
        <v>37</v>
      </c>
      <c r="Y10" t="s">
        <v>37</v>
      </c>
      <c r="Z10" t="s">
        <v>37</v>
      </c>
      <c r="AA10" t="s">
        <v>37</v>
      </c>
      <c r="AB10">
        <v>16</v>
      </c>
      <c r="AC10" t="s">
        <v>37</v>
      </c>
      <c r="AD10">
        <v>10</v>
      </c>
      <c r="AE10">
        <v>10</v>
      </c>
      <c r="AF10">
        <v>1000</v>
      </c>
      <c r="AG10" s="2">
        <v>298534</v>
      </c>
      <c r="AH10" s="2">
        <v>15540</v>
      </c>
      <c r="AI10" s="2">
        <v>14536</v>
      </c>
      <c r="AJ10" s="2">
        <v>298034</v>
      </c>
      <c r="AL10">
        <f t="shared" si="1"/>
        <v>0.29853400000000002</v>
      </c>
      <c r="AM10" s="3">
        <f t="shared" si="0"/>
        <v>3.4552546296296299E-6</v>
      </c>
      <c r="AN10">
        <f>AH10/1000000</f>
        <v>1.554E-2</v>
      </c>
      <c r="AO10" s="3">
        <f t="shared" si="2"/>
        <v>1.7986111111111111E-7</v>
      </c>
    </row>
    <row r="11" spans="1:41" x14ac:dyDescent="0.2">
      <c r="A11" t="s">
        <v>36</v>
      </c>
      <c r="B11" t="s">
        <v>37</v>
      </c>
      <c r="C11" t="b">
        <v>0</v>
      </c>
      <c r="D11" t="s">
        <v>37</v>
      </c>
      <c r="E11" t="s">
        <v>37</v>
      </c>
      <c r="F11" t="s">
        <v>37</v>
      </c>
      <c r="G11" t="s">
        <v>37</v>
      </c>
      <c r="H11" t="s">
        <v>37</v>
      </c>
      <c r="I11" t="s">
        <v>37</v>
      </c>
      <c r="J11">
        <v>0</v>
      </c>
      <c r="K11" t="s">
        <v>38</v>
      </c>
      <c r="L11" t="s">
        <v>39</v>
      </c>
      <c r="M11" t="s">
        <v>40</v>
      </c>
      <c r="N11" t="b">
        <v>0</v>
      </c>
      <c r="O11" t="b">
        <v>1</v>
      </c>
      <c r="P11" t="b">
        <v>0</v>
      </c>
      <c r="Q11" t="b">
        <v>1</v>
      </c>
      <c r="R11" t="b">
        <v>0</v>
      </c>
      <c r="S11" t="b">
        <v>0</v>
      </c>
      <c r="T11" t="s">
        <v>37</v>
      </c>
      <c r="U11" t="s">
        <v>37</v>
      </c>
      <c r="V11" t="s">
        <v>37</v>
      </c>
      <c r="W11">
        <v>1</v>
      </c>
      <c r="X11" t="s">
        <v>37</v>
      </c>
      <c r="Y11" t="s">
        <v>37</v>
      </c>
      <c r="Z11" t="s">
        <v>37</v>
      </c>
      <c r="AA11" t="s">
        <v>37</v>
      </c>
      <c r="AB11">
        <v>16</v>
      </c>
      <c r="AC11" t="s">
        <v>37</v>
      </c>
      <c r="AD11">
        <v>10</v>
      </c>
      <c r="AE11">
        <v>10</v>
      </c>
      <c r="AF11">
        <v>10000</v>
      </c>
      <c r="AG11" s="2">
        <v>3426715260</v>
      </c>
      <c r="AH11" s="2">
        <v>102002632</v>
      </c>
      <c r="AI11" s="2">
        <v>95413316</v>
      </c>
      <c r="AJ11" s="2">
        <v>3424200003</v>
      </c>
      <c r="AL11">
        <f t="shared" si="1"/>
        <v>3426.7152599999999</v>
      </c>
      <c r="AM11" s="3">
        <f t="shared" si="0"/>
        <v>3.966105625E-2</v>
      </c>
      <c r="AN11">
        <f>AH11/1000000</f>
        <v>102.00263200000001</v>
      </c>
      <c r="AO11" s="3">
        <f t="shared" si="2"/>
        <v>1.1805860185185185E-3</v>
      </c>
    </row>
    <row r="12" spans="1:41" x14ac:dyDescent="0.2">
      <c r="A12" t="s">
        <v>45</v>
      </c>
      <c r="B12" t="s">
        <v>37</v>
      </c>
      <c r="C12" t="b">
        <v>0</v>
      </c>
      <c r="D12" t="s">
        <v>37</v>
      </c>
      <c r="E12" t="s">
        <v>37</v>
      </c>
      <c r="F12" t="s">
        <v>37</v>
      </c>
      <c r="G12" t="s">
        <v>37</v>
      </c>
      <c r="H12" t="s">
        <v>37</v>
      </c>
      <c r="I12" t="s">
        <v>37</v>
      </c>
      <c r="J12">
        <v>0</v>
      </c>
      <c r="K12" t="s">
        <v>38</v>
      </c>
      <c r="L12" t="s">
        <v>39</v>
      </c>
      <c r="M12" t="s">
        <v>40</v>
      </c>
      <c r="N12" t="b">
        <v>0</v>
      </c>
      <c r="O12" t="b">
        <v>1</v>
      </c>
      <c r="P12" t="b">
        <v>0</v>
      </c>
      <c r="Q12" t="b">
        <v>1</v>
      </c>
      <c r="R12" t="b">
        <v>0</v>
      </c>
      <c r="S12" t="b">
        <v>0</v>
      </c>
      <c r="T12" t="s">
        <v>37</v>
      </c>
      <c r="U12" t="s">
        <v>37</v>
      </c>
      <c r="V12" t="s">
        <v>37</v>
      </c>
      <c r="W12">
        <v>1</v>
      </c>
      <c r="X12" t="s">
        <v>37</v>
      </c>
      <c r="Y12" t="s">
        <v>37</v>
      </c>
      <c r="Z12" t="s">
        <v>37</v>
      </c>
      <c r="AA12" t="s">
        <v>37</v>
      </c>
      <c r="AB12">
        <v>16</v>
      </c>
      <c r="AC12" t="s">
        <v>37</v>
      </c>
      <c r="AD12">
        <v>10</v>
      </c>
      <c r="AE12">
        <v>10</v>
      </c>
      <c r="AF12">
        <v>10000</v>
      </c>
      <c r="AG12" s="2">
        <v>13243373829</v>
      </c>
      <c r="AH12" s="2">
        <v>17317705363</v>
      </c>
      <c r="AI12" s="2">
        <v>17784006727</v>
      </c>
      <c r="AJ12" s="2">
        <v>12300876353</v>
      </c>
      <c r="AL12">
        <f t="shared" si="1"/>
        <v>13243.373829</v>
      </c>
      <c r="AM12" s="3">
        <f>AL12/86400</f>
        <v>0.1532797896875</v>
      </c>
      <c r="AN12">
        <f>AH12/1000000</f>
        <v>17317.705363000001</v>
      </c>
      <c r="AO12" s="4">
        <f t="shared" si="2"/>
        <v>0.20043640466435186</v>
      </c>
    </row>
    <row r="13" spans="1:41" x14ac:dyDescent="0.2">
      <c r="A13" t="s">
        <v>50</v>
      </c>
      <c r="B13" t="s">
        <v>37</v>
      </c>
      <c r="C13" t="b">
        <v>0</v>
      </c>
      <c r="D13" t="s">
        <v>37</v>
      </c>
      <c r="E13" t="s">
        <v>37</v>
      </c>
      <c r="F13" t="s">
        <v>37</v>
      </c>
      <c r="G13" t="s">
        <v>37</v>
      </c>
      <c r="H13" t="s">
        <v>37</v>
      </c>
      <c r="I13" t="s">
        <v>37</v>
      </c>
      <c r="J13">
        <v>0</v>
      </c>
      <c r="K13" t="s">
        <v>38</v>
      </c>
      <c r="L13" t="s">
        <v>39</v>
      </c>
      <c r="M13" t="s">
        <v>40</v>
      </c>
      <c r="N13" t="b">
        <v>0</v>
      </c>
      <c r="O13" t="b">
        <v>1</v>
      </c>
      <c r="P13" t="b">
        <v>0</v>
      </c>
      <c r="Q13" t="b">
        <v>1</v>
      </c>
      <c r="R13" t="b">
        <v>0</v>
      </c>
      <c r="S13" t="b">
        <v>0</v>
      </c>
      <c r="T13" t="s">
        <v>37</v>
      </c>
      <c r="U13" t="s">
        <v>37</v>
      </c>
      <c r="V13" t="s">
        <v>37</v>
      </c>
      <c r="W13">
        <v>1</v>
      </c>
      <c r="X13" t="s">
        <v>37</v>
      </c>
      <c r="Y13" t="s">
        <v>37</v>
      </c>
      <c r="Z13" t="s">
        <v>37</v>
      </c>
      <c r="AA13" t="s">
        <v>37</v>
      </c>
      <c r="AB13">
        <v>16</v>
      </c>
      <c r="AC13" t="s">
        <v>37</v>
      </c>
      <c r="AD13">
        <v>10</v>
      </c>
      <c r="AE13">
        <v>10</v>
      </c>
      <c r="AF13">
        <v>10000</v>
      </c>
      <c r="AG13" s="2">
        <v>3403930</v>
      </c>
      <c r="AH13" s="2">
        <v>676211</v>
      </c>
      <c r="AI13" s="2">
        <v>1365980</v>
      </c>
      <c r="AJ13" s="2">
        <v>3363580</v>
      </c>
      <c r="AL13">
        <f t="shared" si="1"/>
        <v>3.4039299999999999</v>
      </c>
      <c r="AM13" s="3">
        <f>AL13/86400</f>
        <v>3.9397337962962963E-5</v>
      </c>
      <c r="AN13">
        <f>AH13/1000000</f>
        <v>0.67621100000000001</v>
      </c>
      <c r="AO13" s="3">
        <f t="shared" si="2"/>
        <v>7.8265162037037031E-6</v>
      </c>
    </row>
    <row r="14" spans="1:41" x14ac:dyDescent="0.2">
      <c r="A14" t="s">
        <v>36</v>
      </c>
      <c r="B14" t="s">
        <v>37</v>
      </c>
      <c r="C14" t="b">
        <v>0</v>
      </c>
      <c r="D14" t="s">
        <v>37</v>
      </c>
      <c r="E14" t="s">
        <v>37</v>
      </c>
      <c r="F14" t="s">
        <v>37</v>
      </c>
      <c r="G14" t="s">
        <v>37</v>
      </c>
      <c r="H14" t="s">
        <v>37</v>
      </c>
      <c r="I14" t="s">
        <v>37</v>
      </c>
      <c r="J14">
        <v>0</v>
      </c>
      <c r="K14" t="s">
        <v>38</v>
      </c>
      <c r="L14" t="s">
        <v>39</v>
      </c>
      <c r="M14" t="s">
        <v>40</v>
      </c>
      <c r="N14" t="b">
        <v>0</v>
      </c>
      <c r="O14" t="b">
        <v>1</v>
      </c>
      <c r="P14" t="b">
        <v>0</v>
      </c>
      <c r="Q14" t="b">
        <v>1</v>
      </c>
      <c r="R14" t="b">
        <v>0</v>
      </c>
      <c r="S14" t="b">
        <v>0</v>
      </c>
      <c r="T14" t="s">
        <v>37</v>
      </c>
      <c r="U14" t="s">
        <v>37</v>
      </c>
      <c r="V14" t="s">
        <v>37</v>
      </c>
      <c r="W14">
        <v>1</v>
      </c>
      <c r="X14" t="s">
        <v>37</v>
      </c>
      <c r="Y14" t="s">
        <v>37</v>
      </c>
      <c r="Z14" t="s">
        <v>37</v>
      </c>
      <c r="AA14" t="s">
        <v>37</v>
      </c>
      <c r="AB14">
        <v>16</v>
      </c>
      <c r="AC14" t="s">
        <v>37</v>
      </c>
      <c r="AD14">
        <v>10</v>
      </c>
      <c r="AE14">
        <v>100</v>
      </c>
      <c r="AF14">
        <v>10</v>
      </c>
      <c r="AL14">
        <f t="shared" si="1"/>
        <v>0</v>
      </c>
      <c r="AM14" s="3">
        <f t="shared" si="0"/>
        <v>0</v>
      </c>
      <c r="AN14">
        <f>AH14/1000000</f>
        <v>0</v>
      </c>
      <c r="AO14" s="3">
        <f>AN14/86400</f>
        <v>0</v>
      </c>
    </row>
    <row r="15" spans="1:41" x14ac:dyDescent="0.2">
      <c r="A15" t="s">
        <v>45</v>
      </c>
      <c r="B15" t="s">
        <v>37</v>
      </c>
      <c r="C15" t="b">
        <v>0</v>
      </c>
      <c r="D15" t="s">
        <v>37</v>
      </c>
      <c r="E15" t="s">
        <v>37</v>
      </c>
      <c r="F15" t="s">
        <v>37</v>
      </c>
      <c r="G15" t="s">
        <v>37</v>
      </c>
      <c r="H15" t="s">
        <v>37</v>
      </c>
      <c r="I15" t="s">
        <v>37</v>
      </c>
      <c r="J15">
        <v>0</v>
      </c>
      <c r="K15" t="s">
        <v>38</v>
      </c>
      <c r="L15" t="s">
        <v>39</v>
      </c>
      <c r="M15" t="s">
        <v>40</v>
      </c>
      <c r="N15" t="b">
        <v>0</v>
      </c>
      <c r="O15" t="b">
        <v>1</v>
      </c>
      <c r="P15" t="b">
        <v>0</v>
      </c>
      <c r="Q15" t="b">
        <v>1</v>
      </c>
      <c r="R15" t="b">
        <v>0</v>
      </c>
      <c r="S15" t="b">
        <v>0</v>
      </c>
      <c r="T15" t="s">
        <v>37</v>
      </c>
      <c r="U15" t="s">
        <v>37</v>
      </c>
      <c r="V15" t="s">
        <v>37</v>
      </c>
      <c r="W15">
        <v>1</v>
      </c>
      <c r="X15" t="s">
        <v>37</v>
      </c>
      <c r="Y15" t="s">
        <v>37</v>
      </c>
      <c r="Z15" t="s">
        <v>37</v>
      </c>
      <c r="AA15" t="s">
        <v>37</v>
      </c>
      <c r="AB15">
        <v>16</v>
      </c>
      <c r="AC15" t="s">
        <v>37</v>
      </c>
      <c r="AD15">
        <v>10</v>
      </c>
      <c r="AE15">
        <v>100</v>
      </c>
      <c r="AF15">
        <v>10</v>
      </c>
      <c r="AL15">
        <f t="shared" si="1"/>
        <v>0</v>
      </c>
      <c r="AM15" s="3">
        <f t="shared" si="0"/>
        <v>0</v>
      </c>
      <c r="AN15">
        <f>AH15/1000000</f>
        <v>0</v>
      </c>
      <c r="AO15" s="3">
        <f t="shared" si="2"/>
        <v>0</v>
      </c>
    </row>
    <row r="16" spans="1:41" x14ac:dyDescent="0.2">
      <c r="A16" t="s">
        <v>50</v>
      </c>
      <c r="B16" t="s">
        <v>37</v>
      </c>
      <c r="C16" t="b">
        <v>0</v>
      </c>
      <c r="D16" t="s">
        <v>37</v>
      </c>
      <c r="E16" t="s">
        <v>37</v>
      </c>
      <c r="F16" t="s">
        <v>37</v>
      </c>
      <c r="G16" t="s">
        <v>37</v>
      </c>
      <c r="H16" t="s">
        <v>37</v>
      </c>
      <c r="I16" t="s">
        <v>37</v>
      </c>
      <c r="J16">
        <v>0</v>
      </c>
      <c r="K16" t="s">
        <v>38</v>
      </c>
      <c r="L16" t="s">
        <v>39</v>
      </c>
      <c r="M16" t="s">
        <v>40</v>
      </c>
      <c r="N16" t="b">
        <v>0</v>
      </c>
      <c r="O16" t="b">
        <v>1</v>
      </c>
      <c r="P16" t="b">
        <v>0</v>
      </c>
      <c r="Q16" t="b">
        <v>1</v>
      </c>
      <c r="R16" t="b">
        <v>0</v>
      </c>
      <c r="S16" t="b">
        <v>0</v>
      </c>
      <c r="T16" t="s">
        <v>37</v>
      </c>
      <c r="U16" t="s">
        <v>37</v>
      </c>
      <c r="V16" t="s">
        <v>37</v>
      </c>
      <c r="W16">
        <v>1</v>
      </c>
      <c r="X16" t="s">
        <v>37</v>
      </c>
      <c r="Y16" t="s">
        <v>37</v>
      </c>
      <c r="Z16" t="s">
        <v>37</v>
      </c>
      <c r="AA16" t="s">
        <v>37</v>
      </c>
      <c r="AB16">
        <v>16</v>
      </c>
      <c r="AC16" t="s">
        <v>37</v>
      </c>
      <c r="AD16">
        <v>10</v>
      </c>
      <c r="AE16">
        <v>100</v>
      </c>
      <c r="AF16">
        <v>10</v>
      </c>
      <c r="AL16">
        <f t="shared" si="1"/>
        <v>0</v>
      </c>
      <c r="AM16" s="3">
        <f t="shared" si="0"/>
        <v>0</v>
      </c>
      <c r="AN16">
        <f>AH16/1000000</f>
        <v>0</v>
      </c>
      <c r="AO16" s="3">
        <f t="shared" si="2"/>
        <v>0</v>
      </c>
    </row>
    <row r="17" spans="1:41" x14ac:dyDescent="0.2">
      <c r="A17" t="s">
        <v>36</v>
      </c>
      <c r="B17" t="s">
        <v>37</v>
      </c>
      <c r="C17" t="b">
        <v>0</v>
      </c>
      <c r="D17" t="s">
        <v>37</v>
      </c>
      <c r="E17" t="s">
        <v>37</v>
      </c>
      <c r="F17" t="s">
        <v>37</v>
      </c>
      <c r="G17" t="s">
        <v>37</v>
      </c>
      <c r="H17" t="s">
        <v>37</v>
      </c>
      <c r="I17" t="s">
        <v>37</v>
      </c>
      <c r="J17">
        <v>0</v>
      </c>
      <c r="K17" t="s">
        <v>38</v>
      </c>
      <c r="L17" t="s">
        <v>39</v>
      </c>
      <c r="M17" t="s">
        <v>40</v>
      </c>
      <c r="N17" t="b">
        <v>0</v>
      </c>
      <c r="O17" t="b">
        <v>1</v>
      </c>
      <c r="P17" t="b">
        <v>0</v>
      </c>
      <c r="Q17" t="b">
        <v>1</v>
      </c>
      <c r="R17" t="b">
        <v>0</v>
      </c>
      <c r="S17" t="b">
        <v>0</v>
      </c>
      <c r="T17" t="s">
        <v>37</v>
      </c>
      <c r="U17" t="s">
        <v>37</v>
      </c>
      <c r="V17" t="s">
        <v>37</v>
      </c>
      <c r="W17">
        <v>1</v>
      </c>
      <c r="X17" t="s">
        <v>37</v>
      </c>
      <c r="Y17" t="s">
        <v>37</v>
      </c>
      <c r="Z17" t="s">
        <v>37</v>
      </c>
      <c r="AA17" t="s">
        <v>37</v>
      </c>
      <c r="AB17">
        <v>16</v>
      </c>
      <c r="AC17" t="s">
        <v>37</v>
      </c>
      <c r="AD17">
        <v>10</v>
      </c>
      <c r="AE17">
        <v>100</v>
      </c>
      <c r="AF17">
        <v>100</v>
      </c>
      <c r="AG17" s="2">
        <v>456045</v>
      </c>
      <c r="AH17" s="2">
        <v>27158</v>
      </c>
      <c r="AI17" s="2">
        <v>25404</v>
      </c>
      <c r="AJ17" s="2">
        <v>455656</v>
      </c>
      <c r="AL17">
        <f t="shared" si="1"/>
        <v>0.45604499999999998</v>
      </c>
      <c r="AM17" s="3">
        <f t="shared" si="0"/>
        <v>5.2782986111111105E-6</v>
      </c>
      <c r="AN17">
        <f>AH17/1000000</f>
        <v>2.7158000000000002E-2</v>
      </c>
      <c r="AO17" s="3">
        <f t="shared" si="2"/>
        <v>3.1432870370370374E-7</v>
      </c>
    </row>
    <row r="18" spans="1:41" x14ac:dyDescent="0.2">
      <c r="A18" t="s">
        <v>45</v>
      </c>
      <c r="B18" t="s">
        <v>37</v>
      </c>
      <c r="C18" t="b">
        <v>0</v>
      </c>
      <c r="D18" t="s">
        <v>37</v>
      </c>
      <c r="E18" t="s">
        <v>37</v>
      </c>
      <c r="F18" t="s">
        <v>37</v>
      </c>
      <c r="G18" t="s">
        <v>37</v>
      </c>
      <c r="H18" t="s">
        <v>37</v>
      </c>
      <c r="I18" t="s">
        <v>37</v>
      </c>
      <c r="J18">
        <v>0</v>
      </c>
      <c r="K18" t="s">
        <v>38</v>
      </c>
      <c r="L18" t="s">
        <v>39</v>
      </c>
      <c r="M18" t="s">
        <v>40</v>
      </c>
      <c r="N18" t="b">
        <v>0</v>
      </c>
      <c r="O18" t="b">
        <v>1</v>
      </c>
      <c r="P18" t="b">
        <v>0</v>
      </c>
      <c r="Q18" t="b">
        <v>1</v>
      </c>
      <c r="R18" t="b">
        <v>0</v>
      </c>
      <c r="S18" t="b">
        <v>0</v>
      </c>
      <c r="T18" t="s">
        <v>37</v>
      </c>
      <c r="U18" t="s">
        <v>37</v>
      </c>
      <c r="V18" t="s">
        <v>37</v>
      </c>
      <c r="W18">
        <v>1</v>
      </c>
      <c r="X18" t="s">
        <v>37</v>
      </c>
      <c r="Y18" t="s">
        <v>37</v>
      </c>
      <c r="Z18" t="s">
        <v>37</v>
      </c>
      <c r="AA18" t="s">
        <v>37</v>
      </c>
      <c r="AB18">
        <v>16</v>
      </c>
      <c r="AC18" t="s">
        <v>37</v>
      </c>
      <c r="AD18">
        <v>10</v>
      </c>
      <c r="AE18">
        <v>100</v>
      </c>
      <c r="AF18">
        <v>100</v>
      </c>
      <c r="AG18" s="2">
        <v>821463</v>
      </c>
      <c r="AH18" s="2">
        <v>163093</v>
      </c>
      <c r="AI18" s="2">
        <v>212067</v>
      </c>
      <c r="AJ18" s="2">
        <v>811616</v>
      </c>
      <c r="AL18">
        <f t="shared" si="1"/>
        <v>0.82146300000000005</v>
      </c>
      <c r="AM18" s="3">
        <f t="shared" si="0"/>
        <v>9.5076736111111118E-6</v>
      </c>
      <c r="AN18">
        <f>AH18/1000000</f>
        <v>0.16309299999999999</v>
      </c>
      <c r="AO18" s="3">
        <f t="shared" si="2"/>
        <v>1.8876504629629628E-6</v>
      </c>
    </row>
    <row r="19" spans="1:41" x14ac:dyDescent="0.2">
      <c r="A19" t="s">
        <v>50</v>
      </c>
      <c r="B19" t="s">
        <v>37</v>
      </c>
      <c r="C19" t="b">
        <v>0</v>
      </c>
      <c r="D19" t="s">
        <v>37</v>
      </c>
      <c r="E19" t="s">
        <v>37</v>
      </c>
      <c r="F19" t="s">
        <v>37</v>
      </c>
      <c r="G19" t="s">
        <v>37</v>
      </c>
      <c r="H19" t="s">
        <v>37</v>
      </c>
      <c r="I19" t="s">
        <v>37</v>
      </c>
      <c r="J19">
        <v>0</v>
      </c>
      <c r="K19" t="s">
        <v>38</v>
      </c>
      <c r="L19" t="s">
        <v>39</v>
      </c>
      <c r="M19" t="s">
        <v>40</v>
      </c>
      <c r="N19" t="b">
        <v>0</v>
      </c>
      <c r="O19" t="b">
        <v>1</v>
      </c>
      <c r="P19" t="b">
        <v>0</v>
      </c>
      <c r="Q19" t="b">
        <v>1</v>
      </c>
      <c r="R19" t="b">
        <v>0</v>
      </c>
      <c r="S19" t="b">
        <v>0</v>
      </c>
      <c r="T19" t="s">
        <v>37</v>
      </c>
      <c r="U19" t="s">
        <v>37</v>
      </c>
      <c r="V19" t="s">
        <v>37</v>
      </c>
      <c r="W19">
        <v>1</v>
      </c>
      <c r="X19" t="s">
        <v>37</v>
      </c>
      <c r="Y19" t="s">
        <v>37</v>
      </c>
      <c r="Z19" t="s">
        <v>37</v>
      </c>
      <c r="AA19" t="s">
        <v>37</v>
      </c>
      <c r="AB19">
        <v>16</v>
      </c>
      <c r="AC19" t="s">
        <v>37</v>
      </c>
      <c r="AD19">
        <v>10</v>
      </c>
      <c r="AE19">
        <v>100</v>
      </c>
      <c r="AF19">
        <v>100</v>
      </c>
      <c r="AG19" s="2">
        <v>27272</v>
      </c>
      <c r="AH19" s="2">
        <v>7.9600000000000004E-2</v>
      </c>
      <c r="AI19" s="2">
        <v>7.0599999999999996E-2</v>
      </c>
      <c r="AJ19" s="2">
        <v>27287</v>
      </c>
      <c r="AL19">
        <f t="shared" si="1"/>
        <v>2.7272000000000001E-2</v>
      </c>
      <c r="AM19" s="3">
        <f t="shared" si="0"/>
        <v>3.1564814814814818E-7</v>
      </c>
      <c r="AN19">
        <f>AH19/1000000</f>
        <v>7.9599999999999998E-8</v>
      </c>
      <c r="AO19" s="3">
        <f t="shared" si="2"/>
        <v>9.2129629629629619E-13</v>
      </c>
    </row>
    <row r="20" spans="1:41" x14ac:dyDescent="0.2">
      <c r="A20" t="s">
        <v>36</v>
      </c>
      <c r="B20" t="s">
        <v>37</v>
      </c>
      <c r="C20" t="b">
        <v>0</v>
      </c>
      <c r="D20" t="s">
        <v>37</v>
      </c>
      <c r="E20" t="s">
        <v>37</v>
      </c>
      <c r="F20" t="s">
        <v>37</v>
      </c>
      <c r="G20" t="s">
        <v>37</v>
      </c>
      <c r="H20" t="s">
        <v>37</v>
      </c>
      <c r="I20" t="s">
        <v>37</v>
      </c>
      <c r="J20">
        <v>0</v>
      </c>
      <c r="K20" t="s">
        <v>38</v>
      </c>
      <c r="L20" t="s">
        <v>39</v>
      </c>
      <c r="M20" t="s">
        <v>40</v>
      </c>
      <c r="N20" t="b">
        <v>0</v>
      </c>
      <c r="O20" t="b">
        <v>1</v>
      </c>
      <c r="P20" t="b">
        <v>0</v>
      </c>
      <c r="Q20" t="b">
        <v>1</v>
      </c>
      <c r="R20" t="b">
        <v>0</v>
      </c>
      <c r="S20" t="b">
        <v>0</v>
      </c>
      <c r="T20" t="s">
        <v>37</v>
      </c>
      <c r="U20" t="s">
        <v>37</v>
      </c>
      <c r="V20" t="s">
        <v>37</v>
      </c>
      <c r="W20">
        <v>1</v>
      </c>
      <c r="X20" t="s">
        <v>37</v>
      </c>
      <c r="Y20" t="s">
        <v>37</v>
      </c>
      <c r="Z20" t="s">
        <v>37</v>
      </c>
      <c r="AA20" t="s">
        <v>37</v>
      </c>
      <c r="AB20">
        <v>16</v>
      </c>
      <c r="AC20" t="s">
        <v>37</v>
      </c>
      <c r="AD20">
        <v>10</v>
      </c>
      <c r="AE20">
        <v>100</v>
      </c>
      <c r="AF20">
        <v>1000</v>
      </c>
      <c r="AG20" s="2">
        <v>34887054</v>
      </c>
      <c r="AH20" s="2">
        <v>1685884</v>
      </c>
      <c r="AI20" s="2">
        <v>1494492</v>
      </c>
      <c r="AJ20" s="2">
        <v>34879415</v>
      </c>
      <c r="AL20">
        <f t="shared" si="1"/>
        <v>34.887053999999999</v>
      </c>
      <c r="AM20" s="3">
        <f t="shared" si="0"/>
        <v>4.037853472222222E-4</v>
      </c>
      <c r="AN20">
        <f>AH20/1000000</f>
        <v>1.6858839999999999</v>
      </c>
      <c r="AO20" s="3">
        <f t="shared" si="2"/>
        <v>1.9512546296296295E-5</v>
      </c>
    </row>
    <row r="21" spans="1:41" x14ac:dyDescent="0.2">
      <c r="A21" t="s">
        <v>45</v>
      </c>
      <c r="B21" t="s">
        <v>37</v>
      </c>
      <c r="C21" t="b">
        <v>0</v>
      </c>
      <c r="D21" t="s">
        <v>37</v>
      </c>
      <c r="E21" t="s">
        <v>37</v>
      </c>
      <c r="F21" t="s">
        <v>37</v>
      </c>
      <c r="G21" t="s">
        <v>37</v>
      </c>
      <c r="H21" t="s">
        <v>37</v>
      </c>
      <c r="I21" t="s">
        <v>37</v>
      </c>
      <c r="J21">
        <v>0</v>
      </c>
      <c r="K21" t="s">
        <v>38</v>
      </c>
      <c r="L21" t="s">
        <v>39</v>
      </c>
      <c r="M21" t="s">
        <v>40</v>
      </c>
      <c r="N21" t="b">
        <v>0</v>
      </c>
      <c r="O21" t="b">
        <v>1</v>
      </c>
      <c r="P21" t="b">
        <v>0</v>
      </c>
      <c r="Q21" t="b">
        <v>1</v>
      </c>
      <c r="R21" t="b">
        <v>0</v>
      </c>
      <c r="S21" t="b">
        <v>0</v>
      </c>
      <c r="T21" t="s">
        <v>37</v>
      </c>
      <c r="U21" t="s">
        <v>37</v>
      </c>
      <c r="V21" t="s">
        <v>37</v>
      </c>
      <c r="W21">
        <v>1</v>
      </c>
      <c r="X21" t="s">
        <v>37</v>
      </c>
      <c r="Y21" t="s">
        <v>37</v>
      </c>
      <c r="Z21" t="s">
        <v>37</v>
      </c>
      <c r="AA21" t="s">
        <v>37</v>
      </c>
      <c r="AB21">
        <v>16</v>
      </c>
      <c r="AC21" t="s">
        <v>37</v>
      </c>
      <c r="AD21">
        <v>10</v>
      </c>
      <c r="AE21">
        <v>100</v>
      </c>
      <c r="AF21">
        <v>1000</v>
      </c>
      <c r="AG21" s="2">
        <v>84341162</v>
      </c>
      <c r="AH21" s="2">
        <v>9786190</v>
      </c>
      <c r="AI21" s="2">
        <v>9154008</v>
      </c>
      <c r="AJ21" s="2">
        <v>84199303</v>
      </c>
      <c r="AL21">
        <f t="shared" si="1"/>
        <v>84.341161999999997</v>
      </c>
      <c r="AM21" s="3">
        <f t="shared" si="0"/>
        <v>9.7617085648148149E-4</v>
      </c>
      <c r="AN21">
        <f>AH21/1000000</f>
        <v>9.7861899999999995</v>
      </c>
      <c r="AO21" s="3">
        <f t="shared" si="2"/>
        <v>1.1326608796296296E-4</v>
      </c>
    </row>
    <row r="22" spans="1:41" x14ac:dyDescent="0.2">
      <c r="A22" t="s">
        <v>50</v>
      </c>
      <c r="B22" t="s">
        <v>37</v>
      </c>
      <c r="C22" t="b">
        <v>0</v>
      </c>
      <c r="D22" t="s">
        <v>37</v>
      </c>
      <c r="E22" t="s">
        <v>37</v>
      </c>
      <c r="F22" t="s">
        <v>37</v>
      </c>
      <c r="G22" t="s">
        <v>37</v>
      </c>
      <c r="H22" t="s">
        <v>37</v>
      </c>
      <c r="I22" t="s">
        <v>37</v>
      </c>
      <c r="J22">
        <v>0</v>
      </c>
      <c r="K22" t="s">
        <v>38</v>
      </c>
      <c r="L22" t="s">
        <v>39</v>
      </c>
      <c r="M22" t="s">
        <v>40</v>
      </c>
      <c r="N22" t="b">
        <v>0</v>
      </c>
      <c r="O22" t="b">
        <v>1</v>
      </c>
      <c r="P22" t="b">
        <v>0</v>
      </c>
      <c r="Q22" t="b">
        <v>1</v>
      </c>
      <c r="R22" t="b">
        <v>0</v>
      </c>
      <c r="S22" t="b">
        <v>0</v>
      </c>
      <c r="T22" t="s">
        <v>37</v>
      </c>
      <c r="U22" t="s">
        <v>37</v>
      </c>
      <c r="V22" t="s">
        <v>37</v>
      </c>
      <c r="W22">
        <v>1</v>
      </c>
      <c r="X22" t="s">
        <v>37</v>
      </c>
      <c r="Y22" t="s">
        <v>37</v>
      </c>
      <c r="Z22" t="s">
        <v>37</v>
      </c>
      <c r="AA22" t="s">
        <v>37</v>
      </c>
      <c r="AB22">
        <v>16</v>
      </c>
      <c r="AC22" t="s">
        <v>37</v>
      </c>
      <c r="AD22">
        <v>10</v>
      </c>
      <c r="AE22">
        <v>100</v>
      </c>
      <c r="AF22">
        <v>1000</v>
      </c>
      <c r="AG22" s="2">
        <v>296583</v>
      </c>
      <c r="AH22" s="2">
        <v>18414</v>
      </c>
      <c r="AI22" s="2">
        <v>17224</v>
      </c>
      <c r="AJ22" s="2">
        <v>296618</v>
      </c>
      <c r="AL22">
        <f t="shared" si="1"/>
        <v>0.29658299999999999</v>
      </c>
      <c r="AM22" s="3">
        <f t="shared" si="0"/>
        <v>3.4326736111111111E-6</v>
      </c>
      <c r="AN22">
        <f>AH22/1000000</f>
        <v>1.8414E-2</v>
      </c>
      <c r="AO22" s="3">
        <f t="shared" si="2"/>
        <v>2.13125E-7</v>
      </c>
    </row>
    <row r="23" spans="1:41" x14ac:dyDescent="0.2">
      <c r="A23" t="s">
        <v>36</v>
      </c>
      <c r="B23" t="s">
        <v>37</v>
      </c>
      <c r="C23" t="b">
        <v>0</v>
      </c>
      <c r="D23" t="s">
        <v>37</v>
      </c>
      <c r="E23" t="s">
        <v>37</v>
      </c>
      <c r="F23" t="s">
        <v>37</v>
      </c>
      <c r="G23" t="s">
        <v>37</v>
      </c>
      <c r="H23" t="s">
        <v>37</v>
      </c>
      <c r="I23" t="s">
        <v>37</v>
      </c>
      <c r="J23">
        <v>0</v>
      </c>
      <c r="K23" t="s">
        <v>38</v>
      </c>
      <c r="L23" t="s">
        <v>39</v>
      </c>
      <c r="M23" t="s">
        <v>40</v>
      </c>
      <c r="N23" t="b">
        <v>0</v>
      </c>
      <c r="O23" t="b">
        <v>1</v>
      </c>
      <c r="P23" t="b">
        <v>0</v>
      </c>
      <c r="Q23" t="b">
        <v>1</v>
      </c>
      <c r="R23" t="b">
        <v>0</v>
      </c>
      <c r="S23" t="b">
        <v>0</v>
      </c>
      <c r="T23" t="s">
        <v>37</v>
      </c>
      <c r="U23" t="s">
        <v>37</v>
      </c>
      <c r="V23" t="s">
        <v>37</v>
      </c>
      <c r="W23">
        <v>1</v>
      </c>
      <c r="X23" t="s">
        <v>37</v>
      </c>
      <c r="Y23" t="s">
        <v>37</v>
      </c>
      <c r="Z23" t="s">
        <v>37</v>
      </c>
      <c r="AA23" t="s">
        <v>37</v>
      </c>
      <c r="AB23">
        <v>16</v>
      </c>
      <c r="AC23" t="s">
        <v>37</v>
      </c>
      <c r="AD23">
        <v>10</v>
      </c>
      <c r="AE23">
        <v>100</v>
      </c>
      <c r="AF23">
        <v>10000</v>
      </c>
      <c r="AG23" s="2">
        <v>3419830209</v>
      </c>
      <c r="AH23" s="2">
        <v>42141644</v>
      </c>
      <c r="AI23" s="2">
        <v>35190178</v>
      </c>
      <c r="AJ23" s="2">
        <v>3420166916</v>
      </c>
      <c r="AL23">
        <f t="shared" si="1"/>
        <v>3419.8302090000002</v>
      </c>
      <c r="AM23" s="3">
        <f t="shared" si="0"/>
        <v>3.9581368159722227E-2</v>
      </c>
      <c r="AN23">
        <f>AH23/1000000</f>
        <v>42.141643999999999</v>
      </c>
      <c r="AO23" s="3">
        <f t="shared" si="2"/>
        <v>4.8775050925925923E-4</v>
      </c>
    </row>
    <row r="24" spans="1:41" x14ac:dyDescent="0.2">
      <c r="A24" t="s">
        <v>45</v>
      </c>
      <c r="B24" t="s">
        <v>37</v>
      </c>
      <c r="C24" t="b">
        <v>0</v>
      </c>
      <c r="D24" t="s">
        <v>37</v>
      </c>
      <c r="E24" t="s">
        <v>37</v>
      </c>
      <c r="F24" t="s">
        <v>37</v>
      </c>
      <c r="G24" t="s">
        <v>37</v>
      </c>
      <c r="H24" t="s">
        <v>37</v>
      </c>
      <c r="I24" t="s">
        <v>37</v>
      </c>
      <c r="J24">
        <v>0</v>
      </c>
      <c r="K24" t="s">
        <v>38</v>
      </c>
      <c r="L24" t="s">
        <v>39</v>
      </c>
      <c r="M24" t="s">
        <v>40</v>
      </c>
      <c r="N24" t="b">
        <v>0</v>
      </c>
      <c r="O24" t="b">
        <v>1</v>
      </c>
      <c r="P24" t="b">
        <v>0</v>
      </c>
      <c r="Q24" t="b">
        <v>1</v>
      </c>
      <c r="R24" t="b">
        <v>0</v>
      </c>
      <c r="S24" t="b">
        <v>0</v>
      </c>
      <c r="T24" t="s">
        <v>37</v>
      </c>
      <c r="U24" t="s">
        <v>37</v>
      </c>
      <c r="V24" t="s">
        <v>37</v>
      </c>
      <c r="W24">
        <v>1</v>
      </c>
      <c r="X24" t="s">
        <v>37</v>
      </c>
      <c r="Y24" t="s">
        <v>37</v>
      </c>
      <c r="Z24" t="s">
        <v>37</v>
      </c>
      <c r="AA24" t="s">
        <v>37</v>
      </c>
      <c r="AB24">
        <v>16</v>
      </c>
      <c r="AC24" t="s">
        <v>37</v>
      </c>
      <c r="AD24">
        <v>10</v>
      </c>
      <c r="AE24">
        <v>100</v>
      </c>
      <c r="AF24">
        <v>10000</v>
      </c>
      <c r="AG24" s="2">
        <v>12432859625</v>
      </c>
      <c r="AH24" s="2">
        <v>670006895</v>
      </c>
      <c r="AI24" s="2">
        <v>626724804</v>
      </c>
      <c r="AJ24" s="2">
        <v>12424552593</v>
      </c>
      <c r="AL24">
        <f t="shared" si="1"/>
        <v>12432.859624999999</v>
      </c>
      <c r="AM24" s="3">
        <f>AL24/86400</f>
        <v>0.14389883825231481</v>
      </c>
      <c r="AN24">
        <f>AH24/1000000</f>
        <v>670.00689499999999</v>
      </c>
      <c r="AO24" s="3">
        <f t="shared" si="2"/>
        <v>7.75470943287037E-3</v>
      </c>
    </row>
    <row r="25" spans="1:41" x14ac:dyDescent="0.2">
      <c r="A25" t="s">
        <v>50</v>
      </c>
      <c r="B25" t="s">
        <v>37</v>
      </c>
      <c r="C25" t="b">
        <v>0</v>
      </c>
      <c r="D25" t="s">
        <v>37</v>
      </c>
      <c r="E25" t="s">
        <v>37</v>
      </c>
      <c r="F25" t="s">
        <v>37</v>
      </c>
      <c r="G25" t="s">
        <v>37</v>
      </c>
      <c r="H25" t="s">
        <v>37</v>
      </c>
      <c r="I25" t="s">
        <v>37</v>
      </c>
      <c r="J25">
        <v>0</v>
      </c>
      <c r="K25" t="s">
        <v>38</v>
      </c>
      <c r="L25" t="s">
        <v>39</v>
      </c>
      <c r="M25" t="s">
        <v>40</v>
      </c>
      <c r="N25" t="b">
        <v>0</v>
      </c>
      <c r="O25" t="b">
        <v>1</v>
      </c>
      <c r="P25" t="b">
        <v>0</v>
      </c>
      <c r="Q25" t="b">
        <v>1</v>
      </c>
      <c r="R25" t="b">
        <v>0</v>
      </c>
      <c r="S25" t="b">
        <v>0</v>
      </c>
      <c r="T25" t="s">
        <v>37</v>
      </c>
      <c r="U25" t="s">
        <v>37</v>
      </c>
      <c r="V25" t="s">
        <v>37</v>
      </c>
      <c r="W25">
        <v>1</v>
      </c>
      <c r="X25" t="s">
        <v>37</v>
      </c>
      <c r="Y25" t="s">
        <v>37</v>
      </c>
      <c r="Z25" t="s">
        <v>37</v>
      </c>
      <c r="AA25" t="s">
        <v>37</v>
      </c>
      <c r="AB25">
        <v>16</v>
      </c>
      <c r="AC25" t="s">
        <v>37</v>
      </c>
      <c r="AD25">
        <v>10</v>
      </c>
      <c r="AE25">
        <v>100</v>
      </c>
      <c r="AF25">
        <v>10000</v>
      </c>
      <c r="AG25" s="2">
        <v>3293144</v>
      </c>
      <c r="AH25" s="2">
        <v>179898</v>
      </c>
      <c r="AI25" s="2">
        <v>168277</v>
      </c>
      <c r="AJ25" s="2">
        <v>3297361</v>
      </c>
      <c r="AL25">
        <f t="shared" si="1"/>
        <v>3.2931439999999998</v>
      </c>
      <c r="AM25" s="3">
        <f>AL25/86400</f>
        <v>3.8115092592592593E-5</v>
      </c>
      <c r="AN25">
        <f>AH25/1000000</f>
        <v>0.179898</v>
      </c>
      <c r="AO25" s="3">
        <f t="shared" si="2"/>
        <v>2.0821527777777777E-6</v>
      </c>
    </row>
    <row r="26" spans="1:41" x14ac:dyDescent="0.2">
      <c r="A26" t="s">
        <v>36</v>
      </c>
      <c r="B26" t="s">
        <v>37</v>
      </c>
      <c r="C26" t="b">
        <v>0</v>
      </c>
      <c r="D26" t="s">
        <v>37</v>
      </c>
      <c r="E26" t="s">
        <v>37</v>
      </c>
      <c r="F26" t="s">
        <v>37</v>
      </c>
      <c r="G26" t="s">
        <v>37</v>
      </c>
      <c r="H26" t="s">
        <v>37</v>
      </c>
      <c r="I26" t="s">
        <v>37</v>
      </c>
      <c r="J26">
        <v>0</v>
      </c>
      <c r="K26" t="s">
        <v>38</v>
      </c>
      <c r="L26" t="s">
        <v>39</v>
      </c>
      <c r="M26" t="s">
        <v>40</v>
      </c>
      <c r="N26" t="b">
        <v>0</v>
      </c>
      <c r="O26" t="b">
        <v>1</v>
      </c>
      <c r="P26" t="b">
        <v>0</v>
      </c>
      <c r="Q26" t="b">
        <v>1</v>
      </c>
      <c r="R26" t="b">
        <v>0</v>
      </c>
      <c r="S26" t="b">
        <v>0</v>
      </c>
      <c r="T26" t="s">
        <v>37</v>
      </c>
      <c r="U26" t="s">
        <v>37</v>
      </c>
      <c r="V26" t="s">
        <v>37</v>
      </c>
      <c r="W26">
        <v>1</v>
      </c>
      <c r="X26" t="s">
        <v>37</v>
      </c>
      <c r="Y26" t="s">
        <v>37</v>
      </c>
      <c r="Z26" t="s">
        <v>37</v>
      </c>
      <c r="AA26" t="s">
        <v>37</v>
      </c>
      <c r="AB26">
        <v>16</v>
      </c>
      <c r="AC26" t="s">
        <v>37</v>
      </c>
      <c r="AD26">
        <v>10</v>
      </c>
      <c r="AE26">
        <v>1000</v>
      </c>
      <c r="AF26">
        <v>10</v>
      </c>
      <c r="AL26">
        <f t="shared" si="1"/>
        <v>0</v>
      </c>
      <c r="AM26" s="3">
        <f t="shared" ref="AM26:AM35" si="3">AL26/86400</f>
        <v>0</v>
      </c>
      <c r="AN26">
        <f>AH26/1000000</f>
        <v>0</v>
      </c>
      <c r="AO26" s="3">
        <f>AN26/86400</f>
        <v>0</v>
      </c>
    </row>
    <row r="27" spans="1:41" x14ac:dyDescent="0.2">
      <c r="A27" t="s">
        <v>45</v>
      </c>
      <c r="B27" t="s">
        <v>37</v>
      </c>
      <c r="C27" t="b">
        <v>0</v>
      </c>
      <c r="D27" t="s">
        <v>37</v>
      </c>
      <c r="E27" t="s">
        <v>37</v>
      </c>
      <c r="F27" t="s">
        <v>37</v>
      </c>
      <c r="G27" t="s">
        <v>37</v>
      </c>
      <c r="H27" t="s">
        <v>37</v>
      </c>
      <c r="I27" t="s">
        <v>37</v>
      </c>
      <c r="J27">
        <v>0</v>
      </c>
      <c r="K27" t="s">
        <v>38</v>
      </c>
      <c r="L27" t="s">
        <v>39</v>
      </c>
      <c r="M27" t="s">
        <v>40</v>
      </c>
      <c r="N27" t="b">
        <v>0</v>
      </c>
      <c r="O27" t="b">
        <v>1</v>
      </c>
      <c r="P27" t="b">
        <v>0</v>
      </c>
      <c r="Q27" t="b">
        <v>1</v>
      </c>
      <c r="R27" t="b">
        <v>0</v>
      </c>
      <c r="S27" t="b">
        <v>0</v>
      </c>
      <c r="T27" t="s">
        <v>37</v>
      </c>
      <c r="U27" t="s">
        <v>37</v>
      </c>
      <c r="V27" t="s">
        <v>37</v>
      </c>
      <c r="W27">
        <v>1</v>
      </c>
      <c r="X27" t="s">
        <v>37</v>
      </c>
      <c r="Y27" t="s">
        <v>37</v>
      </c>
      <c r="Z27" t="s">
        <v>37</v>
      </c>
      <c r="AA27" t="s">
        <v>37</v>
      </c>
      <c r="AB27">
        <v>16</v>
      </c>
      <c r="AC27" t="s">
        <v>37</v>
      </c>
      <c r="AD27">
        <v>10</v>
      </c>
      <c r="AE27">
        <v>1000</v>
      </c>
      <c r="AF27">
        <v>10</v>
      </c>
      <c r="AL27">
        <f t="shared" si="1"/>
        <v>0</v>
      </c>
      <c r="AM27" s="3">
        <f t="shared" si="3"/>
        <v>0</v>
      </c>
      <c r="AN27">
        <f>AH27/1000000</f>
        <v>0</v>
      </c>
      <c r="AO27" s="3">
        <f t="shared" si="2"/>
        <v>0</v>
      </c>
    </row>
    <row r="28" spans="1:41" x14ac:dyDescent="0.2">
      <c r="A28" t="s">
        <v>50</v>
      </c>
      <c r="B28" t="s">
        <v>37</v>
      </c>
      <c r="C28" t="b">
        <v>0</v>
      </c>
      <c r="D28" t="s">
        <v>37</v>
      </c>
      <c r="E28" t="s">
        <v>37</v>
      </c>
      <c r="F28" t="s">
        <v>37</v>
      </c>
      <c r="G28" t="s">
        <v>37</v>
      </c>
      <c r="H28" t="s">
        <v>37</v>
      </c>
      <c r="I28" t="s">
        <v>37</v>
      </c>
      <c r="J28">
        <v>0</v>
      </c>
      <c r="K28" t="s">
        <v>38</v>
      </c>
      <c r="L28" t="s">
        <v>39</v>
      </c>
      <c r="M28" t="s">
        <v>40</v>
      </c>
      <c r="N28" t="b">
        <v>0</v>
      </c>
      <c r="O28" t="b">
        <v>1</v>
      </c>
      <c r="P28" t="b">
        <v>0</v>
      </c>
      <c r="Q28" t="b">
        <v>1</v>
      </c>
      <c r="R28" t="b">
        <v>0</v>
      </c>
      <c r="S28" t="b">
        <v>0</v>
      </c>
      <c r="T28" t="s">
        <v>37</v>
      </c>
      <c r="U28" t="s">
        <v>37</v>
      </c>
      <c r="V28" t="s">
        <v>37</v>
      </c>
      <c r="W28">
        <v>1</v>
      </c>
      <c r="X28" t="s">
        <v>37</v>
      </c>
      <c r="Y28" t="s">
        <v>37</v>
      </c>
      <c r="Z28" t="s">
        <v>37</v>
      </c>
      <c r="AA28" t="s">
        <v>37</v>
      </c>
      <c r="AB28">
        <v>16</v>
      </c>
      <c r="AC28" t="s">
        <v>37</v>
      </c>
      <c r="AD28">
        <v>10</v>
      </c>
      <c r="AE28">
        <v>1000</v>
      </c>
      <c r="AF28">
        <v>10</v>
      </c>
      <c r="AL28">
        <f t="shared" si="1"/>
        <v>0</v>
      </c>
      <c r="AM28" s="3">
        <f t="shared" si="3"/>
        <v>0</v>
      </c>
      <c r="AN28">
        <f>AH28/1000000</f>
        <v>0</v>
      </c>
      <c r="AO28" s="3">
        <f t="shared" si="2"/>
        <v>0</v>
      </c>
    </row>
    <row r="29" spans="1:41" x14ac:dyDescent="0.2">
      <c r="A29" t="s">
        <v>36</v>
      </c>
      <c r="B29" t="s">
        <v>37</v>
      </c>
      <c r="C29" t="b">
        <v>0</v>
      </c>
      <c r="D29" t="s">
        <v>37</v>
      </c>
      <c r="E29" t="s">
        <v>37</v>
      </c>
      <c r="F29" t="s">
        <v>37</v>
      </c>
      <c r="G29" t="s">
        <v>37</v>
      </c>
      <c r="H29" t="s">
        <v>37</v>
      </c>
      <c r="I29" t="s">
        <v>37</v>
      </c>
      <c r="J29">
        <v>0</v>
      </c>
      <c r="K29" t="s">
        <v>38</v>
      </c>
      <c r="L29" t="s">
        <v>39</v>
      </c>
      <c r="M29" t="s">
        <v>40</v>
      </c>
      <c r="N29" t="b">
        <v>0</v>
      </c>
      <c r="O29" t="b">
        <v>1</v>
      </c>
      <c r="P29" t="b">
        <v>0</v>
      </c>
      <c r="Q29" t="b">
        <v>1</v>
      </c>
      <c r="R29" t="b">
        <v>0</v>
      </c>
      <c r="S29" t="b">
        <v>0</v>
      </c>
      <c r="T29" t="s">
        <v>37</v>
      </c>
      <c r="U29" t="s">
        <v>37</v>
      </c>
      <c r="V29" t="s">
        <v>37</v>
      </c>
      <c r="W29">
        <v>1</v>
      </c>
      <c r="X29" t="s">
        <v>37</v>
      </c>
      <c r="Y29" t="s">
        <v>37</v>
      </c>
      <c r="Z29" t="s">
        <v>37</v>
      </c>
      <c r="AA29" t="s">
        <v>37</v>
      </c>
      <c r="AB29">
        <v>16</v>
      </c>
      <c r="AC29" t="s">
        <v>37</v>
      </c>
      <c r="AD29">
        <v>10</v>
      </c>
      <c r="AE29">
        <v>1000</v>
      </c>
      <c r="AF29">
        <v>100</v>
      </c>
      <c r="AL29">
        <f t="shared" si="1"/>
        <v>0</v>
      </c>
      <c r="AM29" s="3">
        <f t="shared" si="3"/>
        <v>0</v>
      </c>
      <c r="AN29">
        <f>AH29/1000000</f>
        <v>0</v>
      </c>
      <c r="AO29" s="3">
        <f t="shared" si="2"/>
        <v>0</v>
      </c>
    </row>
    <row r="30" spans="1:41" x14ac:dyDescent="0.2">
      <c r="A30" t="s">
        <v>45</v>
      </c>
      <c r="B30" t="s">
        <v>37</v>
      </c>
      <c r="C30" t="b">
        <v>0</v>
      </c>
      <c r="D30" t="s">
        <v>37</v>
      </c>
      <c r="E30" t="s">
        <v>37</v>
      </c>
      <c r="F30" t="s">
        <v>37</v>
      </c>
      <c r="G30" t="s">
        <v>37</v>
      </c>
      <c r="H30" t="s">
        <v>37</v>
      </c>
      <c r="I30" t="s">
        <v>37</v>
      </c>
      <c r="J30">
        <v>0</v>
      </c>
      <c r="K30" t="s">
        <v>38</v>
      </c>
      <c r="L30" t="s">
        <v>39</v>
      </c>
      <c r="M30" t="s">
        <v>40</v>
      </c>
      <c r="N30" t="b">
        <v>0</v>
      </c>
      <c r="O30" t="b">
        <v>1</v>
      </c>
      <c r="P30" t="b">
        <v>0</v>
      </c>
      <c r="Q30" t="b">
        <v>1</v>
      </c>
      <c r="R30" t="b">
        <v>0</v>
      </c>
      <c r="S30" t="b">
        <v>0</v>
      </c>
      <c r="T30" t="s">
        <v>37</v>
      </c>
      <c r="U30" t="s">
        <v>37</v>
      </c>
      <c r="V30" t="s">
        <v>37</v>
      </c>
      <c r="W30">
        <v>1</v>
      </c>
      <c r="X30" t="s">
        <v>37</v>
      </c>
      <c r="Y30" t="s">
        <v>37</v>
      </c>
      <c r="Z30" t="s">
        <v>37</v>
      </c>
      <c r="AA30" t="s">
        <v>37</v>
      </c>
      <c r="AB30">
        <v>16</v>
      </c>
      <c r="AC30" t="s">
        <v>37</v>
      </c>
      <c r="AD30">
        <v>10</v>
      </c>
      <c r="AE30">
        <v>1000</v>
      </c>
      <c r="AF30">
        <v>100</v>
      </c>
      <c r="AL30">
        <f t="shared" si="1"/>
        <v>0</v>
      </c>
      <c r="AM30" s="3">
        <f t="shared" si="3"/>
        <v>0</v>
      </c>
      <c r="AN30">
        <f>AH30/1000000</f>
        <v>0</v>
      </c>
      <c r="AO30" s="3">
        <f t="shared" si="2"/>
        <v>0</v>
      </c>
    </row>
    <row r="31" spans="1:41" x14ac:dyDescent="0.2">
      <c r="A31" t="s">
        <v>50</v>
      </c>
      <c r="B31" t="s">
        <v>37</v>
      </c>
      <c r="C31" t="b">
        <v>0</v>
      </c>
      <c r="D31" t="s">
        <v>37</v>
      </c>
      <c r="E31" t="s">
        <v>37</v>
      </c>
      <c r="F31" t="s">
        <v>37</v>
      </c>
      <c r="G31" t="s">
        <v>37</v>
      </c>
      <c r="H31" t="s">
        <v>37</v>
      </c>
      <c r="I31" t="s">
        <v>37</v>
      </c>
      <c r="J31">
        <v>0</v>
      </c>
      <c r="K31" t="s">
        <v>38</v>
      </c>
      <c r="L31" t="s">
        <v>39</v>
      </c>
      <c r="M31" t="s">
        <v>40</v>
      </c>
      <c r="N31" t="b">
        <v>0</v>
      </c>
      <c r="O31" t="b">
        <v>1</v>
      </c>
      <c r="P31" t="b">
        <v>0</v>
      </c>
      <c r="Q31" t="b">
        <v>1</v>
      </c>
      <c r="R31" t="b">
        <v>0</v>
      </c>
      <c r="S31" t="b">
        <v>0</v>
      </c>
      <c r="T31" t="s">
        <v>37</v>
      </c>
      <c r="U31" t="s">
        <v>37</v>
      </c>
      <c r="V31" t="s">
        <v>37</v>
      </c>
      <c r="W31">
        <v>1</v>
      </c>
      <c r="X31" t="s">
        <v>37</v>
      </c>
      <c r="Y31" t="s">
        <v>37</v>
      </c>
      <c r="Z31" t="s">
        <v>37</v>
      </c>
      <c r="AA31" t="s">
        <v>37</v>
      </c>
      <c r="AB31">
        <v>16</v>
      </c>
      <c r="AC31" t="s">
        <v>37</v>
      </c>
      <c r="AD31">
        <v>10</v>
      </c>
      <c r="AE31">
        <v>1000</v>
      </c>
      <c r="AF31">
        <v>100</v>
      </c>
      <c r="AL31">
        <f t="shared" si="1"/>
        <v>0</v>
      </c>
      <c r="AM31" s="3">
        <f t="shared" si="3"/>
        <v>0</v>
      </c>
      <c r="AN31">
        <f>AH31/1000000</f>
        <v>0</v>
      </c>
      <c r="AO31" s="3">
        <f t="shared" si="2"/>
        <v>0</v>
      </c>
    </row>
    <row r="32" spans="1:41" x14ac:dyDescent="0.2">
      <c r="A32" t="s">
        <v>36</v>
      </c>
      <c r="B32" t="s">
        <v>37</v>
      </c>
      <c r="C32" t="b">
        <v>0</v>
      </c>
      <c r="D32" t="s">
        <v>37</v>
      </c>
      <c r="E32" t="s">
        <v>37</v>
      </c>
      <c r="F32" t="s">
        <v>37</v>
      </c>
      <c r="G32" t="s">
        <v>37</v>
      </c>
      <c r="H32" t="s">
        <v>37</v>
      </c>
      <c r="I32" t="s">
        <v>37</v>
      </c>
      <c r="J32">
        <v>0</v>
      </c>
      <c r="K32" t="s">
        <v>38</v>
      </c>
      <c r="L32" t="s">
        <v>39</v>
      </c>
      <c r="M32" t="s">
        <v>40</v>
      </c>
      <c r="N32" t="b">
        <v>0</v>
      </c>
      <c r="O32" t="b">
        <v>1</v>
      </c>
      <c r="P32" t="b">
        <v>0</v>
      </c>
      <c r="Q32" t="b">
        <v>1</v>
      </c>
      <c r="R32" t="b">
        <v>0</v>
      </c>
      <c r="S32" t="b">
        <v>0</v>
      </c>
      <c r="T32" t="s">
        <v>37</v>
      </c>
      <c r="U32" t="s">
        <v>37</v>
      </c>
      <c r="V32" t="s">
        <v>37</v>
      </c>
      <c r="W32">
        <v>1</v>
      </c>
      <c r="X32" t="s">
        <v>37</v>
      </c>
      <c r="Y32" t="s">
        <v>37</v>
      </c>
      <c r="Z32" t="s">
        <v>37</v>
      </c>
      <c r="AA32" t="s">
        <v>37</v>
      </c>
      <c r="AB32">
        <v>16</v>
      </c>
      <c r="AC32" t="s">
        <v>37</v>
      </c>
      <c r="AD32">
        <v>10</v>
      </c>
      <c r="AE32">
        <v>1000</v>
      </c>
      <c r="AF32">
        <v>1000</v>
      </c>
      <c r="AG32" s="2">
        <v>34947358</v>
      </c>
      <c r="AH32" s="2">
        <v>1080351</v>
      </c>
      <c r="AI32" s="2">
        <v>1010561</v>
      </c>
      <c r="AJ32" s="2">
        <v>34888891</v>
      </c>
      <c r="AL32">
        <f t="shared" si="1"/>
        <v>34.947358000000001</v>
      </c>
      <c r="AM32" s="3">
        <f t="shared" si="3"/>
        <v>4.0448331018518518E-4</v>
      </c>
      <c r="AN32">
        <f>AH32/1000000</f>
        <v>1.0803510000000001</v>
      </c>
      <c r="AO32" s="3">
        <f t="shared" si="2"/>
        <v>1.25040625E-5</v>
      </c>
    </row>
    <row r="33" spans="1:41" x14ac:dyDescent="0.2">
      <c r="A33" t="s">
        <v>45</v>
      </c>
      <c r="B33" t="s">
        <v>37</v>
      </c>
      <c r="C33" t="b">
        <v>0</v>
      </c>
      <c r="D33" t="s">
        <v>37</v>
      </c>
      <c r="E33" t="s">
        <v>37</v>
      </c>
      <c r="F33" t="s">
        <v>37</v>
      </c>
      <c r="G33" t="s">
        <v>37</v>
      </c>
      <c r="H33" t="s">
        <v>37</v>
      </c>
      <c r="I33" t="s">
        <v>37</v>
      </c>
      <c r="J33">
        <v>0</v>
      </c>
      <c r="K33" t="s">
        <v>38</v>
      </c>
      <c r="L33" t="s">
        <v>39</v>
      </c>
      <c r="M33" t="s">
        <v>40</v>
      </c>
      <c r="N33" t="b">
        <v>0</v>
      </c>
      <c r="O33" t="b">
        <v>1</v>
      </c>
      <c r="P33" t="b">
        <v>0</v>
      </c>
      <c r="Q33" t="b">
        <v>1</v>
      </c>
      <c r="R33" t="b">
        <v>0</v>
      </c>
      <c r="S33" t="b">
        <v>0</v>
      </c>
      <c r="T33" t="s">
        <v>37</v>
      </c>
      <c r="U33" t="s">
        <v>37</v>
      </c>
      <c r="V33" t="s">
        <v>37</v>
      </c>
      <c r="W33">
        <v>1</v>
      </c>
      <c r="X33" t="s">
        <v>37</v>
      </c>
      <c r="Y33" t="s">
        <v>37</v>
      </c>
      <c r="Z33" t="s">
        <v>37</v>
      </c>
      <c r="AA33" t="s">
        <v>37</v>
      </c>
      <c r="AB33">
        <v>16</v>
      </c>
      <c r="AC33" t="s">
        <v>37</v>
      </c>
      <c r="AD33">
        <v>10</v>
      </c>
      <c r="AE33">
        <v>1000</v>
      </c>
      <c r="AF33">
        <v>1000</v>
      </c>
      <c r="AG33" s="2">
        <v>82382093</v>
      </c>
      <c r="AH33" s="2">
        <v>949432</v>
      </c>
      <c r="AI33" s="2">
        <v>792819</v>
      </c>
      <c r="AJ33" s="2">
        <v>82395996</v>
      </c>
      <c r="AL33">
        <f t="shared" si="1"/>
        <v>82.382092999999998</v>
      </c>
      <c r="AM33" s="3">
        <f t="shared" si="3"/>
        <v>9.5349644675925922E-4</v>
      </c>
      <c r="AN33">
        <f>AH33/1000000</f>
        <v>0.94943200000000005</v>
      </c>
      <c r="AO33" s="3">
        <f t="shared" si="2"/>
        <v>1.0988796296296297E-5</v>
      </c>
    </row>
    <row r="34" spans="1:41" x14ac:dyDescent="0.2">
      <c r="A34" t="s">
        <v>50</v>
      </c>
      <c r="B34" t="s">
        <v>37</v>
      </c>
      <c r="C34" t="b">
        <v>0</v>
      </c>
      <c r="D34" t="s">
        <v>37</v>
      </c>
      <c r="E34" t="s">
        <v>37</v>
      </c>
      <c r="F34" t="s">
        <v>37</v>
      </c>
      <c r="G34" t="s">
        <v>37</v>
      </c>
      <c r="H34" t="s">
        <v>37</v>
      </c>
      <c r="I34" t="s">
        <v>37</v>
      </c>
      <c r="J34">
        <v>0</v>
      </c>
      <c r="K34" t="s">
        <v>38</v>
      </c>
      <c r="L34" t="s">
        <v>39</v>
      </c>
      <c r="M34" t="s">
        <v>40</v>
      </c>
      <c r="N34" t="b">
        <v>0</v>
      </c>
      <c r="O34" t="b">
        <v>1</v>
      </c>
      <c r="P34" t="b">
        <v>0</v>
      </c>
      <c r="Q34" t="b">
        <v>1</v>
      </c>
      <c r="R34" t="b">
        <v>0</v>
      </c>
      <c r="S34" t="b">
        <v>0</v>
      </c>
      <c r="T34" t="s">
        <v>37</v>
      </c>
      <c r="U34" t="s">
        <v>37</v>
      </c>
      <c r="V34" t="s">
        <v>37</v>
      </c>
      <c r="W34">
        <v>1</v>
      </c>
      <c r="X34" t="s">
        <v>37</v>
      </c>
      <c r="Y34" t="s">
        <v>37</v>
      </c>
      <c r="Z34" t="s">
        <v>37</v>
      </c>
      <c r="AA34" t="s">
        <v>37</v>
      </c>
      <c r="AB34">
        <v>16</v>
      </c>
      <c r="AC34" t="s">
        <v>37</v>
      </c>
      <c r="AD34">
        <v>10</v>
      </c>
      <c r="AE34">
        <v>1000</v>
      </c>
      <c r="AF34">
        <v>1000</v>
      </c>
      <c r="AG34" s="2">
        <v>294047</v>
      </c>
      <c r="AH34" s="2">
        <v>11858</v>
      </c>
      <c r="AI34" s="2">
        <v>11092</v>
      </c>
      <c r="AJ34" s="2">
        <v>294039</v>
      </c>
      <c r="AL34">
        <f t="shared" si="1"/>
        <v>0.294047</v>
      </c>
      <c r="AM34" s="3">
        <f t="shared" si="3"/>
        <v>3.4033217592592594E-6</v>
      </c>
      <c r="AN34">
        <f>AH34/1000000</f>
        <v>1.1858E-2</v>
      </c>
      <c r="AO34" s="3">
        <f t="shared" si="2"/>
        <v>1.3724537037037037E-7</v>
      </c>
    </row>
    <row r="35" spans="1:41" x14ac:dyDescent="0.2">
      <c r="A35" t="s">
        <v>36</v>
      </c>
      <c r="B35" t="s">
        <v>37</v>
      </c>
      <c r="C35" t="b">
        <v>0</v>
      </c>
      <c r="D35" t="s">
        <v>37</v>
      </c>
      <c r="E35" t="s">
        <v>37</v>
      </c>
      <c r="F35" t="s">
        <v>37</v>
      </c>
      <c r="G35" t="s">
        <v>37</v>
      </c>
      <c r="H35" t="s">
        <v>37</v>
      </c>
      <c r="I35" t="s">
        <v>37</v>
      </c>
      <c r="J35">
        <v>0</v>
      </c>
      <c r="K35" t="s">
        <v>38</v>
      </c>
      <c r="L35" t="s">
        <v>39</v>
      </c>
      <c r="M35" t="s">
        <v>40</v>
      </c>
      <c r="N35" t="b">
        <v>0</v>
      </c>
      <c r="O35" t="b">
        <v>1</v>
      </c>
      <c r="P35" t="b">
        <v>0</v>
      </c>
      <c r="Q35" t="b">
        <v>1</v>
      </c>
      <c r="R35" t="b">
        <v>0</v>
      </c>
      <c r="S35" t="b">
        <v>0</v>
      </c>
      <c r="T35" t="s">
        <v>37</v>
      </c>
      <c r="U35" t="s">
        <v>37</v>
      </c>
      <c r="V35" t="s">
        <v>37</v>
      </c>
      <c r="W35">
        <v>1</v>
      </c>
      <c r="X35" t="s">
        <v>37</v>
      </c>
      <c r="Y35" t="s">
        <v>37</v>
      </c>
      <c r="Z35" t="s">
        <v>37</v>
      </c>
      <c r="AA35" t="s">
        <v>37</v>
      </c>
      <c r="AB35">
        <v>16</v>
      </c>
      <c r="AC35" t="s">
        <v>37</v>
      </c>
      <c r="AD35">
        <v>10</v>
      </c>
      <c r="AE35">
        <v>1000</v>
      </c>
      <c r="AF35">
        <v>10000</v>
      </c>
      <c r="AG35" s="2">
        <v>3414416407</v>
      </c>
      <c r="AH35" s="2">
        <v>70594102</v>
      </c>
      <c r="AI35" s="2">
        <v>66033760</v>
      </c>
      <c r="AJ35" s="2">
        <v>3413069860</v>
      </c>
      <c r="AL35">
        <f t="shared" si="1"/>
        <v>3414.4164070000002</v>
      </c>
      <c r="AM35" s="3">
        <f t="shared" si="3"/>
        <v>3.9518708414351851E-2</v>
      </c>
      <c r="AN35">
        <f>AH35/1000000</f>
        <v>70.594102000000007</v>
      </c>
      <c r="AO35" s="3">
        <f t="shared" si="2"/>
        <v>8.1706136574074086E-4</v>
      </c>
    </row>
    <row r="36" spans="1:41" x14ac:dyDescent="0.2">
      <c r="A36" t="s">
        <v>45</v>
      </c>
      <c r="B36" t="s">
        <v>37</v>
      </c>
      <c r="C36" t="b">
        <v>0</v>
      </c>
      <c r="D36" t="s">
        <v>37</v>
      </c>
      <c r="E36" t="s">
        <v>37</v>
      </c>
      <c r="F36" t="s">
        <v>37</v>
      </c>
      <c r="G36" t="s">
        <v>37</v>
      </c>
      <c r="H36" t="s">
        <v>37</v>
      </c>
      <c r="I36" t="s">
        <v>37</v>
      </c>
      <c r="J36">
        <v>0</v>
      </c>
      <c r="K36" t="s">
        <v>38</v>
      </c>
      <c r="L36" t="s">
        <v>39</v>
      </c>
      <c r="M36" t="s">
        <v>40</v>
      </c>
      <c r="N36" t="b">
        <v>0</v>
      </c>
      <c r="O36" t="b">
        <v>1</v>
      </c>
      <c r="P36" t="b">
        <v>0</v>
      </c>
      <c r="Q36" t="b">
        <v>1</v>
      </c>
      <c r="R36" t="b">
        <v>0</v>
      </c>
      <c r="S36" t="b">
        <v>0</v>
      </c>
      <c r="T36" t="s">
        <v>37</v>
      </c>
      <c r="U36" t="s">
        <v>37</v>
      </c>
      <c r="V36" t="s">
        <v>37</v>
      </c>
      <c r="W36">
        <v>1</v>
      </c>
      <c r="X36" t="s">
        <v>37</v>
      </c>
      <c r="Y36" t="s">
        <v>37</v>
      </c>
      <c r="Z36" t="s">
        <v>37</v>
      </c>
      <c r="AA36" t="s">
        <v>37</v>
      </c>
      <c r="AB36">
        <v>16</v>
      </c>
      <c r="AC36" t="s">
        <v>37</v>
      </c>
      <c r="AD36">
        <v>10</v>
      </c>
      <c r="AE36">
        <v>1000</v>
      </c>
      <c r="AF36">
        <v>10000</v>
      </c>
      <c r="AG36" s="2">
        <v>12637240975</v>
      </c>
      <c r="AH36" s="2">
        <v>504139116</v>
      </c>
      <c r="AI36" s="2">
        <v>471571996</v>
      </c>
      <c r="AJ36" s="2">
        <v>12644652278</v>
      </c>
      <c r="AL36">
        <f t="shared" si="1"/>
        <v>12637.240975000001</v>
      </c>
      <c r="AM36" s="3">
        <f>AL36/86400</f>
        <v>0.14626436313657409</v>
      </c>
      <c r="AN36">
        <f>AH36/1000000</f>
        <v>504.139116</v>
      </c>
      <c r="AO36" s="3">
        <f t="shared" si="2"/>
        <v>5.8349434722222218E-3</v>
      </c>
    </row>
    <row r="37" spans="1:41" x14ac:dyDescent="0.2">
      <c r="A37" t="s">
        <v>50</v>
      </c>
      <c r="B37" t="s">
        <v>37</v>
      </c>
      <c r="C37" t="b">
        <v>0</v>
      </c>
      <c r="D37" t="s">
        <v>37</v>
      </c>
      <c r="E37" t="s">
        <v>37</v>
      </c>
      <c r="F37" t="s">
        <v>37</v>
      </c>
      <c r="G37" t="s">
        <v>37</v>
      </c>
      <c r="H37" t="s">
        <v>37</v>
      </c>
      <c r="I37" t="s">
        <v>37</v>
      </c>
      <c r="J37">
        <v>0</v>
      </c>
      <c r="K37" t="s">
        <v>38</v>
      </c>
      <c r="L37" t="s">
        <v>39</v>
      </c>
      <c r="M37" t="s">
        <v>40</v>
      </c>
      <c r="N37" t="b">
        <v>0</v>
      </c>
      <c r="O37" t="b">
        <v>1</v>
      </c>
      <c r="P37" t="b">
        <v>0</v>
      </c>
      <c r="Q37" t="b">
        <v>1</v>
      </c>
      <c r="R37" t="b">
        <v>0</v>
      </c>
      <c r="S37" t="b">
        <v>0</v>
      </c>
      <c r="T37" t="s">
        <v>37</v>
      </c>
      <c r="U37" t="s">
        <v>37</v>
      </c>
      <c r="V37" t="s">
        <v>37</v>
      </c>
      <c r="W37">
        <v>1</v>
      </c>
      <c r="X37" t="s">
        <v>37</v>
      </c>
      <c r="Y37" t="s">
        <v>37</v>
      </c>
      <c r="Z37" t="s">
        <v>37</v>
      </c>
      <c r="AA37" t="s">
        <v>37</v>
      </c>
      <c r="AB37">
        <v>16</v>
      </c>
      <c r="AC37" t="s">
        <v>37</v>
      </c>
      <c r="AD37">
        <v>10</v>
      </c>
      <c r="AE37">
        <v>1000</v>
      </c>
      <c r="AF37">
        <v>10000</v>
      </c>
      <c r="AG37" s="2">
        <v>3320339</v>
      </c>
      <c r="AH37" s="2">
        <v>264790</v>
      </c>
      <c r="AI37" s="2">
        <v>247685</v>
      </c>
      <c r="AJ37" s="2">
        <v>3319467</v>
      </c>
      <c r="AL37">
        <f t="shared" si="1"/>
        <v>3.3203390000000002</v>
      </c>
      <c r="AM37" s="3">
        <f>AL37/86400</f>
        <v>3.8429849537037039E-5</v>
      </c>
      <c r="AN37">
        <f>AH37/1000000</f>
        <v>0.26479000000000003</v>
      </c>
      <c r="AO37" s="3">
        <f t="shared" si="2"/>
        <v>3.0646990740740742E-6</v>
      </c>
    </row>
    <row r="38" spans="1:41" x14ac:dyDescent="0.2">
      <c r="A38" t="s">
        <v>36</v>
      </c>
      <c r="B38" t="s">
        <v>37</v>
      </c>
      <c r="C38" t="b">
        <v>0</v>
      </c>
      <c r="D38" t="s">
        <v>37</v>
      </c>
      <c r="E38" t="s">
        <v>37</v>
      </c>
      <c r="F38" t="s">
        <v>37</v>
      </c>
      <c r="G38" t="s">
        <v>37</v>
      </c>
      <c r="H38" t="s">
        <v>37</v>
      </c>
      <c r="I38" t="s">
        <v>37</v>
      </c>
      <c r="J38">
        <v>0</v>
      </c>
      <c r="K38" t="s">
        <v>38</v>
      </c>
      <c r="L38" t="s">
        <v>39</v>
      </c>
      <c r="M38" t="s">
        <v>40</v>
      </c>
      <c r="N38" t="b">
        <v>0</v>
      </c>
      <c r="O38" t="b">
        <v>1</v>
      </c>
      <c r="P38" t="b">
        <v>0</v>
      </c>
      <c r="Q38" t="b">
        <v>1</v>
      </c>
      <c r="R38" t="b">
        <v>0</v>
      </c>
      <c r="S38" t="b">
        <v>0</v>
      </c>
      <c r="T38" t="s">
        <v>37</v>
      </c>
      <c r="U38" t="s">
        <v>37</v>
      </c>
      <c r="V38" t="s">
        <v>37</v>
      </c>
      <c r="W38">
        <v>1</v>
      </c>
      <c r="X38" t="s">
        <v>37</v>
      </c>
      <c r="Y38" t="s">
        <v>37</v>
      </c>
      <c r="Z38" t="s">
        <v>37</v>
      </c>
      <c r="AA38" t="s">
        <v>37</v>
      </c>
      <c r="AB38">
        <v>16</v>
      </c>
      <c r="AC38" t="s">
        <v>37</v>
      </c>
      <c r="AD38">
        <v>100</v>
      </c>
      <c r="AE38">
        <v>10</v>
      </c>
      <c r="AF38">
        <v>10</v>
      </c>
      <c r="AG38" s="2">
        <v>476578</v>
      </c>
      <c r="AH38" s="2">
        <v>31168</v>
      </c>
      <c r="AI38" s="2">
        <v>27630</v>
      </c>
      <c r="AJ38" s="2">
        <v>476376</v>
      </c>
      <c r="AL38">
        <f t="shared" si="1"/>
        <v>0.476578</v>
      </c>
      <c r="AM38" s="3">
        <f t="shared" ref="AM38:AM101" si="4">AL38/86400</f>
        <v>5.5159490740740738E-6</v>
      </c>
      <c r="AN38">
        <f>AH38/1000000</f>
        <v>3.1168000000000001E-2</v>
      </c>
      <c r="AO38" s="3">
        <f>AN38/86400</f>
        <v>3.6074074074074077E-7</v>
      </c>
    </row>
    <row r="39" spans="1:41" x14ac:dyDescent="0.2">
      <c r="A39" t="s">
        <v>45</v>
      </c>
      <c r="B39" t="s">
        <v>37</v>
      </c>
      <c r="C39" t="b">
        <v>0</v>
      </c>
      <c r="D39" t="s">
        <v>37</v>
      </c>
      <c r="E39" t="s">
        <v>37</v>
      </c>
      <c r="F39" t="s">
        <v>37</v>
      </c>
      <c r="G39" t="s">
        <v>37</v>
      </c>
      <c r="H39" t="s">
        <v>37</v>
      </c>
      <c r="I39" t="s">
        <v>37</v>
      </c>
      <c r="J39">
        <v>0</v>
      </c>
      <c r="K39" t="s">
        <v>38</v>
      </c>
      <c r="L39" t="s">
        <v>39</v>
      </c>
      <c r="M39" t="s">
        <v>40</v>
      </c>
      <c r="N39" t="b">
        <v>0</v>
      </c>
      <c r="O39" t="b">
        <v>1</v>
      </c>
      <c r="P39" t="b">
        <v>0</v>
      </c>
      <c r="Q39" t="b">
        <v>1</v>
      </c>
      <c r="R39" t="b">
        <v>0</v>
      </c>
      <c r="S39" t="b">
        <v>0</v>
      </c>
      <c r="T39" t="s">
        <v>37</v>
      </c>
      <c r="U39" t="s">
        <v>37</v>
      </c>
      <c r="V39" t="s">
        <v>37</v>
      </c>
      <c r="W39">
        <v>1</v>
      </c>
      <c r="X39" t="s">
        <v>37</v>
      </c>
      <c r="Y39" t="s">
        <v>37</v>
      </c>
      <c r="Z39" t="s">
        <v>37</v>
      </c>
      <c r="AA39" t="s">
        <v>37</v>
      </c>
      <c r="AB39">
        <v>16</v>
      </c>
      <c r="AC39" t="s">
        <v>37</v>
      </c>
      <c r="AD39">
        <v>100</v>
      </c>
      <c r="AE39">
        <v>10</v>
      </c>
      <c r="AF39">
        <v>10</v>
      </c>
      <c r="AG39" s="2">
        <v>326087</v>
      </c>
      <c r="AH39" s="2">
        <v>16730</v>
      </c>
      <c r="AI39" s="2">
        <v>15649</v>
      </c>
      <c r="AJ39" s="2">
        <v>325453</v>
      </c>
      <c r="AL39">
        <f t="shared" si="1"/>
        <v>0.32608700000000002</v>
      </c>
      <c r="AM39" s="3">
        <f t="shared" si="4"/>
        <v>3.7741550925925927E-6</v>
      </c>
      <c r="AN39">
        <f>AH39/1000000</f>
        <v>1.6729999999999998E-2</v>
      </c>
      <c r="AO39" s="3">
        <f t="shared" si="2"/>
        <v>1.9363425925925925E-7</v>
      </c>
    </row>
    <row r="40" spans="1:41" x14ac:dyDescent="0.2">
      <c r="A40" t="s">
        <v>50</v>
      </c>
      <c r="B40" t="s">
        <v>37</v>
      </c>
      <c r="C40" t="b">
        <v>0</v>
      </c>
      <c r="D40" t="s">
        <v>37</v>
      </c>
      <c r="E40" t="s">
        <v>37</v>
      </c>
      <c r="F40" t="s">
        <v>37</v>
      </c>
      <c r="G40" t="s">
        <v>37</v>
      </c>
      <c r="H40" t="s">
        <v>37</v>
      </c>
      <c r="I40" t="s">
        <v>37</v>
      </c>
      <c r="J40">
        <v>0</v>
      </c>
      <c r="K40" t="s">
        <v>38</v>
      </c>
      <c r="L40" t="s">
        <v>39</v>
      </c>
      <c r="M40" t="s">
        <v>40</v>
      </c>
      <c r="N40" t="b">
        <v>0</v>
      </c>
      <c r="O40" t="b">
        <v>1</v>
      </c>
      <c r="P40" t="b">
        <v>0</v>
      </c>
      <c r="Q40" t="b">
        <v>1</v>
      </c>
      <c r="R40" t="b">
        <v>0</v>
      </c>
      <c r="S40" t="b">
        <v>0</v>
      </c>
      <c r="T40" t="s">
        <v>37</v>
      </c>
      <c r="U40" t="s">
        <v>37</v>
      </c>
      <c r="V40" t="s">
        <v>37</v>
      </c>
      <c r="W40">
        <v>1</v>
      </c>
      <c r="X40" t="s">
        <v>37</v>
      </c>
      <c r="Y40" t="s">
        <v>37</v>
      </c>
      <c r="Z40" t="s">
        <v>37</v>
      </c>
      <c r="AA40" t="s">
        <v>37</v>
      </c>
      <c r="AB40">
        <v>16</v>
      </c>
      <c r="AC40" t="s">
        <v>37</v>
      </c>
      <c r="AD40">
        <v>100</v>
      </c>
      <c r="AE40">
        <v>10</v>
      </c>
      <c r="AF40">
        <v>10</v>
      </c>
      <c r="AG40" s="2">
        <v>3186</v>
      </c>
      <c r="AH40" s="2">
        <v>7.7999999999999996E-3</v>
      </c>
      <c r="AI40" s="2">
        <v>7.3000000000000001E-3</v>
      </c>
      <c r="AJ40" s="2">
        <v>3182</v>
      </c>
      <c r="AL40">
        <f t="shared" si="1"/>
        <v>3.186E-3</v>
      </c>
      <c r="AM40" s="3">
        <f t="shared" si="4"/>
        <v>3.6874999999999998E-8</v>
      </c>
      <c r="AN40">
        <f>AH40/1000000</f>
        <v>7.8000000000000004E-9</v>
      </c>
      <c r="AO40" s="3">
        <f t="shared" si="2"/>
        <v>9.0277777777777786E-14</v>
      </c>
    </row>
    <row r="41" spans="1:41" x14ac:dyDescent="0.2">
      <c r="A41" t="s">
        <v>36</v>
      </c>
      <c r="B41" t="s">
        <v>37</v>
      </c>
      <c r="C41" t="b">
        <v>0</v>
      </c>
      <c r="D41" t="s">
        <v>37</v>
      </c>
      <c r="E41" t="s">
        <v>37</v>
      </c>
      <c r="F41" t="s">
        <v>37</v>
      </c>
      <c r="G41" t="s">
        <v>37</v>
      </c>
      <c r="H41" t="s">
        <v>37</v>
      </c>
      <c r="I41" t="s">
        <v>37</v>
      </c>
      <c r="J41">
        <v>0</v>
      </c>
      <c r="K41" t="s">
        <v>38</v>
      </c>
      <c r="L41" t="s">
        <v>39</v>
      </c>
      <c r="M41" t="s">
        <v>40</v>
      </c>
      <c r="N41" t="b">
        <v>0</v>
      </c>
      <c r="O41" t="b">
        <v>1</v>
      </c>
      <c r="P41" t="b">
        <v>0</v>
      </c>
      <c r="Q41" t="b">
        <v>1</v>
      </c>
      <c r="R41" t="b">
        <v>0</v>
      </c>
      <c r="S41" t="b">
        <v>0</v>
      </c>
      <c r="T41" t="s">
        <v>37</v>
      </c>
      <c r="U41" t="s">
        <v>37</v>
      </c>
      <c r="V41" t="s">
        <v>37</v>
      </c>
      <c r="W41">
        <v>1</v>
      </c>
      <c r="X41" t="s">
        <v>37</v>
      </c>
      <c r="Y41" t="s">
        <v>37</v>
      </c>
      <c r="Z41" t="s">
        <v>37</v>
      </c>
      <c r="AA41" t="s">
        <v>37</v>
      </c>
      <c r="AB41">
        <v>16</v>
      </c>
      <c r="AC41" t="s">
        <v>37</v>
      </c>
      <c r="AD41">
        <v>100</v>
      </c>
      <c r="AE41">
        <v>10</v>
      </c>
      <c r="AF41">
        <v>100</v>
      </c>
      <c r="AG41" s="2">
        <v>904627</v>
      </c>
      <c r="AH41" s="2">
        <v>34826</v>
      </c>
      <c r="AI41" s="2">
        <v>30872</v>
      </c>
      <c r="AJ41" s="2">
        <v>904444</v>
      </c>
      <c r="AL41">
        <f t="shared" si="1"/>
        <v>0.90462699999999996</v>
      </c>
      <c r="AM41" s="3">
        <f t="shared" si="4"/>
        <v>1.0470219907407406E-5</v>
      </c>
      <c r="AN41">
        <f>AH41/1000000</f>
        <v>3.4826000000000003E-2</v>
      </c>
      <c r="AO41" s="3">
        <f t="shared" si="2"/>
        <v>4.0307870370370374E-7</v>
      </c>
    </row>
    <row r="42" spans="1:41" x14ac:dyDescent="0.2">
      <c r="A42" t="s">
        <v>45</v>
      </c>
      <c r="B42" t="s">
        <v>37</v>
      </c>
      <c r="C42" t="b">
        <v>0</v>
      </c>
      <c r="D42" t="s">
        <v>37</v>
      </c>
      <c r="E42" t="s">
        <v>37</v>
      </c>
      <c r="F42" t="s">
        <v>37</v>
      </c>
      <c r="G42" t="s">
        <v>37</v>
      </c>
      <c r="H42" t="s">
        <v>37</v>
      </c>
      <c r="I42" t="s">
        <v>37</v>
      </c>
      <c r="J42">
        <v>0</v>
      </c>
      <c r="K42" t="s">
        <v>38</v>
      </c>
      <c r="L42" t="s">
        <v>39</v>
      </c>
      <c r="M42" t="s">
        <v>40</v>
      </c>
      <c r="N42" t="b">
        <v>0</v>
      </c>
      <c r="O42" t="b">
        <v>1</v>
      </c>
      <c r="P42" t="b">
        <v>0</v>
      </c>
      <c r="Q42" t="b">
        <v>1</v>
      </c>
      <c r="R42" t="b">
        <v>0</v>
      </c>
      <c r="S42" t="b">
        <v>0</v>
      </c>
      <c r="T42" t="s">
        <v>37</v>
      </c>
      <c r="U42" t="s">
        <v>37</v>
      </c>
      <c r="V42" t="s">
        <v>37</v>
      </c>
      <c r="W42">
        <v>1</v>
      </c>
      <c r="X42" t="s">
        <v>37</v>
      </c>
      <c r="Y42" t="s">
        <v>37</v>
      </c>
      <c r="Z42" t="s">
        <v>37</v>
      </c>
      <c r="AA42" t="s">
        <v>37</v>
      </c>
      <c r="AB42">
        <v>16</v>
      </c>
      <c r="AC42" t="s">
        <v>37</v>
      </c>
      <c r="AD42">
        <v>100</v>
      </c>
      <c r="AE42">
        <v>10</v>
      </c>
      <c r="AF42">
        <v>100</v>
      </c>
      <c r="AG42" s="2">
        <v>1375396</v>
      </c>
      <c r="AH42" s="2">
        <v>131204</v>
      </c>
      <c r="AI42" s="2">
        <v>122728</v>
      </c>
      <c r="AJ42" s="2">
        <v>1379426</v>
      </c>
      <c r="AL42">
        <f t="shared" si="1"/>
        <v>1.3753960000000001</v>
      </c>
      <c r="AM42" s="3">
        <f t="shared" si="4"/>
        <v>1.5918935185185187E-5</v>
      </c>
      <c r="AN42">
        <f>AH42/1000000</f>
        <v>0.13120399999999999</v>
      </c>
      <c r="AO42" s="3">
        <f t="shared" si="2"/>
        <v>1.5185648148148146E-6</v>
      </c>
    </row>
    <row r="43" spans="1:41" x14ac:dyDescent="0.2">
      <c r="A43" t="s">
        <v>50</v>
      </c>
      <c r="B43" t="s">
        <v>37</v>
      </c>
      <c r="C43" t="b">
        <v>0</v>
      </c>
      <c r="D43" t="s">
        <v>37</v>
      </c>
      <c r="E43" t="s">
        <v>37</v>
      </c>
      <c r="F43" t="s">
        <v>37</v>
      </c>
      <c r="G43" t="s">
        <v>37</v>
      </c>
      <c r="H43" t="s">
        <v>37</v>
      </c>
      <c r="I43" t="s">
        <v>37</v>
      </c>
      <c r="J43">
        <v>0</v>
      </c>
      <c r="K43" t="s">
        <v>38</v>
      </c>
      <c r="L43" t="s">
        <v>39</v>
      </c>
      <c r="M43" t="s">
        <v>40</v>
      </c>
      <c r="N43" t="b">
        <v>0</v>
      </c>
      <c r="O43" t="b">
        <v>1</v>
      </c>
      <c r="P43" t="b">
        <v>0</v>
      </c>
      <c r="Q43" t="b">
        <v>1</v>
      </c>
      <c r="R43" t="b">
        <v>0</v>
      </c>
      <c r="S43" t="b">
        <v>0</v>
      </c>
      <c r="T43" t="s">
        <v>37</v>
      </c>
      <c r="U43" t="s">
        <v>37</v>
      </c>
      <c r="V43" t="s">
        <v>37</v>
      </c>
      <c r="W43">
        <v>1</v>
      </c>
      <c r="X43" t="s">
        <v>37</v>
      </c>
      <c r="Y43" t="s">
        <v>37</v>
      </c>
      <c r="Z43" t="s">
        <v>37</v>
      </c>
      <c r="AA43" t="s">
        <v>37</v>
      </c>
      <c r="AB43">
        <v>16</v>
      </c>
      <c r="AC43" t="s">
        <v>37</v>
      </c>
      <c r="AD43">
        <v>100</v>
      </c>
      <c r="AE43">
        <v>10</v>
      </c>
      <c r="AF43">
        <v>100</v>
      </c>
      <c r="AG43" s="2">
        <v>27348</v>
      </c>
      <c r="AH43" s="2">
        <v>7.0800000000000002E-2</v>
      </c>
      <c r="AI43" s="2">
        <v>6.6299999999999998E-2</v>
      </c>
      <c r="AJ43" s="2">
        <v>27357</v>
      </c>
      <c r="AL43">
        <f t="shared" si="1"/>
        <v>2.7348000000000001E-2</v>
      </c>
      <c r="AM43" s="3">
        <f t="shared" si="4"/>
        <v>3.1652777777777781E-7</v>
      </c>
      <c r="AN43">
        <f>AH43/1000000</f>
        <v>7.0799999999999999E-8</v>
      </c>
      <c r="AO43" s="3">
        <f t="shared" si="2"/>
        <v>8.1944444444444441E-13</v>
      </c>
    </row>
    <row r="44" spans="1:41" x14ac:dyDescent="0.2">
      <c r="A44" t="s">
        <v>36</v>
      </c>
      <c r="B44" t="s">
        <v>37</v>
      </c>
      <c r="C44" t="b">
        <v>0</v>
      </c>
      <c r="D44" t="s">
        <v>37</v>
      </c>
      <c r="E44" t="s">
        <v>37</v>
      </c>
      <c r="F44" t="s">
        <v>37</v>
      </c>
      <c r="G44" t="s">
        <v>37</v>
      </c>
      <c r="H44" t="s">
        <v>37</v>
      </c>
      <c r="I44" t="s">
        <v>37</v>
      </c>
      <c r="J44">
        <v>0</v>
      </c>
      <c r="K44" t="s">
        <v>38</v>
      </c>
      <c r="L44" t="s">
        <v>39</v>
      </c>
      <c r="M44" t="s">
        <v>40</v>
      </c>
      <c r="N44" t="b">
        <v>0</v>
      </c>
      <c r="O44" t="b">
        <v>1</v>
      </c>
      <c r="P44" t="b">
        <v>0</v>
      </c>
      <c r="Q44" t="b">
        <v>1</v>
      </c>
      <c r="R44" t="b">
        <v>0</v>
      </c>
      <c r="S44" t="b">
        <v>0</v>
      </c>
      <c r="T44" t="s">
        <v>37</v>
      </c>
      <c r="U44" t="s">
        <v>37</v>
      </c>
      <c r="V44" t="s">
        <v>37</v>
      </c>
      <c r="W44">
        <v>1</v>
      </c>
      <c r="X44" t="s">
        <v>37</v>
      </c>
      <c r="Y44" t="s">
        <v>37</v>
      </c>
      <c r="Z44" t="s">
        <v>37</v>
      </c>
      <c r="AA44" t="s">
        <v>37</v>
      </c>
      <c r="AB44">
        <v>16</v>
      </c>
      <c r="AC44" t="s">
        <v>37</v>
      </c>
      <c r="AD44">
        <v>100</v>
      </c>
      <c r="AE44">
        <v>10</v>
      </c>
      <c r="AF44">
        <v>1000</v>
      </c>
      <c r="AG44" s="2">
        <v>35489620</v>
      </c>
      <c r="AH44" s="2">
        <v>350872</v>
      </c>
      <c r="AI44" s="2">
        <v>292994</v>
      </c>
      <c r="AJ44" s="2">
        <v>35484959</v>
      </c>
      <c r="AL44">
        <f t="shared" si="1"/>
        <v>35.489620000000002</v>
      </c>
      <c r="AM44" s="3">
        <f t="shared" si="4"/>
        <v>4.1075949074074076E-4</v>
      </c>
      <c r="AN44">
        <f>AH44/1000000</f>
        <v>0.35087200000000002</v>
      </c>
      <c r="AO44" s="3">
        <f t="shared" si="2"/>
        <v>4.0610185185185191E-6</v>
      </c>
    </row>
    <row r="45" spans="1:41" x14ac:dyDescent="0.2">
      <c r="A45" t="s">
        <v>45</v>
      </c>
      <c r="B45" t="s">
        <v>37</v>
      </c>
      <c r="C45" t="b">
        <v>0</v>
      </c>
      <c r="D45" t="s">
        <v>37</v>
      </c>
      <c r="E45" t="s">
        <v>37</v>
      </c>
      <c r="F45" t="s">
        <v>37</v>
      </c>
      <c r="G45" t="s">
        <v>37</v>
      </c>
      <c r="H45" t="s">
        <v>37</v>
      </c>
      <c r="I45" t="s">
        <v>37</v>
      </c>
      <c r="J45">
        <v>0</v>
      </c>
      <c r="K45" t="s">
        <v>38</v>
      </c>
      <c r="L45" t="s">
        <v>39</v>
      </c>
      <c r="M45" t="s">
        <v>40</v>
      </c>
      <c r="N45" t="b">
        <v>0</v>
      </c>
      <c r="O45" t="b">
        <v>1</v>
      </c>
      <c r="P45" t="b">
        <v>0</v>
      </c>
      <c r="Q45" t="b">
        <v>1</v>
      </c>
      <c r="R45" t="b">
        <v>0</v>
      </c>
      <c r="S45" t="b">
        <v>0</v>
      </c>
      <c r="T45" t="s">
        <v>37</v>
      </c>
      <c r="U45" t="s">
        <v>37</v>
      </c>
      <c r="V45" t="s">
        <v>37</v>
      </c>
      <c r="W45">
        <v>1</v>
      </c>
      <c r="X45" t="s">
        <v>37</v>
      </c>
      <c r="Y45" t="s">
        <v>37</v>
      </c>
      <c r="Z45" t="s">
        <v>37</v>
      </c>
      <c r="AA45" t="s">
        <v>37</v>
      </c>
      <c r="AB45">
        <v>16</v>
      </c>
      <c r="AC45" t="s">
        <v>37</v>
      </c>
      <c r="AD45">
        <v>100</v>
      </c>
      <c r="AE45">
        <v>10</v>
      </c>
      <c r="AF45">
        <v>1000</v>
      </c>
      <c r="AG45" s="2">
        <v>84655621</v>
      </c>
      <c r="AH45" s="2">
        <v>1213958</v>
      </c>
      <c r="AI45" s="2">
        <v>1135537</v>
      </c>
      <c r="AJ45" s="2">
        <v>84606718</v>
      </c>
      <c r="AL45">
        <f t="shared" si="1"/>
        <v>84.655620999999996</v>
      </c>
      <c r="AM45" s="3">
        <f t="shared" si="4"/>
        <v>9.7981042824074062E-4</v>
      </c>
      <c r="AN45">
        <f>AH45/1000000</f>
        <v>1.2139580000000001</v>
      </c>
      <c r="AO45" s="3">
        <f t="shared" si="2"/>
        <v>1.4050439814814816E-5</v>
      </c>
    </row>
    <row r="46" spans="1:41" x14ac:dyDescent="0.2">
      <c r="A46" t="s">
        <v>50</v>
      </c>
      <c r="B46" t="s">
        <v>37</v>
      </c>
      <c r="C46" t="b">
        <v>0</v>
      </c>
      <c r="D46" t="s">
        <v>37</v>
      </c>
      <c r="E46" t="s">
        <v>37</v>
      </c>
      <c r="F46" t="s">
        <v>37</v>
      </c>
      <c r="G46" t="s">
        <v>37</v>
      </c>
      <c r="H46" t="s">
        <v>37</v>
      </c>
      <c r="I46" t="s">
        <v>37</v>
      </c>
      <c r="J46">
        <v>0</v>
      </c>
      <c r="K46" t="s">
        <v>38</v>
      </c>
      <c r="L46" t="s">
        <v>39</v>
      </c>
      <c r="M46" t="s">
        <v>40</v>
      </c>
      <c r="N46" t="b">
        <v>0</v>
      </c>
      <c r="O46" t="b">
        <v>1</v>
      </c>
      <c r="P46" t="b">
        <v>0</v>
      </c>
      <c r="Q46" t="b">
        <v>1</v>
      </c>
      <c r="R46" t="b">
        <v>0</v>
      </c>
      <c r="S46" t="b">
        <v>0</v>
      </c>
      <c r="T46" t="s">
        <v>37</v>
      </c>
      <c r="U46" t="s">
        <v>37</v>
      </c>
      <c r="V46" t="s">
        <v>37</v>
      </c>
      <c r="W46">
        <v>1</v>
      </c>
      <c r="X46" t="s">
        <v>37</v>
      </c>
      <c r="Y46" t="s">
        <v>37</v>
      </c>
      <c r="Z46" t="s">
        <v>37</v>
      </c>
      <c r="AA46" t="s">
        <v>37</v>
      </c>
      <c r="AB46">
        <v>16</v>
      </c>
      <c r="AC46" t="s">
        <v>37</v>
      </c>
      <c r="AD46">
        <v>100</v>
      </c>
      <c r="AE46">
        <v>10</v>
      </c>
      <c r="AF46">
        <v>1000</v>
      </c>
      <c r="AG46" s="2">
        <v>298844</v>
      </c>
      <c r="AH46" s="2">
        <v>0.6321</v>
      </c>
      <c r="AI46" s="2">
        <v>0.52780000000000005</v>
      </c>
      <c r="AJ46" s="2">
        <v>298824</v>
      </c>
      <c r="AL46">
        <f t="shared" si="1"/>
        <v>0.298844</v>
      </c>
      <c r="AM46" s="3">
        <f t="shared" si="4"/>
        <v>3.4588425925925925E-6</v>
      </c>
      <c r="AN46">
        <f>AH46/1000000</f>
        <v>6.3209999999999995E-7</v>
      </c>
      <c r="AO46" s="3">
        <f t="shared" si="2"/>
        <v>7.3159722222222217E-12</v>
      </c>
    </row>
    <row r="47" spans="1:41" x14ac:dyDescent="0.2">
      <c r="A47" t="s">
        <v>36</v>
      </c>
      <c r="B47" t="s">
        <v>37</v>
      </c>
      <c r="C47" t="b">
        <v>0</v>
      </c>
      <c r="D47" t="s">
        <v>37</v>
      </c>
      <c r="E47" t="s">
        <v>37</v>
      </c>
      <c r="F47" t="s">
        <v>37</v>
      </c>
      <c r="G47" t="s">
        <v>37</v>
      </c>
      <c r="H47" t="s">
        <v>37</v>
      </c>
      <c r="I47" t="s">
        <v>37</v>
      </c>
      <c r="J47">
        <v>0</v>
      </c>
      <c r="K47" t="s">
        <v>38</v>
      </c>
      <c r="L47" t="s">
        <v>39</v>
      </c>
      <c r="M47" t="s">
        <v>40</v>
      </c>
      <c r="N47" t="b">
        <v>0</v>
      </c>
      <c r="O47" t="b">
        <v>1</v>
      </c>
      <c r="P47" t="b">
        <v>0</v>
      </c>
      <c r="Q47" t="b">
        <v>1</v>
      </c>
      <c r="R47" t="b">
        <v>0</v>
      </c>
      <c r="S47" t="b">
        <v>0</v>
      </c>
      <c r="T47" t="s">
        <v>37</v>
      </c>
      <c r="U47" t="s">
        <v>37</v>
      </c>
      <c r="V47" t="s">
        <v>37</v>
      </c>
      <c r="W47">
        <v>1</v>
      </c>
      <c r="X47" t="s">
        <v>37</v>
      </c>
      <c r="Y47" t="s">
        <v>37</v>
      </c>
      <c r="Z47" t="s">
        <v>37</v>
      </c>
      <c r="AA47" t="s">
        <v>37</v>
      </c>
      <c r="AB47">
        <v>16</v>
      </c>
      <c r="AC47" t="s">
        <v>37</v>
      </c>
      <c r="AD47">
        <v>100</v>
      </c>
      <c r="AE47">
        <v>10</v>
      </c>
      <c r="AF47">
        <v>10000</v>
      </c>
      <c r="AG47" s="2">
        <v>3453109848</v>
      </c>
      <c r="AH47" s="2">
        <v>70204477</v>
      </c>
      <c r="AI47" s="2">
        <v>65669305</v>
      </c>
      <c r="AJ47" s="2">
        <v>3452216057</v>
      </c>
      <c r="AL47">
        <f t="shared" si="1"/>
        <v>3453.1098480000001</v>
      </c>
      <c r="AM47" s="3">
        <f t="shared" si="4"/>
        <v>3.9966549166666671E-2</v>
      </c>
      <c r="AN47">
        <f>AH47/1000000</f>
        <v>70.204476999999997</v>
      </c>
      <c r="AO47" s="3">
        <f t="shared" si="2"/>
        <v>8.1255181712962959E-4</v>
      </c>
    </row>
    <row r="48" spans="1:41" x14ac:dyDescent="0.2">
      <c r="A48" t="s">
        <v>45</v>
      </c>
      <c r="B48" t="s">
        <v>37</v>
      </c>
      <c r="C48" t="b">
        <v>0</v>
      </c>
      <c r="D48" t="s">
        <v>37</v>
      </c>
      <c r="E48" t="s">
        <v>37</v>
      </c>
      <c r="F48" t="s">
        <v>37</v>
      </c>
      <c r="G48" t="s">
        <v>37</v>
      </c>
      <c r="H48" t="s">
        <v>37</v>
      </c>
      <c r="I48" t="s">
        <v>37</v>
      </c>
      <c r="J48">
        <v>0</v>
      </c>
      <c r="K48" t="s">
        <v>38</v>
      </c>
      <c r="L48" t="s">
        <v>39</v>
      </c>
      <c r="M48" t="s">
        <v>40</v>
      </c>
      <c r="N48" t="b">
        <v>0</v>
      </c>
      <c r="O48" t="b">
        <v>1</v>
      </c>
      <c r="P48" t="b">
        <v>0</v>
      </c>
      <c r="Q48" t="b">
        <v>1</v>
      </c>
      <c r="R48" t="b">
        <v>0</v>
      </c>
      <c r="S48" t="b">
        <v>0</v>
      </c>
      <c r="T48" t="s">
        <v>37</v>
      </c>
      <c r="U48" t="s">
        <v>37</v>
      </c>
      <c r="V48" t="s">
        <v>37</v>
      </c>
      <c r="W48">
        <v>1</v>
      </c>
      <c r="X48" t="s">
        <v>37</v>
      </c>
      <c r="Y48" t="s">
        <v>37</v>
      </c>
      <c r="Z48" t="s">
        <v>37</v>
      </c>
      <c r="AA48" t="s">
        <v>37</v>
      </c>
      <c r="AB48">
        <v>16</v>
      </c>
      <c r="AC48" t="s">
        <v>37</v>
      </c>
      <c r="AD48">
        <v>100</v>
      </c>
      <c r="AE48">
        <v>10</v>
      </c>
      <c r="AF48">
        <v>10000</v>
      </c>
      <c r="AG48" s="2">
        <v>12688612418</v>
      </c>
      <c r="AH48" s="2">
        <v>563692020</v>
      </c>
      <c r="AI48" s="2">
        <v>527277813</v>
      </c>
      <c r="AJ48" s="2">
        <v>12706117754</v>
      </c>
      <c r="AL48">
        <f t="shared" si="1"/>
        <v>12688.612418000001</v>
      </c>
      <c r="AM48" s="3">
        <f>AL48/86400</f>
        <v>0.14685894002314814</v>
      </c>
      <c r="AN48">
        <f>AH48/1000000</f>
        <v>563.69201999999996</v>
      </c>
      <c r="AO48" s="3">
        <f t="shared" si="2"/>
        <v>6.5242131944444441E-3</v>
      </c>
    </row>
    <row r="49" spans="1:41" x14ac:dyDescent="0.2">
      <c r="A49" t="s">
        <v>50</v>
      </c>
      <c r="B49" t="s">
        <v>37</v>
      </c>
      <c r="C49" t="b">
        <v>0</v>
      </c>
      <c r="D49" t="s">
        <v>37</v>
      </c>
      <c r="E49" t="s">
        <v>37</v>
      </c>
      <c r="F49" t="s">
        <v>37</v>
      </c>
      <c r="G49" t="s">
        <v>37</v>
      </c>
      <c r="H49" t="s">
        <v>37</v>
      </c>
      <c r="I49" t="s">
        <v>37</v>
      </c>
      <c r="J49">
        <v>0</v>
      </c>
      <c r="K49" t="s">
        <v>38</v>
      </c>
      <c r="L49" t="s">
        <v>39</v>
      </c>
      <c r="M49" t="s">
        <v>40</v>
      </c>
      <c r="N49" t="b">
        <v>0</v>
      </c>
      <c r="O49" t="b">
        <v>1</v>
      </c>
      <c r="P49" t="b">
        <v>0</v>
      </c>
      <c r="Q49" t="b">
        <v>1</v>
      </c>
      <c r="R49" t="b">
        <v>0</v>
      </c>
      <c r="S49" t="b">
        <v>0</v>
      </c>
      <c r="T49" t="s">
        <v>37</v>
      </c>
      <c r="U49" t="s">
        <v>37</v>
      </c>
      <c r="V49" t="s">
        <v>37</v>
      </c>
      <c r="W49">
        <v>1</v>
      </c>
      <c r="X49" t="s">
        <v>37</v>
      </c>
      <c r="Y49" t="s">
        <v>37</v>
      </c>
      <c r="Z49" t="s">
        <v>37</v>
      </c>
      <c r="AA49" t="s">
        <v>37</v>
      </c>
      <c r="AB49">
        <v>16</v>
      </c>
      <c r="AC49" t="s">
        <v>37</v>
      </c>
      <c r="AD49">
        <v>100</v>
      </c>
      <c r="AE49">
        <v>10</v>
      </c>
      <c r="AF49">
        <v>10000</v>
      </c>
      <c r="AG49" s="2">
        <v>3408428</v>
      </c>
      <c r="AH49" s="2">
        <v>130522</v>
      </c>
      <c r="AI49" s="2">
        <v>115704</v>
      </c>
      <c r="AJ49" s="2">
        <v>3410831</v>
      </c>
      <c r="AL49">
        <f t="shared" si="1"/>
        <v>3.4084279999999998</v>
      </c>
      <c r="AM49" s="3">
        <f t="shared" si="4"/>
        <v>3.9449398148148146E-5</v>
      </c>
      <c r="AN49">
        <f t="shared" ref="AN49:AN112" si="5">AH49/1000000</f>
        <v>0.130522</v>
      </c>
      <c r="AO49" s="3">
        <f t="shared" si="2"/>
        <v>1.5106712962962962E-6</v>
      </c>
    </row>
    <row r="50" spans="1:41" x14ac:dyDescent="0.2">
      <c r="A50" t="s">
        <v>36</v>
      </c>
      <c r="B50" t="s">
        <v>37</v>
      </c>
      <c r="C50" t="b">
        <v>0</v>
      </c>
      <c r="D50" t="s">
        <v>37</v>
      </c>
      <c r="E50" t="s">
        <v>37</v>
      </c>
      <c r="F50" t="s">
        <v>37</v>
      </c>
      <c r="G50" t="s">
        <v>37</v>
      </c>
      <c r="H50" t="s">
        <v>37</v>
      </c>
      <c r="I50" t="s">
        <v>37</v>
      </c>
      <c r="J50">
        <v>0</v>
      </c>
      <c r="K50" t="s">
        <v>38</v>
      </c>
      <c r="L50" t="s">
        <v>39</v>
      </c>
      <c r="M50" t="s">
        <v>40</v>
      </c>
      <c r="N50" t="b">
        <v>0</v>
      </c>
      <c r="O50" t="b">
        <v>1</v>
      </c>
      <c r="P50" t="b">
        <v>0</v>
      </c>
      <c r="Q50" t="b">
        <v>1</v>
      </c>
      <c r="R50" t="b">
        <v>0</v>
      </c>
      <c r="S50" t="b">
        <v>0</v>
      </c>
      <c r="T50" t="s">
        <v>37</v>
      </c>
      <c r="U50" t="s">
        <v>37</v>
      </c>
      <c r="V50" t="s">
        <v>37</v>
      </c>
      <c r="W50">
        <v>1</v>
      </c>
      <c r="X50" t="s">
        <v>37</v>
      </c>
      <c r="Y50" t="s">
        <v>37</v>
      </c>
      <c r="Z50" t="s">
        <v>37</v>
      </c>
      <c r="AA50" t="s">
        <v>37</v>
      </c>
      <c r="AB50">
        <v>16</v>
      </c>
      <c r="AC50" t="s">
        <v>37</v>
      </c>
      <c r="AD50">
        <v>100</v>
      </c>
      <c r="AE50">
        <v>100</v>
      </c>
      <c r="AF50">
        <v>10</v>
      </c>
      <c r="AL50">
        <f t="shared" si="1"/>
        <v>0</v>
      </c>
      <c r="AM50" s="3">
        <f t="shared" si="4"/>
        <v>0</v>
      </c>
      <c r="AN50">
        <f t="shared" si="5"/>
        <v>0</v>
      </c>
      <c r="AO50" s="3">
        <f t="shared" si="2"/>
        <v>0</v>
      </c>
    </row>
    <row r="51" spans="1:41" x14ac:dyDescent="0.2">
      <c r="A51" t="s">
        <v>45</v>
      </c>
      <c r="B51" t="s">
        <v>37</v>
      </c>
      <c r="C51" t="b">
        <v>0</v>
      </c>
      <c r="D51" t="s">
        <v>37</v>
      </c>
      <c r="E51" t="s">
        <v>37</v>
      </c>
      <c r="F51" t="s">
        <v>37</v>
      </c>
      <c r="G51" t="s">
        <v>37</v>
      </c>
      <c r="H51" t="s">
        <v>37</v>
      </c>
      <c r="I51" t="s">
        <v>37</v>
      </c>
      <c r="J51">
        <v>0</v>
      </c>
      <c r="K51" t="s">
        <v>38</v>
      </c>
      <c r="L51" t="s">
        <v>39</v>
      </c>
      <c r="M51" t="s">
        <v>40</v>
      </c>
      <c r="N51" t="b">
        <v>0</v>
      </c>
      <c r="O51" t="b">
        <v>1</v>
      </c>
      <c r="P51" t="b">
        <v>0</v>
      </c>
      <c r="Q51" t="b">
        <v>1</v>
      </c>
      <c r="R51" t="b">
        <v>0</v>
      </c>
      <c r="S51" t="b">
        <v>0</v>
      </c>
      <c r="T51" t="s">
        <v>37</v>
      </c>
      <c r="U51" t="s">
        <v>37</v>
      </c>
      <c r="V51" t="s">
        <v>37</v>
      </c>
      <c r="W51">
        <v>1</v>
      </c>
      <c r="X51" t="s">
        <v>37</v>
      </c>
      <c r="Y51" t="s">
        <v>37</v>
      </c>
      <c r="Z51" t="s">
        <v>37</v>
      </c>
      <c r="AA51" t="s">
        <v>37</v>
      </c>
      <c r="AB51">
        <v>16</v>
      </c>
      <c r="AC51" t="s">
        <v>37</v>
      </c>
      <c r="AD51">
        <v>100</v>
      </c>
      <c r="AE51">
        <v>100</v>
      </c>
      <c r="AF51">
        <v>10</v>
      </c>
      <c r="AL51">
        <f t="shared" si="1"/>
        <v>0</v>
      </c>
      <c r="AM51" s="3">
        <f t="shared" si="4"/>
        <v>0</v>
      </c>
      <c r="AN51">
        <f t="shared" si="5"/>
        <v>0</v>
      </c>
      <c r="AO51" s="3">
        <f t="shared" si="2"/>
        <v>0</v>
      </c>
    </row>
    <row r="52" spans="1:41" x14ac:dyDescent="0.2">
      <c r="A52" t="s">
        <v>50</v>
      </c>
      <c r="B52" t="s">
        <v>37</v>
      </c>
      <c r="C52" t="b">
        <v>0</v>
      </c>
      <c r="D52" t="s">
        <v>37</v>
      </c>
      <c r="E52" t="s">
        <v>37</v>
      </c>
      <c r="F52" t="s">
        <v>37</v>
      </c>
      <c r="G52" t="s">
        <v>37</v>
      </c>
      <c r="H52" t="s">
        <v>37</v>
      </c>
      <c r="I52" t="s">
        <v>37</v>
      </c>
      <c r="J52">
        <v>0</v>
      </c>
      <c r="K52" t="s">
        <v>38</v>
      </c>
      <c r="L52" t="s">
        <v>39</v>
      </c>
      <c r="M52" t="s">
        <v>40</v>
      </c>
      <c r="N52" t="b">
        <v>0</v>
      </c>
      <c r="O52" t="b">
        <v>1</v>
      </c>
      <c r="P52" t="b">
        <v>0</v>
      </c>
      <c r="Q52" t="b">
        <v>1</v>
      </c>
      <c r="R52" t="b">
        <v>0</v>
      </c>
      <c r="S52" t="b">
        <v>0</v>
      </c>
      <c r="T52" t="s">
        <v>37</v>
      </c>
      <c r="U52" t="s">
        <v>37</v>
      </c>
      <c r="V52" t="s">
        <v>37</v>
      </c>
      <c r="W52">
        <v>1</v>
      </c>
      <c r="X52" t="s">
        <v>37</v>
      </c>
      <c r="Y52" t="s">
        <v>37</v>
      </c>
      <c r="Z52" t="s">
        <v>37</v>
      </c>
      <c r="AA52" t="s">
        <v>37</v>
      </c>
      <c r="AB52">
        <v>16</v>
      </c>
      <c r="AC52" t="s">
        <v>37</v>
      </c>
      <c r="AD52">
        <v>100</v>
      </c>
      <c r="AE52">
        <v>100</v>
      </c>
      <c r="AF52">
        <v>10</v>
      </c>
      <c r="AL52">
        <f t="shared" si="1"/>
        <v>0</v>
      </c>
      <c r="AM52" s="3">
        <f t="shared" si="4"/>
        <v>0</v>
      </c>
      <c r="AN52">
        <f t="shared" si="5"/>
        <v>0</v>
      </c>
      <c r="AO52" s="3">
        <f t="shared" si="2"/>
        <v>0</v>
      </c>
    </row>
    <row r="53" spans="1:41" x14ac:dyDescent="0.2">
      <c r="A53" t="s">
        <v>36</v>
      </c>
      <c r="B53" t="s">
        <v>37</v>
      </c>
      <c r="C53" t="b">
        <v>0</v>
      </c>
      <c r="D53" t="s">
        <v>37</v>
      </c>
      <c r="E53" t="s">
        <v>37</v>
      </c>
      <c r="F53" t="s">
        <v>37</v>
      </c>
      <c r="G53" t="s">
        <v>37</v>
      </c>
      <c r="H53" t="s">
        <v>37</v>
      </c>
      <c r="I53" t="s">
        <v>37</v>
      </c>
      <c r="J53">
        <v>0</v>
      </c>
      <c r="K53" t="s">
        <v>38</v>
      </c>
      <c r="L53" t="s">
        <v>39</v>
      </c>
      <c r="M53" t="s">
        <v>40</v>
      </c>
      <c r="N53" t="b">
        <v>0</v>
      </c>
      <c r="O53" t="b">
        <v>1</v>
      </c>
      <c r="P53" t="b">
        <v>0</v>
      </c>
      <c r="Q53" t="b">
        <v>1</v>
      </c>
      <c r="R53" t="b">
        <v>0</v>
      </c>
      <c r="S53" t="b">
        <v>0</v>
      </c>
      <c r="T53" t="s">
        <v>37</v>
      </c>
      <c r="U53" t="s">
        <v>37</v>
      </c>
      <c r="V53" t="s">
        <v>37</v>
      </c>
      <c r="W53">
        <v>1</v>
      </c>
      <c r="X53" t="s">
        <v>37</v>
      </c>
      <c r="Y53" t="s">
        <v>37</v>
      </c>
      <c r="Z53" t="s">
        <v>37</v>
      </c>
      <c r="AA53" t="s">
        <v>37</v>
      </c>
      <c r="AB53">
        <v>16</v>
      </c>
      <c r="AC53" t="s">
        <v>37</v>
      </c>
      <c r="AD53">
        <v>100</v>
      </c>
      <c r="AE53">
        <v>100</v>
      </c>
      <c r="AF53">
        <v>100</v>
      </c>
      <c r="AG53" s="2">
        <v>936818</v>
      </c>
      <c r="AH53" s="2">
        <v>34869</v>
      </c>
      <c r="AI53" s="2">
        <v>30910</v>
      </c>
      <c r="AJ53" s="2">
        <v>937152</v>
      </c>
      <c r="AL53">
        <f t="shared" si="1"/>
        <v>0.93681800000000004</v>
      </c>
      <c r="AM53" s="3">
        <f t="shared" si="4"/>
        <v>1.0842800925925927E-5</v>
      </c>
      <c r="AN53">
        <f t="shared" si="5"/>
        <v>3.4868999999999997E-2</v>
      </c>
      <c r="AO53" s="3">
        <f t="shared" si="2"/>
        <v>4.0357638888888886E-7</v>
      </c>
    </row>
    <row r="54" spans="1:41" x14ac:dyDescent="0.2">
      <c r="A54" t="s">
        <v>45</v>
      </c>
      <c r="B54" t="s">
        <v>37</v>
      </c>
      <c r="C54" t="b">
        <v>0</v>
      </c>
      <c r="D54" t="s">
        <v>37</v>
      </c>
      <c r="E54" t="s">
        <v>37</v>
      </c>
      <c r="F54" t="s">
        <v>37</v>
      </c>
      <c r="G54" t="s">
        <v>37</v>
      </c>
      <c r="H54" t="s">
        <v>37</v>
      </c>
      <c r="I54" t="s">
        <v>37</v>
      </c>
      <c r="J54">
        <v>0</v>
      </c>
      <c r="K54" t="s">
        <v>38</v>
      </c>
      <c r="L54" t="s">
        <v>39</v>
      </c>
      <c r="M54" t="s">
        <v>40</v>
      </c>
      <c r="N54" t="b">
        <v>0</v>
      </c>
      <c r="O54" t="b">
        <v>1</v>
      </c>
      <c r="P54" t="b">
        <v>0</v>
      </c>
      <c r="Q54" t="b">
        <v>1</v>
      </c>
      <c r="R54" t="b">
        <v>0</v>
      </c>
      <c r="S54" t="b">
        <v>0</v>
      </c>
      <c r="T54" t="s">
        <v>37</v>
      </c>
      <c r="U54" t="s">
        <v>37</v>
      </c>
      <c r="V54" t="s">
        <v>37</v>
      </c>
      <c r="W54">
        <v>1</v>
      </c>
      <c r="X54" t="s">
        <v>37</v>
      </c>
      <c r="Y54" t="s">
        <v>37</v>
      </c>
      <c r="Z54" t="s">
        <v>37</v>
      </c>
      <c r="AA54" t="s">
        <v>37</v>
      </c>
      <c r="AB54">
        <v>16</v>
      </c>
      <c r="AC54" t="s">
        <v>37</v>
      </c>
      <c r="AD54">
        <v>100</v>
      </c>
      <c r="AE54">
        <v>100</v>
      </c>
      <c r="AF54">
        <v>100</v>
      </c>
      <c r="AG54" s="2">
        <v>1359688</v>
      </c>
      <c r="AH54" s="2">
        <v>120540</v>
      </c>
      <c r="AI54" s="2">
        <v>112753</v>
      </c>
      <c r="AJ54" s="2">
        <v>1356516</v>
      </c>
      <c r="AL54">
        <f t="shared" si="1"/>
        <v>1.359688</v>
      </c>
      <c r="AM54" s="3">
        <f t="shared" si="4"/>
        <v>1.573712962962963E-5</v>
      </c>
      <c r="AN54">
        <f t="shared" si="5"/>
        <v>0.12053999999999999</v>
      </c>
      <c r="AO54" s="3">
        <f t="shared" si="2"/>
        <v>1.3951388888888889E-6</v>
      </c>
    </row>
    <row r="55" spans="1:41" x14ac:dyDescent="0.2">
      <c r="A55" t="s">
        <v>50</v>
      </c>
      <c r="B55" t="s">
        <v>37</v>
      </c>
      <c r="C55" t="b">
        <v>0</v>
      </c>
      <c r="D55" t="s">
        <v>37</v>
      </c>
      <c r="E55" t="s">
        <v>37</v>
      </c>
      <c r="F55" t="s">
        <v>37</v>
      </c>
      <c r="G55" t="s">
        <v>37</v>
      </c>
      <c r="H55" t="s">
        <v>37</v>
      </c>
      <c r="I55" t="s">
        <v>37</v>
      </c>
      <c r="J55">
        <v>0</v>
      </c>
      <c r="K55" t="s">
        <v>38</v>
      </c>
      <c r="L55" t="s">
        <v>39</v>
      </c>
      <c r="M55" t="s">
        <v>40</v>
      </c>
      <c r="N55" t="b">
        <v>0</v>
      </c>
      <c r="O55" t="b">
        <v>1</v>
      </c>
      <c r="P55" t="b">
        <v>0</v>
      </c>
      <c r="Q55" t="b">
        <v>1</v>
      </c>
      <c r="R55" t="b">
        <v>0</v>
      </c>
      <c r="S55" t="b">
        <v>0</v>
      </c>
      <c r="T55" t="s">
        <v>37</v>
      </c>
      <c r="U55" t="s">
        <v>37</v>
      </c>
      <c r="V55" t="s">
        <v>37</v>
      </c>
      <c r="W55">
        <v>1</v>
      </c>
      <c r="X55" t="s">
        <v>37</v>
      </c>
      <c r="Y55" t="s">
        <v>37</v>
      </c>
      <c r="Z55" t="s">
        <v>37</v>
      </c>
      <c r="AA55" t="s">
        <v>37</v>
      </c>
      <c r="AB55">
        <v>16</v>
      </c>
      <c r="AC55" t="s">
        <v>37</v>
      </c>
      <c r="AD55">
        <v>100</v>
      </c>
      <c r="AE55">
        <v>100</v>
      </c>
      <c r="AF55">
        <v>100</v>
      </c>
      <c r="AG55" s="2">
        <v>28880</v>
      </c>
      <c r="AH55" s="2">
        <v>9.2799999999999994E-2</v>
      </c>
      <c r="AI55" s="2">
        <v>8.6800000000000002E-2</v>
      </c>
      <c r="AJ55" s="2">
        <v>28842</v>
      </c>
      <c r="AL55">
        <f t="shared" si="1"/>
        <v>2.8879999999999999E-2</v>
      </c>
      <c r="AM55" s="3">
        <f t="shared" si="4"/>
        <v>3.3425925925925925E-7</v>
      </c>
      <c r="AN55">
        <f t="shared" si="5"/>
        <v>9.2799999999999997E-8</v>
      </c>
      <c r="AO55" s="3">
        <f t="shared" si="2"/>
        <v>1.0740740740740741E-12</v>
      </c>
    </row>
    <row r="56" spans="1:41" x14ac:dyDescent="0.2">
      <c r="A56" t="s">
        <v>36</v>
      </c>
      <c r="B56" t="s">
        <v>37</v>
      </c>
      <c r="C56" t="b">
        <v>0</v>
      </c>
      <c r="D56" t="s">
        <v>37</v>
      </c>
      <c r="E56" t="s">
        <v>37</v>
      </c>
      <c r="F56" t="s">
        <v>37</v>
      </c>
      <c r="G56" t="s">
        <v>37</v>
      </c>
      <c r="H56" t="s">
        <v>37</v>
      </c>
      <c r="I56" t="s">
        <v>37</v>
      </c>
      <c r="J56">
        <v>0</v>
      </c>
      <c r="K56" t="s">
        <v>38</v>
      </c>
      <c r="L56" t="s">
        <v>39</v>
      </c>
      <c r="M56" t="s">
        <v>40</v>
      </c>
      <c r="N56" t="b">
        <v>0</v>
      </c>
      <c r="O56" t="b">
        <v>1</v>
      </c>
      <c r="P56" t="b">
        <v>0</v>
      </c>
      <c r="Q56" t="b">
        <v>1</v>
      </c>
      <c r="R56" t="b">
        <v>0</v>
      </c>
      <c r="S56" t="b">
        <v>0</v>
      </c>
      <c r="T56" t="s">
        <v>37</v>
      </c>
      <c r="U56" t="s">
        <v>37</v>
      </c>
      <c r="V56" t="s">
        <v>37</v>
      </c>
      <c r="W56">
        <v>1</v>
      </c>
      <c r="X56" t="s">
        <v>37</v>
      </c>
      <c r="Y56" t="s">
        <v>37</v>
      </c>
      <c r="Z56" t="s">
        <v>37</v>
      </c>
      <c r="AA56" t="s">
        <v>37</v>
      </c>
      <c r="AB56">
        <v>16</v>
      </c>
      <c r="AC56" t="s">
        <v>37</v>
      </c>
      <c r="AD56">
        <v>100</v>
      </c>
      <c r="AE56">
        <v>100</v>
      </c>
      <c r="AF56">
        <v>1000</v>
      </c>
      <c r="AG56" s="2">
        <v>34789895</v>
      </c>
      <c r="AH56" s="2">
        <v>1060603</v>
      </c>
      <c r="AI56" s="2">
        <v>992088</v>
      </c>
      <c r="AJ56" s="2">
        <v>34741775</v>
      </c>
      <c r="AL56">
        <f t="shared" si="1"/>
        <v>34.789895000000001</v>
      </c>
      <c r="AM56" s="3">
        <f t="shared" si="4"/>
        <v>4.0266082175925927E-4</v>
      </c>
      <c r="AN56">
        <f t="shared" si="5"/>
        <v>1.060603</v>
      </c>
      <c r="AO56" s="3">
        <f t="shared" si="2"/>
        <v>1.2275497685185185E-5</v>
      </c>
    </row>
    <row r="57" spans="1:41" x14ac:dyDescent="0.2">
      <c r="A57" t="s">
        <v>45</v>
      </c>
      <c r="B57" t="s">
        <v>37</v>
      </c>
      <c r="C57" t="b">
        <v>0</v>
      </c>
      <c r="D57" t="s">
        <v>37</v>
      </c>
      <c r="E57" t="s">
        <v>37</v>
      </c>
      <c r="F57" t="s">
        <v>37</v>
      </c>
      <c r="G57" t="s">
        <v>37</v>
      </c>
      <c r="H57" t="s">
        <v>37</v>
      </c>
      <c r="I57" t="s">
        <v>37</v>
      </c>
      <c r="J57">
        <v>0</v>
      </c>
      <c r="K57" t="s">
        <v>38</v>
      </c>
      <c r="L57" t="s">
        <v>39</v>
      </c>
      <c r="M57" t="s">
        <v>40</v>
      </c>
      <c r="N57" t="b">
        <v>0</v>
      </c>
      <c r="O57" t="b">
        <v>1</v>
      </c>
      <c r="P57" t="b">
        <v>0</v>
      </c>
      <c r="Q57" t="b">
        <v>1</v>
      </c>
      <c r="R57" t="b">
        <v>0</v>
      </c>
      <c r="S57" t="b">
        <v>0</v>
      </c>
      <c r="T57" t="s">
        <v>37</v>
      </c>
      <c r="U57" t="s">
        <v>37</v>
      </c>
      <c r="V57" t="s">
        <v>37</v>
      </c>
      <c r="W57">
        <v>1</v>
      </c>
      <c r="X57" t="s">
        <v>37</v>
      </c>
      <c r="Y57" t="s">
        <v>37</v>
      </c>
      <c r="Z57" t="s">
        <v>37</v>
      </c>
      <c r="AA57" t="s">
        <v>37</v>
      </c>
      <c r="AB57">
        <v>16</v>
      </c>
      <c r="AC57" t="s">
        <v>37</v>
      </c>
      <c r="AD57">
        <v>100</v>
      </c>
      <c r="AE57">
        <v>100</v>
      </c>
      <c r="AF57">
        <v>1000</v>
      </c>
      <c r="AG57" s="2">
        <v>82264532</v>
      </c>
      <c r="AH57" s="2">
        <v>1726327</v>
      </c>
      <c r="AI57" s="2">
        <v>1614807</v>
      </c>
      <c r="AJ57" s="2">
        <v>82263704</v>
      </c>
      <c r="AL57">
        <f t="shared" si="1"/>
        <v>82.264532000000003</v>
      </c>
      <c r="AM57" s="3">
        <f t="shared" si="4"/>
        <v>9.5213578703703711E-4</v>
      </c>
      <c r="AN57">
        <f t="shared" si="5"/>
        <v>1.7263269999999999</v>
      </c>
      <c r="AO57" s="3">
        <f t="shared" si="2"/>
        <v>1.9980636574074074E-5</v>
      </c>
    </row>
    <row r="58" spans="1:41" x14ac:dyDescent="0.2">
      <c r="A58" t="s">
        <v>50</v>
      </c>
      <c r="B58" t="s">
        <v>37</v>
      </c>
      <c r="C58" t="b">
        <v>0</v>
      </c>
      <c r="D58" t="s">
        <v>37</v>
      </c>
      <c r="E58" t="s">
        <v>37</v>
      </c>
      <c r="F58" t="s">
        <v>37</v>
      </c>
      <c r="G58" t="s">
        <v>37</v>
      </c>
      <c r="H58" t="s">
        <v>37</v>
      </c>
      <c r="I58" t="s">
        <v>37</v>
      </c>
      <c r="J58">
        <v>0</v>
      </c>
      <c r="K58" t="s">
        <v>38</v>
      </c>
      <c r="L58" t="s">
        <v>39</v>
      </c>
      <c r="M58" t="s">
        <v>40</v>
      </c>
      <c r="N58" t="b">
        <v>0</v>
      </c>
      <c r="O58" t="b">
        <v>1</v>
      </c>
      <c r="P58" t="b">
        <v>0</v>
      </c>
      <c r="Q58" t="b">
        <v>1</v>
      </c>
      <c r="R58" t="b">
        <v>0</v>
      </c>
      <c r="S58" t="b">
        <v>0</v>
      </c>
      <c r="T58" t="s">
        <v>37</v>
      </c>
      <c r="U58" t="s">
        <v>37</v>
      </c>
      <c r="V58" t="s">
        <v>37</v>
      </c>
      <c r="W58">
        <v>1</v>
      </c>
      <c r="X58" t="s">
        <v>37</v>
      </c>
      <c r="Y58" t="s">
        <v>37</v>
      </c>
      <c r="Z58" t="s">
        <v>37</v>
      </c>
      <c r="AA58" t="s">
        <v>37</v>
      </c>
      <c r="AB58">
        <v>16</v>
      </c>
      <c r="AC58" t="s">
        <v>37</v>
      </c>
      <c r="AD58">
        <v>100</v>
      </c>
      <c r="AE58">
        <v>100</v>
      </c>
      <c r="AF58">
        <v>1000</v>
      </c>
      <c r="AG58" s="2">
        <v>305440</v>
      </c>
      <c r="AH58" s="2">
        <v>11691</v>
      </c>
      <c r="AI58" s="2">
        <v>10936</v>
      </c>
      <c r="AJ58" s="2">
        <v>305566</v>
      </c>
      <c r="AL58">
        <f t="shared" si="1"/>
        <v>0.30543999999999999</v>
      </c>
      <c r="AM58" s="3">
        <f t="shared" si="4"/>
        <v>3.5351851851851851E-6</v>
      </c>
      <c r="AN58">
        <f t="shared" si="5"/>
        <v>1.1691E-2</v>
      </c>
      <c r="AO58" s="3">
        <f t="shared" si="2"/>
        <v>1.353125E-7</v>
      </c>
    </row>
    <row r="59" spans="1:41" x14ac:dyDescent="0.2">
      <c r="A59" t="s">
        <v>36</v>
      </c>
      <c r="B59" t="s">
        <v>37</v>
      </c>
      <c r="C59" t="b">
        <v>0</v>
      </c>
      <c r="D59" t="s">
        <v>37</v>
      </c>
      <c r="E59" t="s">
        <v>37</v>
      </c>
      <c r="F59" t="s">
        <v>37</v>
      </c>
      <c r="G59" t="s">
        <v>37</v>
      </c>
      <c r="H59" t="s">
        <v>37</v>
      </c>
      <c r="I59" t="s">
        <v>37</v>
      </c>
      <c r="J59">
        <v>0</v>
      </c>
      <c r="K59" t="s">
        <v>38</v>
      </c>
      <c r="L59" t="s">
        <v>39</v>
      </c>
      <c r="M59" t="s">
        <v>40</v>
      </c>
      <c r="N59" t="b">
        <v>0</v>
      </c>
      <c r="O59" t="b">
        <v>1</v>
      </c>
      <c r="P59" t="b">
        <v>0</v>
      </c>
      <c r="Q59" t="b">
        <v>1</v>
      </c>
      <c r="R59" t="b">
        <v>0</v>
      </c>
      <c r="S59" t="b">
        <v>0</v>
      </c>
      <c r="T59" t="s">
        <v>37</v>
      </c>
      <c r="U59" t="s">
        <v>37</v>
      </c>
      <c r="V59" t="s">
        <v>37</v>
      </c>
      <c r="W59">
        <v>1</v>
      </c>
      <c r="X59" t="s">
        <v>37</v>
      </c>
      <c r="Y59" t="s">
        <v>37</v>
      </c>
      <c r="Z59" t="s">
        <v>37</v>
      </c>
      <c r="AA59" t="s">
        <v>37</v>
      </c>
      <c r="AB59">
        <v>16</v>
      </c>
      <c r="AC59" t="s">
        <v>37</v>
      </c>
      <c r="AD59">
        <v>100</v>
      </c>
      <c r="AE59">
        <v>100</v>
      </c>
      <c r="AF59">
        <v>10000</v>
      </c>
      <c r="AG59" s="2">
        <v>3414812420</v>
      </c>
      <c r="AH59" s="2">
        <v>54115313</v>
      </c>
      <c r="AI59" s="2">
        <v>50619492</v>
      </c>
      <c r="AJ59" s="2">
        <v>3415725284</v>
      </c>
      <c r="AL59">
        <f t="shared" si="1"/>
        <v>3414.8124200000002</v>
      </c>
      <c r="AM59" s="3">
        <f t="shared" si="4"/>
        <v>3.9523291898148148E-2</v>
      </c>
      <c r="AN59">
        <f t="shared" si="5"/>
        <v>54.115313</v>
      </c>
      <c r="AO59" s="3">
        <f t="shared" si="2"/>
        <v>6.2633464120370372E-4</v>
      </c>
    </row>
    <row r="60" spans="1:41" x14ac:dyDescent="0.2">
      <c r="A60" t="s">
        <v>45</v>
      </c>
      <c r="B60" t="s">
        <v>37</v>
      </c>
      <c r="C60" t="b">
        <v>0</v>
      </c>
      <c r="D60" t="s">
        <v>37</v>
      </c>
      <c r="E60" t="s">
        <v>37</v>
      </c>
      <c r="F60" t="s">
        <v>37</v>
      </c>
      <c r="G60" t="s">
        <v>37</v>
      </c>
      <c r="H60" t="s">
        <v>37</v>
      </c>
      <c r="I60" t="s">
        <v>37</v>
      </c>
      <c r="J60">
        <v>0</v>
      </c>
      <c r="K60" t="s">
        <v>38</v>
      </c>
      <c r="L60" t="s">
        <v>39</v>
      </c>
      <c r="M60" t="s">
        <v>40</v>
      </c>
      <c r="N60" t="b">
        <v>0</v>
      </c>
      <c r="O60" t="b">
        <v>1</v>
      </c>
      <c r="P60" t="b">
        <v>0</v>
      </c>
      <c r="Q60" t="b">
        <v>1</v>
      </c>
      <c r="R60" t="b">
        <v>0</v>
      </c>
      <c r="S60" t="b">
        <v>0</v>
      </c>
      <c r="T60" t="s">
        <v>37</v>
      </c>
      <c r="U60" t="s">
        <v>37</v>
      </c>
      <c r="V60" t="s">
        <v>37</v>
      </c>
      <c r="W60">
        <v>1</v>
      </c>
      <c r="X60" t="s">
        <v>37</v>
      </c>
      <c r="Y60" t="s">
        <v>37</v>
      </c>
      <c r="Z60" t="s">
        <v>37</v>
      </c>
      <c r="AA60" t="s">
        <v>37</v>
      </c>
      <c r="AB60">
        <v>16</v>
      </c>
      <c r="AC60" t="s">
        <v>37</v>
      </c>
      <c r="AD60">
        <v>100</v>
      </c>
      <c r="AE60">
        <v>100</v>
      </c>
      <c r="AF60">
        <v>10000</v>
      </c>
      <c r="AG60" s="2">
        <v>16437369703</v>
      </c>
      <c r="AH60" s="2">
        <v>1066433393</v>
      </c>
      <c r="AI60" s="2">
        <v>890520097</v>
      </c>
      <c r="AJ60" s="2">
        <v>16422659878</v>
      </c>
      <c r="AL60">
        <f t="shared" si="1"/>
        <v>16437.369703</v>
      </c>
      <c r="AM60" s="3">
        <f t="shared" si="4"/>
        <v>0.19024733452546297</v>
      </c>
      <c r="AN60">
        <f t="shared" si="5"/>
        <v>1066.433393</v>
      </c>
      <c r="AO60" s="3">
        <f t="shared" si="2"/>
        <v>1.2342979085648149E-2</v>
      </c>
    </row>
    <row r="61" spans="1:41" x14ac:dyDescent="0.2">
      <c r="A61" t="s">
        <v>50</v>
      </c>
      <c r="B61" t="s">
        <v>37</v>
      </c>
      <c r="C61" t="b">
        <v>0</v>
      </c>
      <c r="D61" t="s">
        <v>37</v>
      </c>
      <c r="E61" t="s">
        <v>37</v>
      </c>
      <c r="F61" t="s">
        <v>37</v>
      </c>
      <c r="G61" t="s">
        <v>37</v>
      </c>
      <c r="H61" t="s">
        <v>37</v>
      </c>
      <c r="I61" t="s">
        <v>37</v>
      </c>
      <c r="J61">
        <v>0</v>
      </c>
      <c r="K61" t="s">
        <v>38</v>
      </c>
      <c r="L61" t="s">
        <v>39</v>
      </c>
      <c r="M61" t="s">
        <v>40</v>
      </c>
      <c r="N61" t="b">
        <v>0</v>
      </c>
      <c r="O61" t="b">
        <v>1</v>
      </c>
      <c r="P61" t="b">
        <v>0</v>
      </c>
      <c r="Q61" t="b">
        <v>1</v>
      </c>
      <c r="R61" t="b">
        <v>0</v>
      </c>
      <c r="S61" t="b">
        <v>0</v>
      </c>
      <c r="T61" t="s">
        <v>37</v>
      </c>
      <c r="U61" t="s">
        <v>37</v>
      </c>
      <c r="V61" t="s">
        <v>37</v>
      </c>
      <c r="W61">
        <v>1</v>
      </c>
      <c r="X61" t="s">
        <v>37</v>
      </c>
      <c r="Y61" t="s">
        <v>37</v>
      </c>
      <c r="Z61" t="s">
        <v>37</v>
      </c>
      <c r="AA61" t="s">
        <v>37</v>
      </c>
      <c r="AB61">
        <v>16</v>
      </c>
      <c r="AC61" t="s">
        <v>37</v>
      </c>
      <c r="AD61">
        <v>100</v>
      </c>
      <c r="AE61">
        <v>100</v>
      </c>
      <c r="AF61">
        <v>10000</v>
      </c>
      <c r="AG61" s="2">
        <v>5590368</v>
      </c>
      <c r="AH61" s="2">
        <v>776352</v>
      </c>
      <c r="AI61" s="2">
        <v>862913</v>
      </c>
      <c r="AJ61" s="2">
        <v>5577382</v>
      </c>
      <c r="AL61">
        <f t="shared" si="1"/>
        <v>5.5903679999999998</v>
      </c>
      <c r="AM61" s="3">
        <f t="shared" si="4"/>
        <v>6.4703333333333328E-5</v>
      </c>
      <c r="AN61">
        <f t="shared" si="5"/>
        <v>0.77635200000000004</v>
      </c>
      <c r="AO61" s="3">
        <f t="shared" si="2"/>
        <v>8.9855555555555569E-6</v>
      </c>
    </row>
    <row r="62" spans="1:41" x14ac:dyDescent="0.2">
      <c r="A62" t="s">
        <v>36</v>
      </c>
      <c r="B62" t="s">
        <v>37</v>
      </c>
      <c r="C62" t="b">
        <v>0</v>
      </c>
      <c r="D62" t="s">
        <v>37</v>
      </c>
      <c r="E62" t="s">
        <v>37</v>
      </c>
      <c r="F62" t="s">
        <v>37</v>
      </c>
      <c r="G62" t="s">
        <v>37</v>
      </c>
      <c r="H62" t="s">
        <v>37</v>
      </c>
      <c r="I62" t="s">
        <v>37</v>
      </c>
      <c r="J62">
        <v>0</v>
      </c>
      <c r="K62" t="s">
        <v>38</v>
      </c>
      <c r="L62" t="s">
        <v>39</v>
      </c>
      <c r="M62" t="s">
        <v>40</v>
      </c>
      <c r="N62" t="b">
        <v>0</v>
      </c>
      <c r="O62" t="b">
        <v>1</v>
      </c>
      <c r="P62" t="b">
        <v>0</v>
      </c>
      <c r="Q62" t="b">
        <v>1</v>
      </c>
      <c r="R62" t="b">
        <v>0</v>
      </c>
      <c r="S62" t="b">
        <v>0</v>
      </c>
      <c r="T62" t="s">
        <v>37</v>
      </c>
      <c r="U62" t="s">
        <v>37</v>
      </c>
      <c r="V62" t="s">
        <v>37</v>
      </c>
      <c r="W62">
        <v>1</v>
      </c>
      <c r="X62" t="s">
        <v>37</v>
      </c>
      <c r="Y62" t="s">
        <v>37</v>
      </c>
      <c r="Z62" t="s">
        <v>37</v>
      </c>
      <c r="AA62" t="s">
        <v>37</v>
      </c>
      <c r="AB62">
        <v>16</v>
      </c>
      <c r="AC62" t="s">
        <v>37</v>
      </c>
      <c r="AD62">
        <v>100</v>
      </c>
      <c r="AE62">
        <v>1000</v>
      </c>
      <c r="AF62">
        <v>10</v>
      </c>
      <c r="AL62">
        <f t="shared" si="1"/>
        <v>0</v>
      </c>
      <c r="AM62" s="3">
        <f t="shared" si="4"/>
        <v>0</v>
      </c>
      <c r="AN62">
        <f t="shared" si="5"/>
        <v>0</v>
      </c>
      <c r="AO62" s="3">
        <f t="shared" si="2"/>
        <v>0</v>
      </c>
    </row>
    <row r="63" spans="1:41" x14ac:dyDescent="0.2">
      <c r="A63" t="s">
        <v>45</v>
      </c>
      <c r="B63" t="s">
        <v>37</v>
      </c>
      <c r="C63" t="b">
        <v>0</v>
      </c>
      <c r="D63" t="s">
        <v>37</v>
      </c>
      <c r="E63" t="s">
        <v>37</v>
      </c>
      <c r="F63" t="s">
        <v>37</v>
      </c>
      <c r="G63" t="s">
        <v>37</v>
      </c>
      <c r="H63" t="s">
        <v>37</v>
      </c>
      <c r="I63" t="s">
        <v>37</v>
      </c>
      <c r="J63">
        <v>0</v>
      </c>
      <c r="K63" t="s">
        <v>38</v>
      </c>
      <c r="L63" t="s">
        <v>39</v>
      </c>
      <c r="M63" t="s">
        <v>40</v>
      </c>
      <c r="N63" t="b">
        <v>0</v>
      </c>
      <c r="O63" t="b">
        <v>1</v>
      </c>
      <c r="P63" t="b">
        <v>0</v>
      </c>
      <c r="Q63" t="b">
        <v>1</v>
      </c>
      <c r="R63" t="b">
        <v>0</v>
      </c>
      <c r="S63" t="b">
        <v>0</v>
      </c>
      <c r="T63" t="s">
        <v>37</v>
      </c>
      <c r="U63" t="s">
        <v>37</v>
      </c>
      <c r="V63" t="s">
        <v>37</v>
      </c>
      <c r="W63">
        <v>1</v>
      </c>
      <c r="X63" t="s">
        <v>37</v>
      </c>
      <c r="Y63" t="s">
        <v>37</v>
      </c>
      <c r="Z63" t="s">
        <v>37</v>
      </c>
      <c r="AA63" t="s">
        <v>37</v>
      </c>
      <c r="AB63">
        <v>16</v>
      </c>
      <c r="AC63" t="s">
        <v>37</v>
      </c>
      <c r="AD63">
        <v>100</v>
      </c>
      <c r="AE63">
        <v>1000</v>
      </c>
      <c r="AF63">
        <v>10</v>
      </c>
      <c r="AL63">
        <f t="shared" si="1"/>
        <v>0</v>
      </c>
      <c r="AM63" s="3">
        <f t="shared" si="4"/>
        <v>0</v>
      </c>
      <c r="AN63">
        <f t="shared" si="5"/>
        <v>0</v>
      </c>
      <c r="AO63" s="3">
        <f t="shared" si="2"/>
        <v>0</v>
      </c>
    </row>
    <row r="64" spans="1:41" x14ac:dyDescent="0.2">
      <c r="A64" t="s">
        <v>50</v>
      </c>
      <c r="B64" t="s">
        <v>37</v>
      </c>
      <c r="C64" t="b">
        <v>0</v>
      </c>
      <c r="D64" t="s">
        <v>37</v>
      </c>
      <c r="E64" t="s">
        <v>37</v>
      </c>
      <c r="F64" t="s">
        <v>37</v>
      </c>
      <c r="G64" t="s">
        <v>37</v>
      </c>
      <c r="H64" t="s">
        <v>37</v>
      </c>
      <c r="I64" t="s">
        <v>37</v>
      </c>
      <c r="J64">
        <v>0</v>
      </c>
      <c r="K64" t="s">
        <v>38</v>
      </c>
      <c r="L64" t="s">
        <v>39</v>
      </c>
      <c r="M64" t="s">
        <v>40</v>
      </c>
      <c r="N64" t="b">
        <v>0</v>
      </c>
      <c r="O64" t="b">
        <v>1</v>
      </c>
      <c r="P64" t="b">
        <v>0</v>
      </c>
      <c r="Q64" t="b">
        <v>1</v>
      </c>
      <c r="R64" t="b">
        <v>0</v>
      </c>
      <c r="S64" t="b">
        <v>0</v>
      </c>
      <c r="T64" t="s">
        <v>37</v>
      </c>
      <c r="U64" t="s">
        <v>37</v>
      </c>
      <c r="V64" t="s">
        <v>37</v>
      </c>
      <c r="W64">
        <v>1</v>
      </c>
      <c r="X64" t="s">
        <v>37</v>
      </c>
      <c r="Y64" t="s">
        <v>37</v>
      </c>
      <c r="Z64" t="s">
        <v>37</v>
      </c>
      <c r="AA64" t="s">
        <v>37</v>
      </c>
      <c r="AB64">
        <v>16</v>
      </c>
      <c r="AC64" t="s">
        <v>37</v>
      </c>
      <c r="AD64">
        <v>100</v>
      </c>
      <c r="AE64">
        <v>1000</v>
      </c>
      <c r="AF64">
        <v>10</v>
      </c>
      <c r="AL64">
        <f t="shared" si="1"/>
        <v>0</v>
      </c>
      <c r="AM64" s="3">
        <f t="shared" si="4"/>
        <v>0</v>
      </c>
      <c r="AN64">
        <f t="shared" si="5"/>
        <v>0</v>
      </c>
      <c r="AO64" s="3">
        <f t="shared" si="2"/>
        <v>0</v>
      </c>
    </row>
    <row r="65" spans="1:41" x14ac:dyDescent="0.2">
      <c r="A65" t="s">
        <v>36</v>
      </c>
      <c r="B65" t="s">
        <v>37</v>
      </c>
      <c r="C65" t="b">
        <v>0</v>
      </c>
      <c r="D65" t="s">
        <v>37</v>
      </c>
      <c r="E65" t="s">
        <v>37</v>
      </c>
      <c r="F65" t="s">
        <v>37</v>
      </c>
      <c r="G65" t="s">
        <v>37</v>
      </c>
      <c r="H65" t="s">
        <v>37</v>
      </c>
      <c r="I65" t="s">
        <v>37</v>
      </c>
      <c r="J65">
        <v>0</v>
      </c>
      <c r="K65" t="s">
        <v>38</v>
      </c>
      <c r="L65" t="s">
        <v>39</v>
      </c>
      <c r="M65" t="s">
        <v>40</v>
      </c>
      <c r="N65" t="b">
        <v>0</v>
      </c>
      <c r="O65" t="b">
        <v>1</v>
      </c>
      <c r="P65" t="b">
        <v>0</v>
      </c>
      <c r="Q65" t="b">
        <v>1</v>
      </c>
      <c r="R65" t="b">
        <v>0</v>
      </c>
      <c r="S65" t="b">
        <v>0</v>
      </c>
      <c r="T65" t="s">
        <v>37</v>
      </c>
      <c r="U65" t="s">
        <v>37</v>
      </c>
      <c r="V65" t="s">
        <v>37</v>
      </c>
      <c r="W65">
        <v>1</v>
      </c>
      <c r="X65" t="s">
        <v>37</v>
      </c>
      <c r="Y65" t="s">
        <v>37</v>
      </c>
      <c r="Z65" t="s">
        <v>37</v>
      </c>
      <c r="AA65" t="s">
        <v>37</v>
      </c>
      <c r="AB65">
        <v>16</v>
      </c>
      <c r="AC65" t="s">
        <v>37</v>
      </c>
      <c r="AD65">
        <v>100</v>
      </c>
      <c r="AE65">
        <v>1000</v>
      </c>
      <c r="AF65">
        <v>100</v>
      </c>
      <c r="AL65">
        <f t="shared" si="1"/>
        <v>0</v>
      </c>
      <c r="AM65" s="3">
        <f t="shared" si="4"/>
        <v>0</v>
      </c>
      <c r="AN65">
        <f t="shared" si="5"/>
        <v>0</v>
      </c>
      <c r="AO65" s="3">
        <f t="shared" si="2"/>
        <v>0</v>
      </c>
    </row>
    <row r="66" spans="1:41" x14ac:dyDescent="0.2">
      <c r="A66" t="s">
        <v>45</v>
      </c>
      <c r="B66" t="s">
        <v>37</v>
      </c>
      <c r="C66" t="b">
        <v>0</v>
      </c>
      <c r="D66" t="s">
        <v>37</v>
      </c>
      <c r="E66" t="s">
        <v>37</v>
      </c>
      <c r="F66" t="s">
        <v>37</v>
      </c>
      <c r="G66" t="s">
        <v>37</v>
      </c>
      <c r="H66" t="s">
        <v>37</v>
      </c>
      <c r="I66" t="s">
        <v>37</v>
      </c>
      <c r="J66">
        <v>0</v>
      </c>
      <c r="K66" t="s">
        <v>38</v>
      </c>
      <c r="L66" t="s">
        <v>39</v>
      </c>
      <c r="M66" t="s">
        <v>40</v>
      </c>
      <c r="N66" t="b">
        <v>0</v>
      </c>
      <c r="O66" t="b">
        <v>1</v>
      </c>
      <c r="P66" t="b">
        <v>0</v>
      </c>
      <c r="Q66" t="b">
        <v>1</v>
      </c>
      <c r="R66" t="b">
        <v>0</v>
      </c>
      <c r="S66" t="b">
        <v>0</v>
      </c>
      <c r="T66" t="s">
        <v>37</v>
      </c>
      <c r="U66" t="s">
        <v>37</v>
      </c>
      <c r="V66" t="s">
        <v>37</v>
      </c>
      <c r="W66">
        <v>1</v>
      </c>
      <c r="X66" t="s">
        <v>37</v>
      </c>
      <c r="Y66" t="s">
        <v>37</v>
      </c>
      <c r="Z66" t="s">
        <v>37</v>
      </c>
      <c r="AA66" t="s">
        <v>37</v>
      </c>
      <c r="AB66">
        <v>16</v>
      </c>
      <c r="AC66" t="s">
        <v>37</v>
      </c>
      <c r="AD66">
        <v>100</v>
      </c>
      <c r="AE66">
        <v>1000</v>
      </c>
      <c r="AF66">
        <v>100</v>
      </c>
      <c r="AL66">
        <f t="shared" si="1"/>
        <v>0</v>
      </c>
      <c r="AM66" s="3">
        <f t="shared" si="4"/>
        <v>0</v>
      </c>
      <c r="AN66">
        <f t="shared" si="5"/>
        <v>0</v>
      </c>
      <c r="AO66" s="3">
        <f t="shared" si="2"/>
        <v>0</v>
      </c>
    </row>
    <row r="67" spans="1:41" x14ac:dyDescent="0.2">
      <c r="A67" t="s">
        <v>50</v>
      </c>
      <c r="B67" t="s">
        <v>37</v>
      </c>
      <c r="C67" t="b">
        <v>0</v>
      </c>
      <c r="D67" t="s">
        <v>37</v>
      </c>
      <c r="E67" t="s">
        <v>37</v>
      </c>
      <c r="F67" t="s">
        <v>37</v>
      </c>
      <c r="G67" t="s">
        <v>37</v>
      </c>
      <c r="H67" t="s">
        <v>37</v>
      </c>
      <c r="I67" t="s">
        <v>37</v>
      </c>
      <c r="J67">
        <v>0</v>
      </c>
      <c r="K67" t="s">
        <v>38</v>
      </c>
      <c r="L67" t="s">
        <v>39</v>
      </c>
      <c r="M67" t="s">
        <v>40</v>
      </c>
      <c r="N67" t="b">
        <v>0</v>
      </c>
      <c r="O67" t="b">
        <v>1</v>
      </c>
      <c r="P67" t="b">
        <v>0</v>
      </c>
      <c r="Q67" t="b">
        <v>1</v>
      </c>
      <c r="R67" t="b">
        <v>0</v>
      </c>
      <c r="S67" t="b">
        <v>0</v>
      </c>
      <c r="T67" t="s">
        <v>37</v>
      </c>
      <c r="U67" t="s">
        <v>37</v>
      </c>
      <c r="V67" t="s">
        <v>37</v>
      </c>
      <c r="W67">
        <v>1</v>
      </c>
      <c r="X67" t="s">
        <v>37</v>
      </c>
      <c r="Y67" t="s">
        <v>37</v>
      </c>
      <c r="Z67" t="s">
        <v>37</v>
      </c>
      <c r="AA67" t="s">
        <v>37</v>
      </c>
      <c r="AB67">
        <v>16</v>
      </c>
      <c r="AC67" t="s">
        <v>37</v>
      </c>
      <c r="AD67">
        <v>100</v>
      </c>
      <c r="AE67">
        <v>1000</v>
      </c>
      <c r="AF67">
        <v>100</v>
      </c>
      <c r="AL67">
        <f t="shared" ref="AL67:AL130" si="6">AG67/1000000</f>
        <v>0</v>
      </c>
      <c r="AM67" s="3">
        <f t="shared" si="4"/>
        <v>0</v>
      </c>
      <c r="AN67">
        <f t="shared" si="5"/>
        <v>0</v>
      </c>
      <c r="AO67" s="3">
        <f t="shared" ref="AO67:AO130" si="7">AN67/86400</f>
        <v>0</v>
      </c>
    </row>
    <row r="68" spans="1:41" x14ac:dyDescent="0.2">
      <c r="A68" t="s">
        <v>36</v>
      </c>
      <c r="B68" t="s">
        <v>37</v>
      </c>
      <c r="C68" t="b">
        <v>0</v>
      </c>
      <c r="D68" t="s">
        <v>37</v>
      </c>
      <c r="E68" t="s">
        <v>37</v>
      </c>
      <c r="F68" t="s">
        <v>37</v>
      </c>
      <c r="G68" t="s">
        <v>37</v>
      </c>
      <c r="H68" t="s">
        <v>37</v>
      </c>
      <c r="I68" t="s">
        <v>37</v>
      </c>
      <c r="J68">
        <v>0</v>
      </c>
      <c r="K68" t="s">
        <v>38</v>
      </c>
      <c r="L68" t="s">
        <v>39</v>
      </c>
      <c r="M68" t="s">
        <v>40</v>
      </c>
      <c r="N68" t="b">
        <v>0</v>
      </c>
      <c r="O68" t="b">
        <v>1</v>
      </c>
      <c r="P68" t="b">
        <v>0</v>
      </c>
      <c r="Q68" t="b">
        <v>1</v>
      </c>
      <c r="R68" t="b">
        <v>0</v>
      </c>
      <c r="S68" t="b">
        <v>0</v>
      </c>
      <c r="T68" t="s">
        <v>37</v>
      </c>
      <c r="U68" t="s">
        <v>37</v>
      </c>
      <c r="V68" t="s">
        <v>37</v>
      </c>
      <c r="W68">
        <v>1</v>
      </c>
      <c r="X68" t="s">
        <v>37</v>
      </c>
      <c r="Y68" t="s">
        <v>37</v>
      </c>
      <c r="Z68" t="s">
        <v>37</v>
      </c>
      <c r="AA68" t="s">
        <v>37</v>
      </c>
      <c r="AB68">
        <v>16</v>
      </c>
      <c r="AC68" t="s">
        <v>37</v>
      </c>
      <c r="AD68">
        <v>100</v>
      </c>
      <c r="AE68">
        <v>1000</v>
      </c>
      <c r="AF68">
        <v>1000</v>
      </c>
      <c r="AG68" s="2">
        <v>57277938</v>
      </c>
      <c r="AH68" s="2">
        <v>356871</v>
      </c>
      <c r="AI68" s="2">
        <v>298003</v>
      </c>
      <c r="AJ68" s="2">
        <v>57265319</v>
      </c>
      <c r="AL68">
        <f t="shared" si="6"/>
        <v>57.277937999999999</v>
      </c>
      <c r="AM68" s="3">
        <f t="shared" si="4"/>
        <v>6.6293909722222222E-4</v>
      </c>
      <c r="AN68">
        <f t="shared" si="5"/>
        <v>0.35687099999999999</v>
      </c>
      <c r="AO68" s="3">
        <f t="shared" si="7"/>
        <v>4.130451388888889E-6</v>
      </c>
    </row>
    <row r="69" spans="1:41" x14ac:dyDescent="0.2">
      <c r="A69" t="s">
        <v>45</v>
      </c>
      <c r="B69" t="s">
        <v>37</v>
      </c>
      <c r="C69" t="b">
        <v>0</v>
      </c>
      <c r="D69" t="s">
        <v>37</v>
      </c>
      <c r="E69" t="s">
        <v>37</v>
      </c>
      <c r="F69" t="s">
        <v>37</v>
      </c>
      <c r="G69" t="s">
        <v>37</v>
      </c>
      <c r="H69" t="s">
        <v>37</v>
      </c>
      <c r="I69" t="s">
        <v>37</v>
      </c>
      <c r="J69">
        <v>0</v>
      </c>
      <c r="K69" t="s">
        <v>38</v>
      </c>
      <c r="L69" t="s">
        <v>39</v>
      </c>
      <c r="M69" t="s">
        <v>40</v>
      </c>
      <c r="N69" t="b">
        <v>0</v>
      </c>
      <c r="O69" t="b">
        <v>1</v>
      </c>
      <c r="P69" t="b">
        <v>0</v>
      </c>
      <c r="Q69" t="b">
        <v>1</v>
      </c>
      <c r="R69" t="b">
        <v>0</v>
      </c>
      <c r="S69" t="b">
        <v>0</v>
      </c>
      <c r="T69" t="s">
        <v>37</v>
      </c>
      <c r="U69" t="s">
        <v>37</v>
      </c>
      <c r="V69" t="s">
        <v>37</v>
      </c>
      <c r="W69">
        <v>1</v>
      </c>
      <c r="X69" t="s">
        <v>37</v>
      </c>
      <c r="Y69" t="s">
        <v>37</v>
      </c>
      <c r="Z69" t="s">
        <v>37</v>
      </c>
      <c r="AA69" t="s">
        <v>37</v>
      </c>
      <c r="AB69">
        <v>16</v>
      </c>
      <c r="AC69" t="s">
        <v>37</v>
      </c>
      <c r="AD69">
        <v>100</v>
      </c>
      <c r="AE69">
        <v>1000</v>
      </c>
      <c r="AF69">
        <v>1000</v>
      </c>
      <c r="AG69" s="2">
        <v>126066906</v>
      </c>
      <c r="AH69" s="2">
        <v>24815237</v>
      </c>
      <c r="AI69" s="2">
        <v>46609030</v>
      </c>
      <c r="AJ69" s="2">
        <v>126120001</v>
      </c>
      <c r="AL69">
        <f t="shared" si="6"/>
        <v>126.066906</v>
      </c>
      <c r="AM69" s="3">
        <f t="shared" si="4"/>
        <v>1.4591077083333335E-3</v>
      </c>
      <c r="AN69">
        <f t="shared" si="5"/>
        <v>24.815237</v>
      </c>
      <c r="AO69" s="3">
        <f t="shared" si="7"/>
        <v>2.8721339120370368E-4</v>
      </c>
    </row>
    <row r="70" spans="1:41" x14ac:dyDescent="0.2">
      <c r="A70" t="s">
        <v>50</v>
      </c>
      <c r="B70" t="s">
        <v>37</v>
      </c>
      <c r="C70" t="b">
        <v>0</v>
      </c>
      <c r="D70" t="s">
        <v>37</v>
      </c>
      <c r="E70" t="s">
        <v>37</v>
      </c>
      <c r="F70" t="s">
        <v>37</v>
      </c>
      <c r="G70" t="s">
        <v>37</v>
      </c>
      <c r="H70" t="s">
        <v>37</v>
      </c>
      <c r="I70" t="s">
        <v>37</v>
      </c>
      <c r="J70">
        <v>0</v>
      </c>
      <c r="K70" t="s">
        <v>38</v>
      </c>
      <c r="L70" t="s">
        <v>39</v>
      </c>
      <c r="M70" t="s">
        <v>40</v>
      </c>
      <c r="N70" t="b">
        <v>0</v>
      </c>
      <c r="O70" t="b">
        <v>1</v>
      </c>
      <c r="P70" t="b">
        <v>0</v>
      </c>
      <c r="Q70" t="b">
        <v>1</v>
      </c>
      <c r="R70" t="b">
        <v>0</v>
      </c>
      <c r="S70" t="b">
        <v>0</v>
      </c>
      <c r="T70" t="s">
        <v>37</v>
      </c>
      <c r="U70" t="s">
        <v>37</v>
      </c>
      <c r="V70" t="s">
        <v>37</v>
      </c>
      <c r="W70">
        <v>1</v>
      </c>
      <c r="X70" t="s">
        <v>37</v>
      </c>
      <c r="Y70" t="s">
        <v>37</v>
      </c>
      <c r="Z70" t="s">
        <v>37</v>
      </c>
      <c r="AA70" t="s">
        <v>37</v>
      </c>
      <c r="AB70">
        <v>16</v>
      </c>
      <c r="AC70" t="s">
        <v>37</v>
      </c>
      <c r="AD70">
        <v>100</v>
      </c>
      <c r="AE70">
        <v>1000</v>
      </c>
      <c r="AF70">
        <v>1000</v>
      </c>
      <c r="AG70" s="2">
        <v>511642</v>
      </c>
      <c r="AH70" s="2">
        <v>35005</v>
      </c>
      <c r="AI70" s="2">
        <v>35947</v>
      </c>
      <c r="AJ70" s="2">
        <v>510455</v>
      </c>
      <c r="AL70">
        <f t="shared" si="6"/>
        <v>0.51164200000000004</v>
      </c>
      <c r="AM70" s="3">
        <f t="shared" si="4"/>
        <v>5.9217824074074076E-6</v>
      </c>
      <c r="AN70">
        <f t="shared" si="5"/>
        <v>3.5005000000000001E-2</v>
      </c>
      <c r="AO70" s="3">
        <f t="shared" si="7"/>
        <v>4.0515046296296299E-7</v>
      </c>
    </row>
    <row r="71" spans="1:41" x14ac:dyDescent="0.2">
      <c r="A71" t="s">
        <v>36</v>
      </c>
      <c r="B71" t="s">
        <v>37</v>
      </c>
      <c r="C71" t="b">
        <v>0</v>
      </c>
      <c r="D71" t="s">
        <v>37</v>
      </c>
      <c r="E71" t="s">
        <v>37</v>
      </c>
      <c r="F71" t="s">
        <v>37</v>
      </c>
      <c r="G71" t="s">
        <v>37</v>
      </c>
      <c r="H71" t="s">
        <v>37</v>
      </c>
      <c r="I71" t="s">
        <v>37</v>
      </c>
      <c r="J71">
        <v>0</v>
      </c>
      <c r="K71" t="s">
        <v>38</v>
      </c>
      <c r="L71" t="s">
        <v>39</v>
      </c>
      <c r="M71" t="s">
        <v>40</v>
      </c>
      <c r="N71" t="b">
        <v>0</v>
      </c>
      <c r="O71" t="b">
        <v>1</v>
      </c>
      <c r="P71" t="b">
        <v>0</v>
      </c>
      <c r="Q71" t="b">
        <v>1</v>
      </c>
      <c r="R71" t="b">
        <v>0</v>
      </c>
      <c r="S71" t="b">
        <v>0</v>
      </c>
      <c r="T71" t="s">
        <v>37</v>
      </c>
      <c r="U71" t="s">
        <v>37</v>
      </c>
      <c r="V71" t="s">
        <v>37</v>
      </c>
      <c r="W71">
        <v>1</v>
      </c>
      <c r="X71" t="s">
        <v>37</v>
      </c>
      <c r="Y71" t="s">
        <v>37</v>
      </c>
      <c r="Z71" t="s">
        <v>37</v>
      </c>
      <c r="AA71" t="s">
        <v>37</v>
      </c>
      <c r="AB71">
        <v>16</v>
      </c>
      <c r="AC71" t="s">
        <v>37</v>
      </c>
      <c r="AD71">
        <v>100</v>
      </c>
      <c r="AE71">
        <v>1000</v>
      </c>
      <c r="AF71">
        <v>10000</v>
      </c>
      <c r="AG71" s="2">
        <v>4087963040</v>
      </c>
      <c r="AH71" s="2">
        <v>3069111696</v>
      </c>
      <c r="AI71" s="2">
        <v>9049345081</v>
      </c>
      <c r="AJ71" s="2">
        <v>3421552676</v>
      </c>
      <c r="AL71">
        <f t="shared" si="6"/>
        <v>4087.9630400000001</v>
      </c>
      <c r="AM71" s="3">
        <f t="shared" si="4"/>
        <v>4.731438703703704E-2</v>
      </c>
      <c r="AN71">
        <f t="shared" si="5"/>
        <v>3069.1116959999999</v>
      </c>
      <c r="AO71" s="3">
        <f t="shared" si="7"/>
        <v>3.5522126111111108E-2</v>
      </c>
    </row>
    <row r="72" spans="1:41" x14ac:dyDescent="0.2">
      <c r="A72" t="s">
        <v>45</v>
      </c>
      <c r="B72" t="s">
        <v>37</v>
      </c>
      <c r="C72" t="b">
        <v>0</v>
      </c>
      <c r="D72" t="s">
        <v>37</v>
      </c>
      <c r="E72" t="s">
        <v>37</v>
      </c>
      <c r="F72" t="s">
        <v>37</v>
      </c>
      <c r="G72" t="s">
        <v>37</v>
      </c>
      <c r="H72" t="s">
        <v>37</v>
      </c>
      <c r="I72" t="s">
        <v>37</v>
      </c>
      <c r="J72">
        <v>0</v>
      </c>
      <c r="K72" t="s">
        <v>38</v>
      </c>
      <c r="L72" t="s">
        <v>39</v>
      </c>
      <c r="M72" t="s">
        <v>40</v>
      </c>
      <c r="N72" t="b">
        <v>0</v>
      </c>
      <c r="O72" t="b">
        <v>1</v>
      </c>
      <c r="P72" t="b">
        <v>0</v>
      </c>
      <c r="Q72" t="b">
        <v>1</v>
      </c>
      <c r="R72" t="b">
        <v>0</v>
      </c>
      <c r="S72" t="b">
        <v>0</v>
      </c>
      <c r="T72" t="s">
        <v>37</v>
      </c>
      <c r="U72" t="s">
        <v>37</v>
      </c>
      <c r="V72" t="s">
        <v>37</v>
      </c>
      <c r="W72">
        <v>1</v>
      </c>
      <c r="X72" t="s">
        <v>37</v>
      </c>
      <c r="Y72" t="s">
        <v>37</v>
      </c>
      <c r="Z72" t="s">
        <v>37</v>
      </c>
      <c r="AA72" t="s">
        <v>37</v>
      </c>
      <c r="AB72">
        <v>16</v>
      </c>
      <c r="AC72" t="s">
        <v>37</v>
      </c>
      <c r="AD72">
        <v>100</v>
      </c>
      <c r="AE72">
        <v>1000</v>
      </c>
      <c r="AF72">
        <v>10000</v>
      </c>
      <c r="AG72" s="2">
        <v>12224501577</v>
      </c>
      <c r="AH72" s="2">
        <v>131936280</v>
      </c>
      <c r="AI72" s="2">
        <v>110172758</v>
      </c>
      <c r="AJ72" s="2">
        <v>12225048789</v>
      </c>
      <c r="AL72">
        <f t="shared" si="6"/>
        <v>12224.501577000001</v>
      </c>
      <c r="AM72" s="3">
        <f t="shared" si="4"/>
        <v>0.14148728677083333</v>
      </c>
      <c r="AN72">
        <f t="shared" si="5"/>
        <v>131.93628000000001</v>
      </c>
      <c r="AO72" s="3">
        <f t="shared" si="7"/>
        <v>1.5270402777777779E-3</v>
      </c>
    </row>
    <row r="73" spans="1:41" x14ac:dyDescent="0.2">
      <c r="A73" t="s">
        <v>50</v>
      </c>
      <c r="B73" t="s">
        <v>37</v>
      </c>
      <c r="C73" t="b">
        <v>0</v>
      </c>
      <c r="D73" t="s">
        <v>37</v>
      </c>
      <c r="E73" t="s">
        <v>37</v>
      </c>
      <c r="F73" t="s">
        <v>37</v>
      </c>
      <c r="G73" t="s">
        <v>37</v>
      </c>
      <c r="H73" t="s">
        <v>37</v>
      </c>
      <c r="I73" t="s">
        <v>37</v>
      </c>
      <c r="J73">
        <v>0</v>
      </c>
      <c r="K73" t="s">
        <v>38</v>
      </c>
      <c r="L73" t="s">
        <v>39</v>
      </c>
      <c r="M73" t="s">
        <v>40</v>
      </c>
      <c r="N73" t="b">
        <v>0</v>
      </c>
      <c r="O73" t="b">
        <v>1</v>
      </c>
      <c r="P73" t="b">
        <v>0</v>
      </c>
      <c r="Q73" t="b">
        <v>1</v>
      </c>
      <c r="R73" t="b">
        <v>0</v>
      </c>
      <c r="S73" t="b">
        <v>0</v>
      </c>
      <c r="T73" t="s">
        <v>37</v>
      </c>
      <c r="U73" t="s">
        <v>37</v>
      </c>
      <c r="V73" t="s">
        <v>37</v>
      </c>
      <c r="W73">
        <v>1</v>
      </c>
      <c r="X73" t="s">
        <v>37</v>
      </c>
      <c r="Y73" t="s">
        <v>37</v>
      </c>
      <c r="Z73" t="s">
        <v>37</v>
      </c>
      <c r="AA73" t="s">
        <v>37</v>
      </c>
      <c r="AB73">
        <v>16</v>
      </c>
      <c r="AC73" t="s">
        <v>37</v>
      </c>
      <c r="AD73">
        <v>100</v>
      </c>
      <c r="AE73">
        <v>1000</v>
      </c>
      <c r="AF73">
        <v>10000</v>
      </c>
      <c r="AG73" s="2">
        <v>3264195</v>
      </c>
      <c r="AH73" s="2">
        <v>165606</v>
      </c>
      <c r="AI73" s="2">
        <v>154908</v>
      </c>
      <c r="AJ73" s="2">
        <v>3262874</v>
      </c>
      <c r="AL73">
        <f t="shared" si="6"/>
        <v>3.264195</v>
      </c>
      <c r="AM73" s="3">
        <f t="shared" si="4"/>
        <v>3.7780034722222223E-5</v>
      </c>
      <c r="AN73">
        <f t="shared" si="5"/>
        <v>0.165606</v>
      </c>
      <c r="AO73" s="3">
        <f t="shared" si="7"/>
        <v>1.9167361111111113E-6</v>
      </c>
    </row>
    <row r="74" spans="1:41" x14ac:dyDescent="0.2">
      <c r="A74" t="s">
        <v>36</v>
      </c>
      <c r="B74" t="s">
        <v>37</v>
      </c>
      <c r="C74" t="b">
        <v>0</v>
      </c>
      <c r="D74" t="s">
        <v>37</v>
      </c>
      <c r="E74" t="s">
        <v>37</v>
      </c>
      <c r="F74" t="s">
        <v>37</v>
      </c>
      <c r="G74" t="s">
        <v>37</v>
      </c>
      <c r="H74" t="s">
        <v>37</v>
      </c>
      <c r="I74" t="s">
        <v>37</v>
      </c>
      <c r="J74">
        <v>0</v>
      </c>
      <c r="K74" t="s">
        <v>38</v>
      </c>
      <c r="L74" t="s">
        <v>39</v>
      </c>
      <c r="M74" t="s">
        <v>40</v>
      </c>
      <c r="N74" t="b">
        <v>0</v>
      </c>
      <c r="O74" t="b">
        <v>1</v>
      </c>
      <c r="P74" t="b">
        <v>0</v>
      </c>
      <c r="Q74" t="b">
        <v>1</v>
      </c>
      <c r="R74" t="b">
        <v>0</v>
      </c>
      <c r="S74" t="b">
        <v>0</v>
      </c>
      <c r="T74" t="s">
        <v>37</v>
      </c>
      <c r="U74" t="s">
        <v>37</v>
      </c>
      <c r="V74" t="s">
        <v>37</v>
      </c>
      <c r="W74">
        <v>1</v>
      </c>
      <c r="X74" t="s">
        <v>37</v>
      </c>
      <c r="Y74" t="s">
        <v>37</v>
      </c>
      <c r="Z74" t="s">
        <v>37</v>
      </c>
      <c r="AA74" t="s">
        <v>37</v>
      </c>
      <c r="AB74">
        <v>16</v>
      </c>
      <c r="AC74" t="s">
        <v>37</v>
      </c>
      <c r="AD74">
        <v>1000</v>
      </c>
      <c r="AE74">
        <v>10</v>
      </c>
      <c r="AF74">
        <v>10</v>
      </c>
      <c r="AG74" s="2">
        <v>37241029</v>
      </c>
      <c r="AH74" s="2">
        <v>1178101</v>
      </c>
      <c r="AI74" s="2">
        <v>1044355</v>
      </c>
      <c r="AJ74" s="2">
        <v>37240890</v>
      </c>
      <c r="AL74">
        <f t="shared" si="6"/>
        <v>37.241028999999997</v>
      </c>
      <c r="AM74" s="3">
        <f t="shared" si="4"/>
        <v>4.3103042824074072E-4</v>
      </c>
      <c r="AN74">
        <f t="shared" si="5"/>
        <v>1.1781010000000001</v>
      </c>
      <c r="AO74" s="3">
        <f t="shared" si="7"/>
        <v>1.3635428240740741E-5</v>
      </c>
    </row>
    <row r="75" spans="1:41" x14ac:dyDescent="0.2">
      <c r="A75" t="s">
        <v>45</v>
      </c>
      <c r="B75" t="s">
        <v>37</v>
      </c>
      <c r="C75" t="b">
        <v>0</v>
      </c>
      <c r="D75" t="s">
        <v>37</v>
      </c>
      <c r="E75" t="s">
        <v>37</v>
      </c>
      <c r="F75" t="s">
        <v>37</v>
      </c>
      <c r="G75" t="s">
        <v>37</v>
      </c>
      <c r="H75" t="s">
        <v>37</v>
      </c>
      <c r="I75" t="s">
        <v>37</v>
      </c>
      <c r="J75">
        <v>0</v>
      </c>
      <c r="K75" t="s">
        <v>38</v>
      </c>
      <c r="L75" t="s">
        <v>39</v>
      </c>
      <c r="M75" t="s">
        <v>40</v>
      </c>
      <c r="N75" t="b">
        <v>0</v>
      </c>
      <c r="O75" t="b">
        <v>1</v>
      </c>
      <c r="P75" t="b">
        <v>0</v>
      </c>
      <c r="Q75" t="b">
        <v>1</v>
      </c>
      <c r="R75" t="b">
        <v>0</v>
      </c>
      <c r="S75" t="b">
        <v>0</v>
      </c>
      <c r="T75" t="s">
        <v>37</v>
      </c>
      <c r="U75" t="s">
        <v>37</v>
      </c>
      <c r="V75" t="s">
        <v>37</v>
      </c>
      <c r="W75">
        <v>1</v>
      </c>
      <c r="X75" t="s">
        <v>37</v>
      </c>
      <c r="Y75" t="s">
        <v>37</v>
      </c>
      <c r="Z75" t="s">
        <v>37</v>
      </c>
      <c r="AA75" t="s">
        <v>37</v>
      </c>
      <c r="AB75">
        <v>16</v>
      </c>
      <c r="AC75" t="s">
        <v>37</v>
      </c>
      <c r="AD75">
        <v>1000</v>
      </c>
      <c r="AE75">
        <v>10</v>
      </c>
      <c r="AF75">
        <v>10</v>
      </c>
      <c r="AG75" s="2">
        <v>19724198</v>
      </c>
      <c r="AH75" s="2">
        <v>480012</v>
      </c>
      <c r="AI75" s="2">
        <v>449003</v>
      </c>
      <c r="AJ75" s="2">
        <v>19707005</v>
      </c>
      <c r="AL75">
        <f t="shared" si="6"/>
        <v>19.724198000000001</v>
      </c>
      <c r="AM75" s="3">
        <f t="shared" si="4"/>
        <v>2.2828932870370372E-4</v>
      </c>
      <c r="AN75">
        <f t="shared" si="5"/>
        <v>0.48001199999999999</v>
      </c>
      <c r="AO75" s="3">
        <f t="shared" si="7"/>
        <v>5.5556944444444447E-6</v>
      </c>
    </row>
    <row r="76" spans="1:41" x14ac:dyDescent="0.2">
      <c r="A76" t="s">
        <v>50</v>
      </c>
      <c r="B76" t="s">
        <v>37</v>
      </c>
      <c r="C76" t="b">
        <v>0</v>
      </c>
      <c r="D76" t="s">
        <v>37</v>
      </c>
      <c r="E76" t="s">
        <v>37</v>
      </c>
      <c r="F76" t="s">
        <v>37</v>
      </c>
      <c r="G76" t="s">
        <v>37</v>
      </c>
      <c r="H76" t="s">
        <v>37</v>
      </c>
      <c r="I76" t="s">
        <v>37</v>
      </c>
      <c r="J76">
        <v>0</v>
      </c>
      <c r="K76" t="s">
        <v>38</v>
      </c>
      <c r="L76" t="s">
        <v>39</v>
      </c>
      <c r="M76" t="s">
        <v>40</v>
      </c>
      <c r="N76" t="b">
        <v>0</v>
      </c>
      <c r="O76" t="b">
        <v>1</v>
      </c>
      <c r="P76" t="b">
        <v>0</v>
      </c>
      <c r="Q76" t="b">
        <v>1</v>
      </c>
      <c r="R76" t="b">
        <v>0</v>
      </c>
      <c r="S76" t="b">
        <v>0</v>
      </c>
      <c r="T76" t="s">
        <v>37</v>
      </c>
      <c r="U76" t="s">
        <v>37</v>
      </c>
      <c r="V76" t="s">
        <v>37</v>
      </c>
      <c r="W76">
        <v>1</v>
      </c>
      <c r="X76" t="s">
        <v>37</v>
      </c>
      <c r="Y76" t="s">
        <v>37</v>
      </c>
      <c r="Z76" t="s">
        <v>37</v>
      </c>
      <c r="AA76" t="s">
        <v>37</v>
      </c>
      <c r="AB76">
        <v>16</v>
      </c>
      <c r="AC76" t="s">
        <v>37</v>
      </c>
      <c r="AD76">
        <v>1000</v>
      </c>
      <c r="AE76">
        <v>10</v>
      </c>
      <c r="AF76">
        <v>10</v>
      </c>
      <c r="AG76" s="2">
        <v>3173</v>
      </c>
      <c r="AH76" s="2">
        <v>7.7000000000000002E-3</v>
      </c>
      <c r="AI76" s="2">
        <v>7.1999999999999998E-3</v>
      </c>
      <c r="AJ76" s="2">
        <v>3170</v>
      </c>
      <c r="AL76">
        <f t="shared" si="6"/>
        <v>3.173E-3</v>
      </c>
      <c r="AM76" s="3">
        <f t="shared" si="4"/>
        <v>3.6724537037037039E-8</v>
      </c>
      <c r="AN76">
        <f t="shared" si="5"/>
        <v>7.6999999999999995E-9</v>
      </c>
      <c r="AO76" s="3">
        <f t="shared" si="7"/>
        <v>8.9120370370370359E-14</v>
      </c>
    </row>
    <row r="77" spans="1:41" x14ac:dyDescent="0.2">
      <c r="A77" t="s">
        <v>36</v>
      </c>
      <c r="B77" t="s">
        <v>37</v>
      </c>
      <c r="C77" t="b">
        <v>0</v>
      </c>
      <c r="D77" t="s">
        <v>37</v>
      </c>
      <c r="E77" t="s">
        <v>37</v>
      </c>
      <c r="F77" t="s">
        <v>37</v>
      </c>
      <c r="G77" t="s">
        <v>37</v>
      </c>
      <c r="H77" t="s">
        <v>37</v>
      </c>
      <c r="I77" t="s">
        <v>37</v>
      </c>
      <c r="J77">
        <v>0</v>
      </c>
      <c r="K77" t="s">
        <v>38</v>
      </c>
      <c r="L77" t="s">
        <v>39</v>
      </c>
      <c r="M77" t="s">
        <v>40</v>
      </c>
      <c r="N77" t="b">
        <v>0</v>
      </c>
      <c r="O77" t="b">
        <v>1</v>
      </c>
      <c r="P77" t="b">
        <v>0</v>
      </c>
      <c r="Q77" t="b">
        <v>1</v>
      </c>
      <c r="R77" t="b">
        <v>0</v>
      </c>
      <c r="S77" t="b">
        <v>0</v>
      </c>
      <c r="T77" t="s">
        <v>37</v>
      </c>
      <c r="U77" t="s">
        <v>37</v>
      </c>
      <c r="V77" t="s">
        <v>37</v>
      </c>
      <c r="W77">
        <v>1</v>
      </c>
      <c r="X77" t="s">
        <v>37</v>
      </c>
      <c r="Y77" t="s">
        <v>37</v>
      </c>
      <c r="Z77" t="s">
        <v>37</v>
      </c>
      <c r="AA77" t="s">
        <v>37</v>
      </c>
      <c r="AB77">
        <v>16</v>
      </c>
      <c r="AC77" t="s">
        <v>37</v>
      </c>
      <c r="AD77">
        <v>1000</v>
      </c>
      <c r="AE77">
        <v>10</v>
      </c>
      <c r="AF77">
        <v>100</v>
      </c>
      <c r="AG77" s="2">
        <v>38758445</v>
      </c>
      <c r="AH77" s="2">
        <v>1551538</v>
      </c>
      <c r="AI77" s="2">
        <v>1375398</v>
      </c>
      <c r="AJ77" s="2">
        <v>38753900</v>
      </c>
      <c r="AL77">
        <f t="shared" si="6"/>
        <v>38.758445000000002</v>
      </c>
      <c r="AM77" s="3">
        <f t="shared" si="4"/>
        <v>4.4859311342592594E-4</v>
      </c>
      <c r="AN77">
        <f t="shared" si="5"/>
        <v>1.5515380000000001</v>
      </c>
      <c r="AO77" s="3">
        <f t="shared" si="7"/>
        <v>1.7957615740740741E-5</v>
      </c>
    </row>
    <row r="78" spans="1:41" x14ac:dyDescent="0.2">
      <c r="A78" t="s">
        <v>45</v>
      </c>
      <c r="B78" t="s">
        <v>37</v>
      </c>
      <c r="C78" t="b">
        <v>0</v>
      </c>
      <c r="D78" t="s">
        <v>37</v>
      </c>
      <c r="E78" t="s">
        <v>37</v>
      </c>
      <c r="F78" t="s">
        <v>37</v>
      </c>
      <c r="G78" t="s">
        <v>37</v>
      </c>
      <c r="H78" t="s">
        <v>37</v>
      </c>
      <c r="I78" t="s">
        <v>37</v>
      </c>
      <c r="J78">
        <v>0</v>
      </c>
      <c r="K78" t="s">
        <v>38</v>
      </c>
      <c r="L78" t="s">
        <v>39</v>
      </c>
      <c r="M78" t="s">
        <v>40</v>
      </c>
      <c r="N78" t="b">
        <v>0</v>
      </c>
      <c r="O78" t="b">
        <v>1</v>
      </c>
      <c r="P78" t="b">
        <v>0</v>
      </c>
      <c r="Q78" t="b">
        <v>1</v>
      </c>
      <c r="R78" t="b">
        <v>0</v>
      </c>
      <c r="S78" t="b">
        <v>0</v>
      </c>
      <c r="T78" t="s">
        <v>37</v>
      </c>
      <c r="U78" t="s">
        <v>37</v>
      </c>
      <c r="V78" t="s">
        <v>37</v>
      </c>
      <c r="W78">
        <v>1</v>
      </c>
      <c r="X78" t="s">
        <v>37</v>
      </c>
      <c r="Y78" t="s">
        <v>37</v>
      </c>
      <c r="Z78" t="s">
        <v>37</v>
      </c>
      <c r="AA78" t="s">
        <v>37</v>
      </c>
      <c r="AB78">
        <v>16</v>
      </c>
      <c r="AC78" t="s">
        <v>37</v>
      </c>
      <c r="AD78">
        <v>1000</v>
      </c>
      <c r="AE78">
        <v>10</v>
      </c>
      <c r="AF78">
        <v>100</v>
      </c>
      <c r="AG78" s="2">
        <v>21667314</v>
      </c>
      <c r="AH78" s="2">
        <v>768699</v>
      </c>
      <c r="AI78" s="2">
        <v>719041</v>
      </c>
      <c r="AJ78" s="2">
        <v>21629355</v>
      </c>
      <c r="AL78">
        <f t="shared" si="6"/>
        <v>21.667314000000001</v>
      </c>
      <c r="AM78" s="3">
        <f t="shared" si="4"/>
        <v>2.5077909722222221E-4</v>
      </c>
      <c r="AN78">
        <f t="shared" si="5"/>
        <v>0.76869900000000002</v>
      </c>
      <c r="AO78" s="3">
        <f t="shared" si="7"/>
        <v>8.8969791666666672E-6</v>
      </c>
    </row>
    <row r="79" spans="1:41" x14ac:dyDescent="0.2">
      <c r="A79" t="s">
        <v>50</v>
      </c>
      <c r="B79" t="s">
        <v>37</v>
      </c>
      <c r="C79" t="b">
        <v>0</v>
      </c>
      <c r="D79" t="s">
        <v>37</v>
      </c>
      <c r="E79" t="s">
        <v>37</v>
      </c>
      <c r="F79" t="s">
        <v>37</v>
      </c>
      <c r="G79" t="s">
        <v>37</v>
      </c>
      <c r="H79" t="s">
        <v>37</v>
      </c>
      <c r="I79" t="s">
        <v>37</v>
      </c>
      <c r="J79">
        <v>0</v>
      </c>
      <c r="K79" t="s">
        <v>38</v>
      </c>
      <c r="L79" t="s">
        <v>39</v>
      </c>
      <c r="M79" t="s">
        <v>40</v>
      </c>
      <c r="N79" t="b">
        <v>0</v>
      </c>
      <c r="O79" t="b">
        <v>1</v>
      </c>
      <c r="P79" t="b">
        <v>0</v>
      </c>
      <c r="Q79" t="b">
        <v>1</v>
      </c>
      <c r="R79" t="b">
        <v>0</v>
      </c>
      <c r="S79" t="b">
        <v>0</v>
      </c>
      <c r="T79" t="s">
        <v>37</v>
      </c>
      <c r="U79" t="s">
        <v>37</v>
      </c>
      <c r="V79" t="s">
        <v>37</v>
      </c>
      <c r="W79">
        <v>1</v>
      </c>
      <c r="X79" t="s">
        <v>37</v>
      </c>
      <c r="Y79" t="s">
        <v>37</v>
      </c>
      <c r="Z79" t="s">
        <v>37</v>
      </c>
      <c r="AA79" t="s">
        <v>37</v>
      </c>
      <c r="AB79">
        <v>16</v>
      </c>
      <c r="AC79" t="s">
        <v>37</v>
      </c>
      <c r="AD79">
        <v>1000</v>
      </c>
      <c r="AE79">
        <v>10</v>
      </c>
      <c r="AF79">
        <v>100</v>
      </c>
      <c r="AG79" s="2">
        <v>26855</v>
      </c>
      <c r="AH79" s="2">
        <v>8.3599999999999994E-2</v>
      </c>
      <c r="AI79" s="2">
        <v>7.8200000000000006E-2</v>
      </c>
      <c r="AJ79" s="2">
        <v>26856</v>
      </c>
      <c r="AL79">
        <f t="shared" si="6"/>
        <v>2.6855E-2</v>
      </c>
      <c r="AM79" s="3">
        <f t="shared" si="4"/>
        <v>3.1082175925925926E-7</v>
      </c>
      <c r="AN79">
        <f t="shared" si="5"/>
        <v>8.3599999999999994E-8</v>
      </c>
      <c r="AO79" s="3">
        <f t="shared" si="7"/>
        <v>9.6759259259259257E-13</v>
      </c>
    </row>
    <row r="80" spans="1:41" x14ac:dyDescent="0.2">
      <c r="A80" t="s">
        <v>36</v>
      </c>
      <c r="B80" t="s">
        <v>37</v>
      </c>
      <c r="C80" t="b">
        <v>0</v>
      </c>
      <c r="D80" t="s">
        <v>37</v>
      </c>
      <c r="E80" t="s">
        <v>37</v>
      </c>
      <c r="F80" t="s">
        <v>37</v>
      </c>
      <c r="G80" t="s">
        <v>37</v>
      </c>
      <c r="H80" t="s">
        <v>37</v>
      </c>
      <c r="I80" t="s">
        <v>37</v>
      </c>
      <c r="J80">
        <v>0</v>
      </c>
      <c r="K80" t="s">
        <v>38</v>
      </c>
      <c r="L80" t="s">
        <v>39</v>
      </c>
      <c r="M80" t="s">
        <v>40</v>
      </c>
      <c r="N80" t="b">
        <v>0</v>
      </c>
      <c r="O80" t="b">
        <v>1</v>
      </c>
      <c r="P80" t="b">
        <v>0</v>
      </c>
      <c r="Q80" t="b">
        <v>1</v>
      </c>
      <c r="R80" t="b">
        <v>0</v>
      </c>
      <c r="S80" t="b">
        <v>0</v>
      </c>
      <c r="T80" t="s">
        <v>37</v>
      </c>
      <c r="U80" t="s">
        <v>37</v>
      </c>
      <c r="V80" t="s">
        <v>37</v>
      </c>
      <c r="W80">
        <v>1</v>
      </c>
      <c r="X80" t="s">
        <v>37</v>
      </c>
      <c r="Y80" t="s">
        <v>37</v>
      </c>
      <c r="Z80" t="s">
        <v>37</v>
      </c>
      <c r="AA80" t="s">
        <v>37</v>
      </c>
      <c r="AB80">
        <v>16</v>
      </c>
      <c r="AC80" t="s">
        <v>37</v>
      </c>
      <c r="AD80">
        <v>1000</v>
      </c>
      <c r="AE80">
        <v>10</v>
      </c>
      <c r="AF80">
        <v>1000</v>
      </c>
      <c r="AG80" s="2">
        <v>73663603</v>
      </c>
      <c r="AH80" s="2">
        <v>1531019</v>
      </c>
      <c r="AI80" s="2">
        <v>1357208</v>
      </c>
      <c r="AJ80" s="2">
        <v>73644303</v>
      </c>
      <c r="AL80">
        <f t="shared" si="6"/>
        <v>73.663602999999995</v>
      </c>
      <c r="AM80" s="3">
        <f t="shared" si="4"/>
        <v>8.5258799768518515E-4</v>
      </c>
      <c r="AN80">
        <f t="shared" si="5"/>
        <v>1.5310189999999999</v>
      </c>
      <c r="AO80" s="3">
        <f t="shared" si="7"/>
        <v>1.7720127314814815E-5</v>
      </c>
    </row>
    <row r="81" spans="1:41" x14ac:dyDescent="0.2">
      <c r="A81" t="s">
        <v>45</v>
      </c>
      <c r="B81" t="s">
        <v>37</v>
      </c>
      <c r="C81" t="b">
        <v>0</v>
      </c>
      <c r="D81" t="s">
        <v>37</v>
      </c>
      <c r="E81" t="s">
        <v>37</v>
      </c>
      <c r="F81" t="s">
        <v>37</v>
      </c>
      <c r="G81" t="s">
        <v>37</v>
      </c>
      <c r="H81" t="s">
        <v>37</v>
      </c>
      <c r="I81" t="s">
        <v>37</v>
      </c>
      <c r="J81">
        <v>0</v>
      </c>
      <c r="K81" t="s">
        <v>38</v>
      </c>
      <c r="L81" t="s">
        <v>39</v>
      </c>
      <c r="M81" t="s">
        <v>40</v>
      </c>
      <c r="N81" t="b">
        <v>0</v>
      </c>
      <c r="O81" t="b">
        <v>1</v>
      </c>
      <c r="P81" t="b">
        <v>0</v>
      </c>
      <c r="Q81" t="b">
        <v>1</v>
      </c>
      <c r="R81" t="b">
        <v>0</v>
      </c>
      <c r="S81" t="b">
        <v>0</v>
      </c>
      <c r="T81" t="s">
        <v>37</v>
      </c>
      <c r="U81" t="s">
        <v>37</v>
      </c>
      <c r="V81" t="s">
        <v>37</v>
      </c>
      <c r="W81">
        <v>1</v>
      </c>
      <c r="X81" t="s">
        <v>37</v>
      </c>
      <c r="Y81" t="s">
        <v>37</v>
      </c>
      <c r="Z81" t="s">
        <v>37</v>
      </c>
      <c r="AA81" t="s">
        <v>37</v>
      </c>
      <c r="AB81">
        <v>16</v>
      </c>
      <c r="AC81" t="s">
        <v>37</v>
      </c>
      <c r="AD81">
        <v>1000</v>
      </c>
      <c r="AE81">
        <v>10</v>
      </c>
      <c r="AF81">
        <v>1000</v>
      </c>
      <c r="AG81" s="2">
        <v>109510160</v>
      </c>
      <c r="AH81" s="2">
        <v>2137497</v>
      </c>
      <c r="AI81" s="2">
        <v>1894835</v>
      </c>
      <c r="AJ81" s="2">
        <v>109482679</v>
      </c>
      <c r="AL81">
        <f t="shared" si="6"/>
        <v>109.51016</v>
      </c>
      <c r="AM81" s="3">
        <f t="shared" si="4"/>
        <v>1.2674787037037036E-3</v>
      </c>
      <c r="AN81">
        <f t="shared" si="5"/>
        <v>2.1374970000000002</v>
      </c>
      <c r="AO81" s="3">
        <f t="shared" si="7"/>
        <v>2.4739548611111114E-5</v>
      </c>
    </row>
    <row r="82" spans="1:41" x14ac:dyDescent="0.2">
      <c r="A82" t="s">
        <v>50</v>
      </c>
      <c r="B82" t="s">
        <v>37</v>
      </c>
      <c r="C82" t="b">
        <v>0</v>
      </c>
      <c r="D82" t="s">
        <v>37</v>
      </c>
      <c r="E82" t="s">
        <v>37</v>
      </c>
      <c r="F82" t="s">
        <v>37</v>
      </c>
      <c r="G82" t="s">
        <v>37</v>
      </c>
      <c r="H82" t="s">
        <v>37</v>
      </c>
      <c r="I82" t="s">
        <v>37</v>
      </c>
      <c r="J82">
        <v>0</v>
      </c>
      <c r="K82" t="s">
        <v>38</v>
      </c>
      <c r="L82" t="s">
        <v>39</v>
      </c>
      <c r="M82" t="s">
        <v>40</v>
      </c>
      <c r="N82" t="b">
        <v>0</v>
      </c>
      <c r="O82" t="b">
        <v>1</v>
      </c>
      <c r="P82" t="b">
        <v>0</v>
      </c>
      <c r="Q82" t="b">
        <v>1</v>
      </c>
      <c r="R82" t="b">
        <v>0</v>
      </c>
      <c r="S82" t="b">
        <v>0</v>
      </c>
      <c r="T82" t="s">
        <v>37</v>
      </c>
      <c r="U82" t="s">
        <v>37</v>
      </c>
      <c r="V82" t="s">
        <v>37</v>
      </c>
      <c r="W82">
        <v>1</v>
      </c>
      <c r="X82" t="s">
        <v>37</v>
      </c>
      <c r="Y82" t="s">
        <v>37</v>
      </c>
      <c r="Z82" t="s">
        <v>37</v>
      </c>
      <c r="AA82" t="s">
        <v>37</v>
      </c>
      <c r="AB82">
        <v>16</v>
      </c>
      <c r="AC82" t="s">
        <v>37</v>
      </c>
      <c r="AD82">
        <v>1000</v>
      </c>
      <c r="AE82">
        <v>10</v>
      </c>
      <c r="AF82">
        <v>1000</v>
      </c>
      <c r="AG82" s="2">
        <v>295448</v>
      </c>
      <c r="AH82" s="2">
        <v>15230</v>
      </c>
      <c r="AI82" s="2">
        <v>14246</v>
      </c>
      <c r="AJ82" s="2">
        <v>295863</v>
      </c>
      <c r="AL82">
        <f t="shared" si="6"/>
        <v>0.29544799999999999</v>
      </c>
      <c r="AM82" s="3">
        <f t="shared" si="4"/>
        <v>3.419537037037037E-6</v>
      </c>
      <c r="AN82">
        <f t="shared" si="5"/>
        <v>1.523E-2</v>
      </c>
      <c r="AO82" s="3">
        <f t="shared" si="7"/>
        <v>1.7627314814814814E-7</v>
      </c>
    </row>
    <row r="83" spans="1:41" x14ac:dyDescent="0.2">
      <c r="A83" t="s">
        <v>36</v>
      </c>
      <c r="B83" t="s">
        <v>37</v>
      </c>
      <c r="C83" t="b">
        <v>0</v>
      </c>
      <c r="D83" t="s">
        <v>37</v>
      </c>
      <c r="E83" t="s">
        <v>37</v>
      </c>
      <c r="F83" t="s">
        <v>37</v>
      </c>
      <c r="G83" t="s">
        <v>37</v>
      </c>
      <c r="H83" t="s">
        <v>37</v>
      </c>
      <c r="I83" t="s">
        <v>37</v>
      </c>
      <c r="J83">
        <v>0</v>
      </c>
      <c r="K83" t="s">
        <v>38</v>
      </c>
      <c r="L83" t="s">
        <v>39</v>
      </c>
      <c r="M83" t="s">
        <v>40</v>
      </c>
      <c r="N83" t="b">
        <v>0</v>
      </c>
      <c r="O83" t="b">
        <v>1</v>
      </c>
      <c r="P83" t="b">
        <v>0</v>
      </c>
      <c r="Q83" t="b">
        <v>1</v>
      </c>
      <c r="R83" t="b">
        <v>0</v>
      </c>
      <c r="S83" t="b">
        <v>0</v>
      </c>
      <c r="T83" t="s">
        <v>37</v>
      </c>
      <c r="U83" t="s">
        <v>37</v>
      </c>
      <c r="V83" t="s">
        <v>37</v>
      </c>
      <c r="W83">
        <v>1</v>
      </c>
      <c r="X83" t="s">
        <v>37</v>
      </c>
      <c r="Y83" t="s">
        <v>37</v>
      </c>
      <c r="Z83" t="s">
        <v>37</v>
      </c>
      <c r="AA83" t="s">
        <v>37</v>
      </c>
      <c r="AB83">
        <v>16</v>
      </c>
      <c r="AC83" t="s">
        <v>37</v>
      </c>
      <c r="AD83">
        <v>1000</v>
      </c>
      <c r="AE83">
        <v>10</v>
      </c>
      <c r="AF83">
        <v>10000</v>
      </c>
      <c r="AG83" s="2">
        <v>3480272450</v>
      </c>
      <c r="AH83" s="2">
        <v>36467359</v>
      </c>
      <c r="AI83" s="2">
        <v>34111587</v>
      </c>
      <c r="AJ83" s="2">
        <v>3480508043</v>
      </c>
      <c r="AL83">
        <f t="shared" si="6"/>
        <v>3480.2724499999999</v>
      </c>
      <c r="AM83" s="3">
        <f t="shared" si="4"/>
        <v>4.0280931134259255E-2</v>
      </c>
      <c r="AN83">
        <f t="shared" si="5"/>
        <v>36.467359000000002</v>
      </c>
      <c r="AO83" s="3">
        <f t="shared" si="7"/>
        <v>4.2207591435185188E-4</v>
      </c>
    </row>
    <row r="84" spans="1:41" x14ac:dyDescent="0.2">
      <c r="A84" t="s">
        <v>45</v>
      </c>
      <c r="B84" t="s">
        <v>37</v>
      </c>
      <c r="C84" t="b">
        <v>0</v>
      </c>
      <c r="D84" t="s">
        <v>37</v>
      </c>
      <c r="E84" t="s">
        <v>37</v>
      </c>
      <c r="F84" t="s">
        <v>37</v>
      </c>
      <c r="G84" t="s">
        <v>37</v>
      </c>
      <c r="H84" t="s">
        <v>37</v>
      </c>
      <c r="I84" t="s">
        <v>37</v>
      </c>
      <c r="J84">
        <v>0</v>
      </c>
      <c r="K84" t="s">
        <v>38</v>
      </c>
      <c r="L84" t="s">
        <v>39</v>
      </c>
      <c r="M84" t="s">
        <v>40</v>
      </c>
      <c r="N84" t="b">
        <v>0</v>
      </c>
      <c r="O84" t="b">
        <v>1</v>
      </c>
      <c r="P84" t="b">
        <v>0</v>
      </c>
      <c r="Q84" t="b">
        <v>1</v>
      </c>
      <c r="R84" t="b">
        <v>0</v>
      </c>
      <c r="S84" t="b">
        <v>0</v>
      </c>
      <c r="T84" t="s">
        <v>37</v>
      </c>
      <c r="U84" t="s">
        <v>37</v>
      </c>
      <c r="V84" t="s">
        <v>37</v>
      </c>
      <c r="W84">
        <v>1</v>
      </c>
      <c r="X84" t="s">
        <v>37</v>
      </c>
      <c r="Y84" t="s">
        <v>37</v>
      </c>
      <c r="Z84" t="s">
        <v>37</v>
      </c>
      <c r="AA84" t="s">
        <v>37</v>
      </c>
      <c r="AB84">
        <v>16</v>
      </c>
      <c r="AC84" t="s">
        <v>37</v>
      </c>
      <c r="AD84">
        <v>1000</v>
      </c>
      <c r="AE84">
        <v>10</v>
      </c>
      <c r="AF84">
        <v>10000</v>
      </c>
      <c r="AG84" s="2">
        <v>13051381006</v>
      </c>
      <c r="AH84" s="2">
        <v>532040200</v>
      </c>
      <c r="AI84" s="2">
        <v>497670685</v>
      </c>
      <c r="AJ84" s="2">
        <v>13042782716</v>
      </c>
      <c r="AL84">
        <f t="shared" si="6"/>
        <v>13051.381006</v>
      </c>
      <c r="AM84" s="3">
        <f t="shared" si="4"/>
        <v>0.15105765053240741</v>
      </c>
      <c r="AN84">
        <f t="shared" si="5"/>
        <v>532.04020000000003</v>
      </c>
      <c r="AO84" s="3">
        <f t="shared" si="7"/>
        <v>6.1578726851851855E-3</v>
      </c>
    </row>
    <row r="85" spans="1:41" x14ac:dyDescent="0.2">
      <c r="A85" t="s">
        <v>50</v>
      </c>
      <c r="B85" t="s">
        <v>37</v>
      </c>
      <c r="C85" t="b">
        <v>0</v>
      </c>
      <c r="D85" t="s">
        <v>37</v>
      </c>
      <c r="E85" t="s">
        <v>37</v>
      </c>
      <c r="F85" t="s">
        <v>37</v>
      </c>
      <c r="G85" t="s">
        <v>37</v>
      </c>
      <c r="H85" t="s">
        <v>37</v>
      </c>
      <c r="I85" t="s">
        <v>37</v>
      </c>
      <c r="J85">
        <v>0</v>
      </c>
      <c r="K85" t="s">
        <v>38</v>
      </c>
      <c r="L85" t="s">
        <v>39</v>
      </c>
      <c r="M85" t="s">
        <v>40</v>
      </c>
      <c r="N85" t="b">
        <v>0</v>
      </c>
      <c r="O85" t="b">
        <v>1</v>
      </c>
      <c r="P85" t="b">
        <v>0</v>
      </c>
      <c r="Q85" t="b">
        <v>1</v>
      </c>
      <c r="R85" t="b">
        <v>0</v>
      </c>
      <c r="S85" t="b">
        <v>0</v>
      </c>
      <c r="T85" t="s">
        <v>37</v>
      </c>
      <c r="U85" t="s">
        <v>37</v>
      </c>
      <c r="V85" t="s">
        <v>37</v>
      </c>
      <c r="W85">
        <v>1</v>
      </c>
      <c r="X85" t="s">
        <v>37</v>
      </c>
      <c r="Y85" t="s">
        <v>37</v>
      </c>
      <c r="Z85" t="s">
        <v>37</v>
      </c>
      <c r="AA85" t="s">
        <v>37</v>
      </c>
      <c r="AB85">
        <v>16</v>
      </c>
      <c r="AC85" t="s">
        <v>37</v>
      </c>
      <c r="AD85">
        <v>1000</v>
      </c>
      <c r="AE85">
        <v>10</v>
      </c>
      <c r="AF85">
        <v>10000</v>
      </c>
      <c r="AG85" s="2">
        <v>3323192</v>
      </c>
      <c r="AH85" s="2">
        <v>186277</v>
      </c>
      <c r="AI85" s="2">
        <v>174243</v>
      </c>
      <c r="AJ85" s="2">
        <v>3317557</v>
      </c>
      <c r="AL85">
        <f t="shared" si="6"/>
        <v>3.3231920000000001</v>
      </c>
      <c r="AM85" s="3">
        <f t="shared" si="4"/>
        <v>3.8462870370370372E-5</v>
      </c>
      <c r="AN85">
        <f t="shared" si="5"/>
        <v>0.186277</v>
      </c>
      <c r="AO85" s="3">
        <f t="shared" si="7"/>
        <v>2.1559837962962962E-6</v>
      </c>
    </row>
    <row r="86" spans="1:41" x14ac:dyDescent="0.2">
      <c r="A86" t="s">
        <v>36</v>
      </c>
      <c r="B86" t="s">
        <v>37</v>
      </c>
      <c r="C86" t="b">
        <v>0</v>
      </c>
      <c r="D86" t="s">
        <v>37</v>
      </c>
      <c r="E86" t="s">
        <v>37</v>
      </c>
      <c r="F86" t="s">
        <v>37</v>
      </c>
      <c r="G86" t="s">
        <v>37</v>
      </c>
      <c r="H86" t="s">
        <v>37</v>
      </c>
      <c r="I86" t="s">
        <v>37</v>
      </c>
      <c r="J86">
        <v>0</v>
      </c>
      <c r="K86" t="s">
        <v>38</v>
      </c>
      <c r="L86" t="s">
        <v>39</v>
      </c>
      <c r="M86" t="s">
        <v>40</v>
      </c>
      <c r="N86" t="b">
        <v>0</v>
      </c>
      <c r="O86" t="b">
        <v>1</v>
      </c>
      <c r="P86" t="b">
        <v>0</v>
      </c>
      <c r="Q86" t="b">
        <v>1</v>
      </c>
      <c r="R86" t="b">
        <v>0</v>
      </c>
      <c r="S86" t="b">
        <v>0</v>
      </c>
      <c r="T86" t="s">
        <v>37</v>
      </c>
      <c r="U86" t="s">
        <v>37</v>
      </c>
      <c r="V86" t="s">
        <v>37</v>
      </c>
      <c r="W86">
        <v>1</v>
      </c>
      <c r="X86" t="s">
        <v>37</v>
      </c>
      <c r="Y86" t="s">
        <v>37</v>
      </c>
      <c r="Z86" t="s">
        <v>37</v>
      </c>
      <c r="AA86" t="s">
        <v>37</v>
      </c>
      <c r="AB86">
        <v>16</v>
      </c>
      <c r="AC86" t="s">
        <v>37</v>
      </c>
      <c r="AD86">
        <v>1000</v>
      </c>
      <c r="AE86">
        <v>100</v>
      </c>
      <c r="AF86">
        <v>10</v>
      </c>
      <c r="AL86">
        <f t="shared" si="6"/>
        <v>0</v>
      </c>
      <c r="AM86" s="3">
        <f t="shared" si="4"/>
        <v>0</v>
      </c>
      <c r="AN86">
        <f t="shared" si="5"/>
        <v>0</v>
      </c>
      <c r="AO86" s="3">
        <f t="shared" si="7"/>
        <v>0</v>
      </c>
    </row>
    <row r="87" spans="1:41" x14ac:dyDescent="0.2">
      <c r="A87" t="s">
        <v>45</v>
      </c>
      <c r="B87" t="s">
        <v>37</v>
      </c>
      <c r="C87" t="b">
        <v>0</v>
      </c>
      <c r="D87" t="s">
        <v>37</v>
      </c>
      <c r="E87" t="s">
        <v>37</v>
      </c>
      <c r="F87" t="s">
        <v>37</v>
      </c>
      <c r="G87" t="s">
        <v>37</v>
      </c>
      <c r="H87" t="s">
        <v>37</v>
      </c>
      <c r="I87" t="s">
        <v>37</v>
      </c>
      <c r="J87">
        <v>0</v>
      </c>
      <c r="K87" t="s">
        <v>38</v>
      </c>
      <c r="L87" t="s">
        <v>39</v>
      </c>
      <c r="M87" t="s">
        <v>40</v>
      </c>
      <c r="N87" t="b">
        <v>0</v>
      </c>
      <c r="O87" t="b">
        <v>1</v>
      </c>
      <c r="P87" t="b">
        <v>0</v>
      </c>
      <c r="Q87" t="b">
        <v>1</v>
      </c>
      <c r="R87" t="b">
        <v>0</v>
      </c>
      <c r="S87" t="b">
        <v>0</v>
      </c>
      <c r="T87" t="s">
        <v>37</v>
      </c>
      <c r="U87" t="s">
        <v>37</v>
      </c>
      <c r="V87" t="s">
        <v>37</v>
      </c>
      <c r="W87">
        <v>1</v>
      </c>
      <c r="X87" t="s">
        <v>37</v>
      </c>
      <c r="Y87" t="s">
        <v>37</v>
      </c>
      <c r="Z87" t="s">
        <v>37</v>
      </c>
      <c r="AA87" t="s">
        <v>37</v>
      </c>
      <c r="AB87">
        <v>16</v>
      </c>
      <c r="AC87" t="s">
        <v>37</v>
      </c>
      <c r="AD87">
        <v>1000</v>
      </c>
      <c r="AE87">
        <v>100</v>
      </c>
      <c r="AF87">
        <v>10</v>
      </c>
      <c r="AL87">
        <f t="shared" si="6"/>
        <v>0</v>
      </c>
      <c r="AM87" s="3">
        <f t="shared" si="4"/>
        <v>0</v>
      </c>
      <c r="AN87">
        <f t="shared" si="5"/>
        <v>0</v>
      </c>
      <c r="AO87" s="3">
        <f t="shared" si="7"/>
        <v>0</v>
      </c>
    </row>
    <row r="88" spans="1:41" x14ac:dyDescent="0.2">
      <c r="A88" t="s">
        <v>50</v>
      </c>
      <c r="B88" t="s">
        <v>37</v>
      </c>
      <c r="C88" t="b">
        <v>0</v>
      </c>
      <c r="D88" t="s">
        <v>37</v>
      </c>
      <c r="E88" t="s">
        <v>37</v>
      </c>
      <c r="F88" t="s">
        <v>37</v>
      </c>
      <c r="G88" t="s">
        <v>37</v>
      </c>
      <c r="H88" t="s">
        <v>37</v>
      </c>
      <c r="I88" t="s">
        <v>37</v>
      </c>
      <c r="J88">
        <v>0</v>
      </c>
      <c r="K88" t="s">
        <v>38</v>
      </c>
      <c r="L88" t="s">
        <v>39</v>
      </c>
      <c r="M88" t="s">
        <v>40</v>
      </c>
      <c r="N88" t="b">
        <v>0</v>
      </c>
      <c r="O88" t="b">
        <v>1</v>
      </c>
      <c r="P88" t="b">
        <v>0</v>
      </c>
      <c r="Q88" t="b">
        <v>1</v>
      </c>
      <c r="R88" t="b">
        <v>0</v>
      </c>
      <c r="S88" t="b">
        <v>0</v>
      </c>
      <c r="T88" t="s">
        <v>37</v>
      </c>
      <c r="U88" t="s">
        <v>37</v>
      </c>
      <c r="V88" t="s">
        <v>37</v>
      </c>
      <c r="W88">
        <v>1</v>
      </c>
      <c r="X88" t="s">
        <v>37</v>
      </c>
      <c r="Y88" t="s">
        <v>37</v>
      </c>
      <c r="Z88" t="s">
        <v>37</v>
      </c>
      <c r="AA88" t="s">
        <v>37</v>
      </c>
      <c r="AB88">
        <v>16</v>
      </c>
      <c r="AC88" t="s">
        <v>37</v>
      </c>
      <c r="AD88">
        <v>1000</v>
      </c>
      <c r="AE88">
        <v>100</v>
      </c>
      <c r="AF88">
        <v>10</v>
      </c>
      <c r="AL88">
        <f t="shared" si="6"/>
        <v>0</v>
      </c>
      <c r="AM88" s="3">
        <f t="shared" si="4"/>
        <v>0</v>
      </c>
      <c r="AN88">
        <f t="shared" si="5"/>
        <v>0</v>
      </c>
      <c r="AO88" s="3">
        <f t="shared" si="7"/>
        <v>0</v>
      </c>
    </row>
    <row r="89" spans="1:41" x14ac:dyDescent="0.2">
      <c r="A89" t="s">
        <v>36</v>
      </c>
      <c r="B89" t="s">
        <v>37</v>
      </c>
      <c r="C89" t="b">
        <v>0</v>
      </c>
      <c r="D89" t="s">
        <v>37</v>
      </c>
      <c r="E89" t="s">
        <v>37</v>
      </c>
      <c r="F89" t="s">
        <v>37</v>
      </c>
      <c r="G89" t="s">
        <v>37</v>
      </c>
      <c r="H89" t="s">
        <v>37</v>
      </c>
      <c r="I89" t="s">
        <v>37</v>
      </c>
      <c r="J89">
        <v>0</v>
      </c>
      <c r="K89" t="s">
        <v>38</v>
      </c>
      <c r="L89" t="s">
        <v>39</v>
      </c>
      <c r="M89" t="s">
        <v>40</v>
      </c>
      <c r="N89" t="b">
        <v>0</v>
      </c>
      <c r="O89" t="b">
        <v>1</v>
      </c>
      <c r="P89" t="b">
        <v>0</v>
      </c>
      <c r="Q89" t="b">
        <v>1</v>
      </c>
      <c r="R89" t="b">
        <v>0</v>
      </c>
      <c r="S89" t="b">
        <v>0</v>
      </c>
      <c r="T89" t="s">
        <v>37</v>
      </c>
      <c r="U89" t="s">
        <v>37</v>
      </c>
      <c r="V89" t="s">
        <v>37</v>
      </c>
      <c r="W89">
        <v>1</v>
      </c>
      <c r="X89" t="s">
        <v>37</v>
      </c>
      <c r="Y89" t="s">
        <v>37</v>
      </c>
      <c r="Z89" t="s">
        <v>37</v>
      </c>
      <c r="AA89" t="s">
        <v>37</v>
      </c>
      <c r="AB89">
        <v>16</v>
      </c>
      <c r="AC89" t="s">
        <v>37</v>
      </c>
      <c r="AD89">
        <v>1000</v>
      </c>
      <c r="AE89">
        <v>100</v>
      </c>
      <c r="AF89">
        <v>100</v>
      </c>
      <c r="AG89" s="2">
        <v>38764399</v>
      </c>
      <c r="AH89" s="2">
        <v>1148899</v>
      </c>
      <c r="AI89" s="2">
        <v>1018469</v>
      </c>
      <c r="AJ89" s="2">
        <v>38725254</v>
      </c>
      <c r="AL89">
        <f t="shared" si="6"/>
        <v>38.764398999999997</v>
      </c>
      <c r="AM89" s="3">
        <f t="shared" si="4"/>
        <v>4.4866202546296291E-4</v>
      </c>
      <c r="AN89">
        <f t="shared" si="5"/>
        <v>1.1488989999999999</v>
      </c>
      <c r="AO89" s="3">
        <f t="shared" si="7"/>
        <v>1.3297442129629628E-5</v>
      </c>
    </row>
    <row r="90" spans="1:41" x14ac:dyDescent="0.2">
      <c r="A90" t="s">
        <v>45</v>
      </c>
      <c r="B90" t="s">
        <v>37</v>
      </c>
      <c r="C90" t="b">
        <v>0</v>
      </c>
      <c r="D90" t="s">
        <v>37</v>
      </c>
      <c r="E90" t="s">
        <v>37</v>
      </c>
      <c r="F90" t="s">
        <v>37</v>
      </c>
      <c r="G90" t="s">
        <v>37</v>
      </c>
      <c r="H90" t="s">
        <v>37</v>
      </c>
      <c r="I90" t="s">
        <v>37</v>
      </c>
      <c r="J90">
        <v>0</v>
      </c>
      <c r="K90" t="s">
        <v>38</v>
      </c>
      <c r="L90" t="s">
        <v>39</v>
      </c>
      <c r="M90" t="s">
        <v>40</v>
      </c>
      <c r="N90" t="b">
        <v>0</v>
      </c>
      <c r="O90" t="b">
        <v>1</v>
      </c>
      <c r="P90" t="b">
        <v>0</v>
      </c>
      <c r="Q90" t="b">
        <v>1</v>
      </c>
      <c r="R90" t="b">
        <v>0</v>
      </c>
      <c r="S90" t="b">
        <v>0</v>
      </c>
      <c r="T90" t="s">
        <v>37</v>
      </c>
      <c r="U90" t="s">
        <v>37</v>
      </c>
      <c r="V90" t="s">
        <v>37</v>
      </c>
      <c r="W90">
        <v>1</v>
      </c>
      <c r="X90" t="s">
        <v>37</v>
      </c>
      <c r="Y90" t="s">
        <v>37</v>
      </c>
      <c r="Z90" t="s">
        <v>37</v>
      </c>
      <c r="AA90" t="s">
        <v>37</v>
      </c>
      <c r="AB90">
        <v>16</v>
      </c>
      <c r="AC90" t="s">
        <v>37</v>
      </c>
      <c r="AD90">
        <v>1000</v>
      </c>
      <c r="AE90">
        <v>100</v>
      </c>
      <c r="AF90">
        <v>100</v>
      </c>
      <c r="AG90" s="2">
        <v>22910877</v>
      </c>
      <c r="AH90" s="2">
        <v>647562</v>
      </c>
      <c r="AI90" s="2">
        <v>605730</v>
      </c>
      <c r="AJ90" s="2">
        <v>22913181</v>
      </c>
      <c r="AL90">
        <f t="shared" si="6"/>
        <v>22.910876999999999</v>
      </c>
      <c r="AM90" s="3">
        <f t="shared" si="4"/>
        <v>2.651721875E-4</v>
      </c>
      <c r="AN90">
        <f t="shared" si="5"/>
        <v>0.64756199999999997</v>
      </c>
      <c r="AO90" s="3">
        <f t="shared" si="7"/>
        <v>7.4949305555555554E-6</v>
      </c>
    </row>
    <row r="91" spans="1:41" x14ac:dyDescent="0.2">
      <c r="A91" t="s">
        <v>50</v>
      </c>
      <c r="B91" t="s">
        <v>37</v>
      </c>
      <c r="C91" t="b">
        <v>0</v>
      </c>
      <c r="D91" t="s">
        <v>37</v>
      </c>
      <c r="E91" t="s">
        <v>37</v>
      </c>
      <c r="F91" t="s">
        <v>37</v>
      </c>
      <c r="G91" t="s">
        <v>37</v>
      </c>
      <c r="H91" t="s">
        <v>37</v>
      </c>
      <c r="I91" t="s">
        <v>37</v>
      </c>
      <c r="J91">
        <v>0</v>
      </c>
      <c r="K91" t="s">
        <v>38</v>
      </c>
      <c r="L91" t="s">
        <v>39</v>
      </c>
      <c r="M91" t="s">
        <v>40</v>
      </c>
      <c r="N91" t="b">
        <v>0</v>
      </c>
      <c r="O91" t="b">
        <v>1</v>
      </c>
      <c r="P91" t="b">
        <v>0</v>
      </c>
      <c r="Q91" t="b">
        <v>1</v>
      </c>
      <c r="R91" t="b">
        <v>0</v>
      </c>
      <c r="S91" t="b">
        <v>0</v>
      </c>
      <c r="T91" t="s">
        <v>37</v>
      </c>
      <c r="U91" t="s">
        <v>37</v>
      </c>
      <c r="V91" t="s">
        <v>37</v>
      </c>
      <c r="W91">
        <v>1</v>
      </c>
      <c r="X91" t="s">
        <v>37</v>
      </c>
      <c r="Y91" t="s">
        <v>37</v>
      </c>
      <c r="Z91" t="s">
        <v>37</v>
      </c>
      <c r="AA91" t="s">
        <v>37</v>
      </c>
      <c r="AB91">
        <v>16</v>
      </c>
      <c r="AC91" t="s">
        <v>37</v>
      </c>
      <c r="AD91">
        <v>1000</v>
      </c>
      <c r="AE91">
        <v>100</v>
      </c>
      <c r="AF91">
        <v>100</v>
      </c>
      <c r="AG91" s="2">
        <v>30797</v>
      </c>
      <c r="AH91" s="2">
        <v>0.12889999999999999</v>
      </c>
      <c r="AI91" s="2">
        <v>0.1206</v>
      </c>
      <c r="AJ91" s="2">
        <v>30832</v>
      </c>
      <c r="AL91">
        <f t="shared" si="6"/>
        <v>3.0797000000000001E-2</v>
      </c>
      <c r="AM91" s="3">
        <f t="shared" si="4"/>
        <v>3.5644675925925925E-7</v>
      </c>
      <c r="AN91">
        <f t="shared" si="5"/>
        <v>1.289E-7</v>
      </c>
      <c r="AO91" s="3">
        <f t="shared" si="7"/>
        <v>1.4918981481481481E-12</v>
      </c>
    </row>
    <row r="92" spans="1:41" x14ac:dyDescent="0.2">
      <c r="A92" t="s">
        <v>36</v>
      </c>
      <c r="B92" t="s">
        <v>37</v>
      </c>
      <c r="C92" t="b">
        <v>0</v>
      </c>
      <c r="D92" t="s">
        <v>37</v>
      </c>
      <c r="E92" t="s">
        <v>37</v>
      </c>
      <c r="F92" t="s">
        <v>37</v>
      </c>
      <c r="G92" t="s">
        <v>37</v>
      </c>
      <c r="H92" t="s">
        <v>37</v>
      </c>
      <c r="I92" t="s">
        <v>37</v>
      </c>
      <c r="J92">
        <v>0</v>
      </c>
      <c r="K92" t="s">
        <v>38</v>
      </c>
      <c r="L92" t="s">
        <v>39</v>
      </c>
      <c r="M92" t="s">
        <v>40</v>
      </c>
      <c r="N92" t="b">
        <v>0</v>
      </c>
      <c r="O92" t="b">
        <v>1</v>
      </c>
      <c r="P92" t="b">
        <v>0</v>
      </c>
      <c r="Q92" t="b">
        <v>1</v>
      </c>
      <c r="R92" t="b">
        <v>0</v>
      </c>
      <c r="S92" t="b">
        <v>0</v>
      </c>
      <c r="T92" t="s">
        <v>37</v>
      </c>
      <c r="U92" t="s">
        <v>37</v>
      </c>
      <c r="V92" t="s">
        <v>37</v>
      </c>
      <c r="W92">
        <v>1</v>
      </c>
      <c r="X92" t="s">
        <v>37</v>
      </c>
      <c r="Y92" t="s">
        <v>37</v>
      </c>
      <c r="Z92" t="s">
        <v>37</v>
      </c>
      <c r="AA92" t="s">
        <v>37</v>
      </c>
      <c r="AB92">
        <v>16</v>
      </c>
      <c r="AC92" t="s">
        <v>37</v>
      </c>
      <c r="AD92">
        <v>1000</v>
      </c>
      <c r="AE92">
        <v>100</v>
      </c>
      <c r="AF92">
        <v>1000</v>
      </c>
      <c r="AG92" s="2">
        <v>72775941</v>
      </c>
      <c r="AH92" s="2">
        <v>1730260</v>
      </c>
      <c r="AI92" s="2">
        <v>1618486</v>
      </c>
      <c r="AJ92" s="2">
        <v>72750574</v>
      </c>
      <c r="AL92">
        <f t="shared" si="6"/>
        <v>72.775941000000003</v>
      </c>
      <c r="AM92" s="3">
        <f t="shared" si="4"/>
        <v>8.4231413194444445E-4</v>
      </c>
      <c r="AN92">
        <f t="shared" si="5"/>
        <v>1.7302599999999999</v>
      </c>
      <c r="AO92" s="3">
        <f t="shared" si="7"/>
        <v>2.0026157407407405E-5</v>
      </c>
    </row>
    <row r="93" spans="1:41" x14ac:dyDescent="0.2">
      <c r="A93" t="s">
        <v>45</v>
      </c>
      <c r="B93" t="s">
        <v>37</v>
      </c>
      <c r="C93" t="b">
        <v>0</v>
      </c>
      <c r="D93" t="s">
        <v>37</v>
      </c>
      <c r="E93" t="s">
        <v>37</v>
      </c>
      <c r="F93" t="s">
        <v>37</v>
      </c>
      <c r="G93" t="s">
        <v>37</v>
      </c>
      <c r="H93" t="s">
        <v>37</v>
      </c>
      <c r="I93" t="s">
        <v>37</v>
      </c>
      <c r="J93">
        <v>0</v>
      </c>
      <c r="K93" t="s">
        <v>38</v>
      </c>
      <c r="L93" t="s">
        <v>39</v>
      </c>
      <c r="M93" t="s">
        <v>40</v>
      </c>
      <c r="N93" t="b">
        <v>0</v>
      </c>
      <c r="O93" t="b">
        <v>1</v>
      </c>
      <c r="P93" t="b">
        <v>0</v>
      </c>
      <c r="Q93" t="b">
        <v>1</v>
      </c>
      <c r="R93" t="b">
        <v>0</v>
      </c>
      <c r="S93" t="b">
        <v>0</v>
      </c>
      <c r="T93" t="s">
        <v>37</v>
      </c>
      <c r="U93" t="s">
        <v>37</v>
      </c>
      <c r="V93" t="s">
        <v>37</v>
      </c>
      <c r="W93">
        <v>1</v>
      </c>
      <c r="X93" t="s">
        <v>37</v>
      </c>
      <c r="Y93" t="s">
        <v>37</v>
      </c>
      <c r="Z93" t="s">
        <v>37</v>
      </c>
      <c r="AA93" t="s">
        <v>37</v>
      </c>
      <c r="AB93">
        <v>16</v>
      </c>
      <c r="AC93" t="s">
        <v>37</v>
      </c>
      <c r="AD93">
        <v>1000</v>
      </c>
      <c r="AE93">
        <v>100</v>
      </c>
      <c r="AF93">
        <v>1000</v>
      </c>
      <c r="AG93" s="2">
        <v>112208444</v>
      </c>
      <c r="AH93" s="2">
        <v>1262717</v>
      </c>
      <c r="AI93" s="2">
        <v>1119366</v>
      </c>
      <c r="AJ93" s="2">
        <v>112195774</v>
      </c>
      <c r="AL93">
        <f t="shared" si="6"/>
        <v>112.208444</v>
      </c>
      <c r="AM93" s="3">
        <f t="shared" si="4"/>
        <v>1.2987088425925927E-3</v>
      </c>
      <c r="AN93">
        <f t="shared" si="5"/>
        <v>1.2627170000000001</v>
      </c>
      <c r="AO93" s="3">
        <f t="shared" si="7"/>
        <v>1.4614780092592593E-5</v>
      </c>
    </row>
    <row r="94" spans="1:41" x14ac:dyDescent="0.2">
      <c r="A94" t="s">
        <v>50</v>
      </c>
      <c r="B94" t="s">
        <v>37</v>
      </c>
      <c r="C94" t="b">
        <v>0</v>
      </c>
      <c r="D94" t="s">
        <v>37</v>
      </c>
      <c r="E94" t="s">
        <v>37</v>
      </c>
      <c r="F94" t="s">
        <v>37</v>
      </c>
      <c r="G94" t="s">
        <v>37</v>
      </c>
      <c r="H94" t="s">
        <v>37</v>
      </c>
      <c r="I94" t="s">
        <v>37</v>
      </c>
      <c r="J94">
        <v>0</v>
      </c>
      <c r="K94" t="s">
        <v>38</v>
      </c>
      <c r="L94" t="s">
        <v>39</v>
      </c>
      <c r="M94" t="s">
        <v>40</v>
      </c>
      <c r="N94" t="b">
        <v>0</v>
      </c>
      <c r="O94" t="b">
        <v>1</v>
      </c>
      <c r="P94" t="b">
        <v>0</v>
      </c>
      <c r="Q94" t="b">
        <v>1</v>
      </c>
      <c r="R94" t="b">
        <v>0</v>
      </c>
      <c r="S94" t="b">
        <v>0</v>
      </c>
      <c r="T94" t="s">
        <v>37</v>
      </c>
      <c r="U94" t="s">
        <v>37</v>
      </c>
      <c r="V94" t="s">
        <v>37</v>
      </c>
      <c r="W94">
        <v>1</v>
      </c>
      <c r="X94" t="s">
        <v>37</v>
      </c>
      <c r="Y94" t="s">
        <v>37</v>
      </c>
      <c r="Z94" t="s">
        <v>37</v>
      </c>
      <c r="AA94" t="s">
        <v>37</v>
      </c>
      <c r="AB94">
        <v>16</v>
      </c>
      <c r="AC94" t="s">
        <v>37</v>
      </c>
      <c r="AD94">
        <v>1000</v>
      </c>
      <c r="AE94">
        <v>100</v>
      </c>
      <c r="AF94">
        <v>1000</v>
      </c>
      <c r="AG94" s="2">
        <v>302963</v>
      </c>
      <c r="AH94" s="2">
        <v>0.65339999999999998</v>
      </c>
      <c r="AI94" s="2">
        <v>0.57920000000000005</v>
      </c>
      <c r="AJ94" s="2">
        <v>303154</v>
      </c>
      <c r="AL94">
        <f t="shared" si="6"/>
        <v>0.30296299999999998</v>
      </c>
      <c r="AM94" s="3">
        <f t="shared" si="4"/>
        <v>3.5065162037037034E-6</v>
      </c>
      <c r="AN94">
        <f t="shared" si="5"/>
        <v>6.5339999999999996E-7</v>
      </c>
      <c r="AO94" s="3">
        <f t="shared" si="7"/>
        <v>7.5624999999999997E-12</v>
      </c>
    </row>
    <row r="95" spans="1:41" x14ac:dyDescent="0.2">
      <c r="A95" t="s">
        <v>36</v>
      </c>
      <c r="B95" t="s">
        <v>37</v>
      </c>
      <c r="C95" t="b">
        <v>0</v>
      </c>
      <c r="D95" t="s">
        <v>37</v>
      </c>
      <c r="E95" t="s">
        <v>37</v>
      </c>
      <c r="F95" t="s">
        <v>37</v>
      </c>
      <c r="G95" t="s">
        <v>37</v>
      </c>
      <c r="H95" t="s">
        <v>37</v>
      </c>
      <c r="I95" t="s">
        <v>37</v>
      </c>
      <c r="J95">
        <v>0</v>
      </c>
      <c r="K95" t="s">
        <v>38</v>
      </c>
      <c r="L95" t="s">
        <v>39</v>
      </c>
      <c r="M95" t="s">
        <v>40</v>
      </c>
      <c r="N95" t="b">
        <v>0</v>
      </c>
      <c r="O95" t="b">
        <v>1</v>
      </c>
      <c r="P95" t="b">
        <v>0</v>
      </c>
      <c r="Q95" t="b">
        <v>1</v>
      </c>
      <c r="R95" t="b">
        <v>0</v>
      </c>
      <c r="S95" t="b">
        <v>0</v>
      </c>
      <c r="T95" t="s">
        <v>37</v>
      </c>
      <c r="U95" t="s">
        <v>37</v>
      </c>
      <c r="V95" t="s">
        <v>37</v>
      </c>
      <c r="W95">
        <v>1</v>
      </c>
      <c r="X95" t="s">
        <v>37</v>
      </c>
      <c r="Y95" t="s">
        <v>37</v>
      </c>
      <c r="Z95" t="s">
        <v>37</v>
      </c>
      <c r="AA95" t="s">
        <v>37</v>
      </c>
      <c r="AB95">
        <v>16</v>
      </c>
      <c r="AC95" t="s">
        <v>37</v>
      </c>
      <c r="AD95">
        <v>1000</v>
      </c>
      <c r="AE95">
        <v>100</v>
      </c>
      <c r="AF95">
        <v>10000</v>
      </c>
      <c r="AG95" s="2">
        <v>3474563886</v>
      </c>
      <c r="AH95" s="2">
        <v>64668186</v>
      </c>
      <c r="AI95" s="2">
        <v>60490655</v>
      </c>
      <c r="AJ95" s="2">
        <v>3472921838</v>
      </c>
      <c r="AL95">
        <f t="shared" si="6"/>
        <v>3474.5638859999999</v>
      </c>
      <c r="AM95" s="3">
        <f t="shared" si="4"/>
        <v>4.0214859791666668E-2</v>
      </c>
      <c r="AN95">
        <f t="shared" si="5"/>
        <v>64.668186000000006</v>
      </c>
      <c r="AO95" s="3">
        <f t="shared" si="7"/>
        <v>7.4847437500000008E-4</v>
      </c>
    </row>
    <row r="96" spans="1:41" x14ac:dyDescent="0.2">
      <c r="A96" t="s">
        <v>45</v>
      </c>
      <c r="B96" t="s">
        <v>37</v>
      </c>
      <c r="C96" t="b">
        <v>0</v>
      </c>
      <c r="D96" t="s">
        <v>37</v>
      </c>
      <c r="E96" t="s">
        <v>37</v>
      </c>
      <c r="F96" t="s">
        <v>37</v>
      </c>
      <c r="G96" t="s">
        <v>37</v>
      </c>
      <c r="H96" t="s">
        <v>37</v>
      </c>
      <c r="I96" t="s">
        <v>37</v>
      </c>
      <c r="J96">
        <v>0</v>
      </c>
      <c r="K96" t="s">
        <v>38</v>
      </c>
      <c r="L96" t="s">
        <v>39</v>
      </c>
      <c r="M96" t="s">
        <v>40</v>
      </c>
      <c r="N96" t="b">
        <v>0</v>
      </c>
      <c r="O96" t="b">
        <v>1</v>
      </c>
      <c r="P96" t="b">
        <v>0</v>
      </c>
      <c r="Q96" t="b">
        <v>1</v>
      </c>
      <c r="R96" t="b">
        <v>0</v>
      </c>
      <c r="S96" t="b">
        <v>0</v>
      </c>
      <c r="T96" t="s">
        <v>37</v>
      </c>
      <c r="U96" t="s">
        <v>37</v>
      </c>
      <c r="V96" t="s">
        <v>37</v>
      </c>
      <c r="W96">
        <v>1</v>
      </c>
      <c r="X96" t="s">
        <v>37</v>
      </c>
      <c r="Y96" t="s">
        <v>37</v>
      </c>
      <c r="Z96" t="s">
        <v>37</v>
      </c>
      <c r="AA96" t="s">
        <v>37</v>
      </c>
      <c r="AB96">
        <v>16</v>
      </c>
      <c r="AC96" t="s">
        <v>37</v>
      </c>
      <c r="AD96">
        <v>1000</v>
      </c>
      <c r="AE96">
        <v>100</v>
      </c>
      <c r="AF96">
        <v>10000</v>
      </c>
      <c r="AG96" s="2">
        <v>13387157128</v>
      </c>
      <c r="AH96" s="2">
        <v>333923829</v>
      </c>
      <c r="AI96" s="2">
        <v>278841494</v>
      </c>
      <c r="AJ96" s="2">
        <v>13392118384</v>
      </c>
      <c r="AL96">
        <f t="shared" si="6"/>
        <v>13387.157128000001</v>
      </c>
      <c r="AM96" s="3">
        <f t="shared" si="4"/>
        <v>0.15494394824074076</v>
      </c>
      <c r="AN96">
        <f t="shared" si="5"/>
        <v>333.92382900000001</v>
      </c>
      <c r="AO96" s="3">
        <f t="shared" si="7"/>
        <v>3.8648591319444445E-3</v>
      </c>
    </row>
    <row r="97" spans="1:41" x14ac:dyDescent="0.2">
      <c r="A97" t="s">
        <v>50</v>
      </c>
      <c r="B97" t="s">
        <v>37</v>
      </c>
      <c r="C97" t="b">
        <v>0</v>
      </c>
      <c r="D97" t="s">
        <v>37</v>
      </c>
      <c r="E97" t="s">
        <v>37</v>
      </c>
      <c r="F97" t="s">
        <v>37</v>
      </c>
      <c r="G97" t="s">
        <v>37</v>
      </c>
      <c r="H97" t="s">
        <v>37</v>
      </c>
      <c r="I97" t="s">
        <v>37</v>
      </c>
      <c r="J97">
        <v>0</v>
      </c>
      <c r="K97" t="s">
        <v>38</v>
      </c>
      <c r="L97" t="s">
        <v>39</v>
      </c>
      <c r="M97" t="s">
        <v>40</v>
      </c>
      <c r="N97" t="b">
        <v>0</v>
      </c>
      <c r="O97" t="b">
        <v>1</v>
      </c>
      <c r="P97" t="b">
        <v>0</v>
      </c>
      <c r="Q97" t="b">
        <v>1</v>
      </c>
      <c r="R97" t="b">
        <v>0</v>
      </c>
      <c r="S97" t="b">
        <v>0</v>
      </c>
      <c r="T97" t="s">
        <v>37</v>
      </c>
      <c r="U97" t="s">
        <v>37</v>
      </c>
      <c r="V97" t="s">
        <v>37</v>
      </c>
      <c r="W97">
        <v>1</v>
      </c>
      <c r="X97" t="s">
        <v>37</v>
      </c>
      <c r="Y97" t="s">
        <v>37</v>
      </c>
      <c r="Z97" t="s">
        <v>37</v>
      </c>
      <c r="AA97" t="s">
        <v>37</v>
      </c>
      <c r="AB97">
        <v>16</v>
      </c>
      <c r="AC97" t="s">
        <v>37</v>
      </c>
      <c r="AD97">
        <v>1000</v>
      </c>
      <c r="AE97">
        <v>100</v>
      </c>
      <c r="AF97">
        <v>10000</v>
      </c>
      <c r="AG97" s="2">
        <v>3258494</v>
      </c>
      <c r="AH97" s="2">
        <v>171227</v>
      </c>
      <c r="AI97" s="2">
        <v>160166</v>
      </c>
      <c r="AJ97" s="2">
        <v>3261985</v>
      </c>
      <c r="AL97">
        <f t="shared" si="6"/>
        <v>3.2584939999999998</v>
      </c>
      <c r="AM97" s="3">
        <f t="shared" si="4"/>
        <v>3.7714050925925923E-5</v>
      </c>
      <c r="AN97">
        <f t="shared" si="5"/>
        <v>0.17122699999999999</v>
      </c>
      <c r="AO97" s="3">
        <f t="shared" si="7"/>
        <v>1.9817939814814814E-6</v>
      </c>
    </row>
    <row r="98" spans="1:41" x14ac:dyDescent="0.2">
      <c r="A98" t="s">
        <v>36</v>
      </c>
      <c r="B98" t="s">
        <v>37</v>
      </c>
      <c r="C98" t="b">
        <v>0</v>
      </c>
      <c r="D98" t="s">
        <v>37</v>
      </c>
      <c r="E98" t="s">
        <v>37</v>
      </c>
      <c r="F98" t="s">
        <v>37</v>
      </c>
      <c r="G98" t="s">
        <v>37</v>
      </c>
      <c r="H98" t="s">
        <v>37</v>
      </c>
      <c r="I98" t="s">
        <v>37</v>
      </c>
      <c r="J98">
        <v>0</v>
      </c>
      <c r="K98" t="s">
        <v>38</v>
      </c>
      <c r="L98" t="s">
        <v>39</v>
      </c>
      <c r="M98" t="s">
        <v>40</v>
      </c>
      <c r="N98" t="b">
        <v>0</v>
      </c>
      <c r="O98" t="b">
        <v>1</v>
      </c>
      <c r="P98" t="b">
        <v>0</v>
      </c>
      <c r="Q98" t="b">
        <v>1</v>
      </c>
      <c r="R98" t="b">
        <v>0</v>
      </c>
      <c r="S98" t="b">
        <v>0</v>
      </c>
      <c r="T98" t="s">
        <v>37</v>
      </c>
      <c r="U98" t="s">
        <v>37</v>
      </c>
      <c r="V98" t="s">
        <v>37</v>
      </c>
      <c r="W98">
        <v>1</v>
      </c>
      <c r="X98" t="s">
        <v>37</v>
      </c>
      <c r="Y98" t="s">
        <v>37</v>
      </c>
      <c r="Z98" t="s">
        <v>37</v>
      </c>
      <c r="AA98" t="s">
        <v>37</v>
      </c>
      <c r="AB98">
        <v>16</v>
      </c>
      <c r="AC98" t="s">
        <v>37</v>
      </c>
      <c r="AD98">
        <v>1000</v>
      </c>
      <c r="AE98">
        <v>1000</v>
      </c>
      <c r="AF98">
        <v>10</v>
      </c>
      <c r="AL98">
        <f t="shared" si="6"/>
        <v>0</v>
      </c>
      <c r="AM98" s="3">
        <f t="shared" si="4"/>
        <v>0</v>
      </c>
      <c r="AN98">
        <f t="shared" si="5"/>
        <v>0</v>
      </c>
      <c r="AO98" s="3">
        <f t="shared" si="7"/>
        <v>0</v>
      </c>
    </row>
    <row r="99" spans="1:41" x14ac:dyDescent="0.2">
      <c r="A99" t="s">
        <v>45</v>
      </c>
      <c r="B99" t="s">
        <v>37</v>
      </c>
      <c r="C99" t="b">
        <v>0</v>
      </c>
      <c r="D99" t="s">
        <v>37</v>
      </c>
      <c r="E99" t="s">
        <v>37</v>
      </c>
      <c r="F99" t="s">
        <v>37</v>
      </c>
      <c r="G99" t="s">
        <v>37</v>
      </c>
      <c r="H99" t="s">
        <v>37</v>
      </c>
      <c r="I99" t="s">
        <v>37</v>
      </c>
      <c r="J99">
        <v>0</v>
      </c>
      <c r="K99" t="s">
        <v>38</v>
      </c>
      <c r="L99" t="s">
        <v>39</v>
      </c>
      <c r="M99" t="s">
        <v>40</v>
      </c>
      <c r="N99" t="b">
        <v>0</v>
      </c>
      <c r="O99" t="b">
        <v>1</v>
      </c>
      <c r="P99" t="b">
        <v>0</v>
      </c>
      <c r="Q99" t="b">
        <v>1</v>
      </c>
      <c r="R99" t="b">
        <v>0</v>
      </c>
      <c r="S99" t="b">
        <v>0</v>
      </c>
      <c r="T99" t="s">
        <v>37</v>
      </c>
      <c r="U99" t="s">
        <v>37</v>
      </c>
      <c r="V99" t="s">
        <v>37</v>
      </c>
      <c r="W99">
        <v>1</v>
      </c>
      <c r="X99" t="s">
        <v>37</v>
      </c>
      <c r="Y99" t="s">
        <v>37</v>
      </c>
      <c r="Z99" t="s">
        <v>37</v>
      </c>
      <c r="AA99" t="s">
        <v>37</v>
      </c>
      <c r="AB99">
        <v>16</v>
      </c>
      <c r="AC99" t="s">
        <v>37</v>
      </c>
      <c r="AD99">
        <v>1000</v>
      </c>
      <c r="AE99">
        <v>1000</v>
      </c>
      <c r="AF99">
        <v>10</v>
      </c>
      <c r="AL99">
        <f t="shared" si="6"/>
        <v>0</v>
      </c>
      <c r="AM99" s="3">
        <f t="shared" si="4"/>
        <v>0</v>
      </c>
      <c r="AN99">
        <f t="shared" si="5"/>
        <v>0</v>
      </c>
      <c r="AO99" s="3">
        <f t="shared" si="7"/>
        <v>0</v>
      </c>
    </row>
    <row r="100" spans="1:41" x14ac:dyDescent="0.2">
      <c r="A100" t="s">
        <v>50</v>
      </c>
      <c r="B100" t="s">
        <v>37</v>
      </c>
      <c r="C100" t="b">
        <v>0</v>
      </c>
      <c r="D100" t="s">
        <v>37</v>
      </c>
      <c r="E100" t="s">
        <v>37</v>
      </c>
      <c r="F100" t="s">
        <v>37</v>
      </c>
      <c r="G100" t="s">
        <v>37</v>
      </c>
      <c r="H100" t="s">
        <v>37</v>
      </c>
      <c r="I100" t="s">
        <v>37</v>
      </c>
      <c r="J100">
        <v>0</v>
      </c>
      <c r="K100" t="s">
        <v>38</v>
      </c>
      <c r="L100" t="s">
        <v>39</v>
      </c>
      <c r="M100" t="s">
        <v>40</v>
      </c>
      <c r="N100" t="b">
        <v>0</v>
      </c>
      <c r="O100" t="b">
        <v>1</v>
      </c>
      <c r="P100" t="b">
        <v>0</v>
      </c>
      <c r="Q100" t="b">
        <v>1</v>
      </c>
      <c r="R100" t="b">
        <v>0</v>
      </c>
      <c r="S100" t="b">
        <v>0</v>
      </c>
      <c r="T100" t="s">
        <v>37</v>
      </c>
      <c r="U100" t="s">
        <v>37</v>
      </c>
      <c r="V100" t="s">
        <v>37</v>
      </c>
      <c r="W100">
        <v>1</v>
      </c>
      <c r="X100" t="s">
        <v>37</v>
      </c>
      <c r="Y100" t="s">
        <v>37</v>
      </c>
      <c r="Z100" t="s">
        <v>37</v>
      </c>
      <c r="AA100" t="s">
        <v>37</v>
      </c>
      <c r="AB100">
        <v>16</v>
      </c>
      <c r="AC100" t="s">
        <v>37</v>
      </c>
      <c r="AD100">
        <v>1000</v>
      </c>
      <c r="AE100">
        <v>1000</v>
      </c>
      <c r="AF100">
        <v>10</v>
      </c>
      <c r="AL100">
        <f t="shared" si="6"/>
        <v>0</v>
      </c>
      <c r="AM100" s="3">
        <f t="shared" si="4"/>
        <v>0</v>
      </c>
      <c r="AN100">
        <f t="shared" si="5"/>
        <v>0</v>
      </c>
      <c r="AO100" s="3">
        <f t="shared" si="7"/>
        <v>0</v>
      </c>
    </row>
    <row r="101" spans="1:41" x14ac:dyDescent="0.2">
      <c r="A101" t="s">
        <v>36</v>
      </c>
      <c r="B101" t="s">
        <v>37</v>
      </c>
      <c r="C101" t="b">
        <v>0</v>
      </c>
      <c r="D101" t="s">
        <v>37</v>
      </c>
      <c r="E101" t="s">
        <v>37</v>
      </c>
      <c r="F101" t="s">
        <v>37</v>
      </c>
      <c r="G101" t="s">
        <v>37</v>
      </c>
      <c r="H101" t="s">
        <v>37</v>
      </c>
      <c r="I101" t="s">
        <v>37</v>
      </c>
      <c r="J101">
        <v>0</v>
      </c>
      <c r="K101" t="s">
        <v>38</v>
      </c>
      <c r="L101" t="s">
        <v>39</v>
      </c>
      <c r="M101" t="s">
        <v>40</v>
      </c>
      <c r="N101" t="b">
        <v>0</v>
      </c>
      <c r="O101" t="b">
        <v>1</v>
      </c>
      <c r="P101" t="b">
        <v>0</v>
      </c>
      <c r="Q101" t="b">
        <v>1</v>
      </c>
      <c r="R101" t="b">
        <v>0</v>
      </c>
      <c r="S101" t="b">
        <v>0</v>
      </c>
      <c r="T101" t="s">
        <v>37</v>
      </c>
      <c r="U101" t="s">
        <v>37</v>
      </c>
      <c r="V101" t="s">
        <v>37</v>
      </c>
      <c r="W101">
        <v>1</v>
      </c>
      <c r="X101" t="s">
        <v>37</v>
      </c>
      <c r="Y101" t="s">
        <v>37</v>
      </c>
      <c r="Z101" t="s">
        <v>37</v>
      </c>
      <c r="AA101" t="s">
        <v>37</v>
      </c>
      <c r="AB101">
        <v>16</v>
      </c>
      <c r="AC101" t="s">
        <v>37</v>
      </c>
      <c r="AD101">
        <v>1000</v>
      </c>
      <c r="AE101">
        <v>1000</v>
      </c>
      <c r="AF101">
        <v>100</v>
      </c>
      <c r="AL101">
        <f t="shared" si="6"/>
        <v>0</v>
      </c>
      <c r="AM101" s="3">
        <f t="shared" si="4"/>
        <v>0</v>
      </c>
      <c r="AN101">
        <f t="shared" si="5"/>
        <v>0</v>
      </c>
      <c r="AO101" s="3">
        <f t="shared" si="7"/>
        <v>0</v>
      </c>
    </row>
    <row r="102" spans="1:41" x14ac:dyDescent="0.2">
      <c r="A102" t="s">
        <v>45</v>
      </c>
      <c r="B102" t="s">
        <v>37</v>
      </c>
      <c r="C102" t="b">
        <v>0</v>
      </c>
      <c r="D102" t="s">
        <v>37</v>
      </c>
      <c r="E102" t="s">
        <v>37</v>
      </c>
      <c r="F102" t="s">
        <v>37</v>
      </c>
      <c r="G102" t="s">
        <v>37</v>
      </c>
      <c r="H102" t="s">
        <v>37</v>
      </c>
      <c r="I102" t="s">
        <v>37</v>
      </c>
      <c r="J102">
        <v>0</v>
      </c>
      <c r="K102" t="s">
        <v>38</v>
      </c>
      <c r="L102" t="s">
        <v>39</v>
      </c>
      <c r="M102" t="s">
        <v>40</v>
      </c>
      <c r="N102" t="b">
        <v>0</v>
      </c>
      <c r="O102" t="b">
        <v>1</v>
      </c>
      <c r="P102" t="b">
        <v>0</v>
      </c>
      <c r="Q102" t="b">
        <v>1</v>
      </c>
      <c r="R102" t="b">
        <v>0</v>
      </c>
      <c r="S102" t="b">
        <v>0</v>
      </c>
      <c r="T102" t="s">
        <v>37</v>
      </c>
      <c r="U102" t="s">
        <v>37</v>
      </c>
      <c r="V102" t="s">
        <v>37</v>
      </c>
      <c r="W102">
        <v>1</v>
      </c>
      <c r="X102" t="s">
        <v>37</v>
      </c>
      <c r="Y102" t="s">
        <v>37</v>
      </c>
      <c r="Z102" t="s">
        <v>37</v>
      </c>
      <c r="AA102" t="s">
        <v>37</v>
      </c>
      <c r="AB102">
        <v>16</v>
      </c>
      <c r="AC102" t="s">
        <v>37</v>
      </c>
      <c r="AD102">
        <v>1000</v>
      </c>
      <c r="AE102">
        <v>1000</v>
      </c>
      <c r="AF102">
        <v>100</v>
      </c>
      <c r="AL102">
        <f t="shared" si="6"/>
        <v>0</v>
      </c>
      <c r="AM102" s="3">
        <f t="shared" ref="AM102:AM145" si="8">AL102/86400</f>
        <v>0</v>
      </c>
      <c r="AN102">
        <f t="shared" si="5"/>
        <v>0</v>
      </c>
      <c r="AO102" s="3">
        <f t="shared" si="7"/>
        <v>0</v>
      </c>
    </row>
    <row r="103" spans="1:41" x14ac:dyDescent="0.2">
      <c r="A103" t="s">
        <v>50</v>
      </c>
      <c r="B103" t="s">
        <v>37</v>
      </c>
      <c r="C103" t="b">
        <v>0</v>
      </c>
      <c r="D103" t="s">
        <v>37</v>
      </c>
      <c r="E103" t="s">
        <v>37</v>
      </c>
      <c r="F103" t="s">
        <v>37</v>
      </c>
      <c r="G103" t="s">
        <v>37</v>
      </c>
      <c r="H103" t="s">
        <v>37</v>
      </c>
      <c r="I103" t="s">
        <v>37</v>
      </c>
      <c r="J103">
        <v>0</v>
      </c>
      <c r="K103" t="s">
        <v>38</v>
      </c>
      <c r="L103" t="s">
        <v>39</v>
      </c>
      <c r="M103" t="s">
        <v>40</v>
      </c>
      <c r="N103" t="b">
        <v>0</v>
      </c>
      <c r="O103" t="b">
        <v>1</v>
      </c>
      <c r="P103" t="b">
        <v>0</v>
      </c>
      <c r="Q103" t="b">
        <v>1</v>
      </c>
      <c r="R103" t="b">
        <v>0</v>
      </c>
      <c r="S103" t="b">
        <v>0</v>
      </c>
      <c r="T103" t="s">
        <v>37</v>
      </c>
      <c r="U103" t="s">
        <v>37</v>
      </c>
      <c r="V103" t="s">
        <v>37</v>
      </c>
      <c r="W103">
        <v>1</v>
      </c>
      <c r="X103" t="s">
        <v>37</v>
      </c>
      <c r="Y103" t="s">
        <v>37</v>
      </c>
      <c r="Z103" t="s">
        <v>37</v>
      </c>
      <c r="AA103" t="s">
        <v>37</v>
      </c>
      <c r="AB103">
        <v>16</v>
      </c>
      <c r="AC103" t="s">
        <v>37</v>
      </c>
      <c r="AD103">
        <v>1000</v>
      </c>
      <c r="AE103">
        <v>1000</v>
      </c>
      <c r="AF103">
        <v>100</v>
      </c>
      <c r="AL103">
        <f t="shared" si="6"/>
        <v>0</v>
      </c>
      <c r="AM103" s="3">
        <f t="shared" si="8"/>
        <v>0</v>
      </c>
      <c r="AN103">
        <f t="shared" si="5"/>
        <v>0</v>
      </c>
      <c r="AO103" s="3">
        <f t="shared" si="7"/>
        <v>0</v>
      </c>
    </row>
    <row r="104" spans="1:41" x14ac:dyDescent="0.2">
      <c r="A104" t="s">
        <v>36</v>
      </c>
      <c r="B104" t="s">
        <v>37</v>
      </c>
      <c r="C104" t="b">
        <v>0</v>
      </c>
      <c r="D104" t="s">
        <v>37</v>
      </c>
      <c r="E104" t="s">
        <v>37</v>
      </c>
      <c r="F104" t="s">
        <v>37</v>
      </c>
      <c r="G104" t="s">
        <v>37</v>
      </c>
      <c r="H104" t="s">
        <v>37</v>
      </c>
      <c r="I104" t="s">
        <v>37</v>
      </c>
      <c r="J104">
        <v>0</v>
      </c>
      <c r="K104" t="s">
        <v>38</v>
      </c>
      <c r="L104" t="s">
        <v>39</v>
      </c>
      <c r="M104" t="s">
        <v>40</v>
      </c>
      <c r="N104" t="b">
        <v>0</v>
      </c>
      <c r="O104" t="b">
        <v>1</v>
      </c>
      <c r="P104" t="b">
        <v>0</v>
      </c>
      <c r="Q104" t="b">
        <v>1</v>
      </c>
      <c r="R104" t="b">
        <v>0</v>
      </c>
      <c r="S104" t="b">
        <v>0</v>
      </c>
      <c r="T104" t="s">
        <v>37</v>
      </c>
      <c r="U104" t="s">
        <v>37</v>
      </c>
      <c r="V104" t="s">
        <v>37</v>
      </c>
      <c r="W104">
        <v>1</v>
      </c>
      <c r="X104" t="s">
        <v>37</v>
      </c>
      <c r="Y104" t="s">
        <v>37</v>
      </c>
      <c r="Z104" t="s">
        <v>37</v>
      </c>
      <c r="AA104" t="s">
        <v>37</v>
      </c>
      <c r="AB104">
        <v>16</v>
      </c>
      <c r="AC104" t="s">
        <v>37</v>
      </c>
      <c r="AD104">
        <v>1000</v>
      </c>
      <c r="AE104">
        <v>1000</v>
      </c>
      <c r="AF104">
        <v>1000</v>
      </c>
      <c r="AG104" s="2">
        <v>76458239</v>
      </c>
      <c r="AH104" s="2">
        <v>2078882</v>
      </c>
      <c r="AI104" s="2">
        <v>1944587</v>
      </c>
      <c r="AJ104" s="2">
        <v>76449896</v>
      </c>
      <c r="AL104">
        <f t="shared" si="6"/>
        <v>76.458239000000006</v>
      </c>
      <c r="AM104" s="3">
        <f t="shared" si="8"/>
        <v>8.8493332175925928E-4</v>
      </c>
      <c r="AN104">
        <f t="shared" si="5"/>
        <v>2.0788820000000001</v>
      </c>
      <c r="AO104" s="3">
        <f t="shared" si="7"/>
        <v>2.406113425925926E-5</v>
      </c>
    </row>
    <row r="105" spans="1:41" x14ac:dyDescent="0.2">
      <c r="A105" t="s">
        <v>45</v>
      </c>
      <c r="B105" t="s">
        <v>37</v>
      </c>
      <c r="C105" t="b">
        <v>0</v>
      </c>
      <c r="D105" t="s">
        <v>37</v>
      </c>
      <c r="E105" t="s">
        <v>37</v>
      </c>
      <c r="F105" t="s">
        <v>37</v>
      </c>
      <c r="G105" t="s">
        <v>37</v>
      </c>
      <c r="H105" t="s">
        <v>37</v>
      </c>
      <c r="I105" t="s">
        <v>37</v>
      </c>
      <c r="J105">
        <v>0</v>
      </c>
      <c r="K105" t="s">
        <v>38</v>
      </c>
      <c r="L105" t="s">
        <v>39</v>
      </c>
      <c r="M105" t="s">
        <v>40</v>
      </c>
      <c r="N105" t="b">
        <v>0</v>
      </c>
      <c r="O105" t="b">
        <v>1</v>
      </c>
      <c r="P105" t="b">
        <v>0</v>
      </c>
      <c r="Q105" t="b">
        <v>1</v>
      </c>
      <c r="R105" t="b">
        <v>0</v>
      </c>
      <c r="S105" t="b">
        <v>0</v>
      </c>
      <c r="T105" t="s">
        <v>37</v>
      </c>
      <c r="U105" t="s">
        <v>37</v>
      </c>
      <c r="V105" t="s">
        <v>37</v>
      </c>
      <c r="W105">
        <v>1</v>
      </c>
      <c r="X105" t="s">
        <v>37</v>
      </c>
      <c r="Y105" t="s">
        <v>37</v>
      </c>
      <c r="Z105" t="s">
        <v>37</v>
      </c>
      <c r="AA105" t="s">
        <v>37</v>
      </c>
      <c r="AB105">
        <v>16</v>
      </c>
      <c r="AC105" t="s">
        <v>37</v>
      </c>
      <c r="AD105">
        <v>1000</v>
      </c>
      <c r="AE105">
        <v>1000</v>
      </c>
      <c r="AF105">
        <v>1000</v>
      </c>
      <c r="AG105" s="2">
        <v>113315082</v>
      </c>
      <c r="AH105" s="2">
        <v>3684265</v>
      </c>
      <c r="AI105" s="2">
        <v>3446263</v>
      </c>
      <c r="AJ105" s="2">
        <v>113429124</v>
      </c>
      <c r="AL105">
        <f t="shared" si="6"/>
        <v>113.315082</v>
      </c>
      <c r="AM105" s="3">
        <f t="shared" si="8"/>
        <v>1.3115171527777777E-3</v>
      </c>
      <c r="AN105">
        <f t="shared" si="5"/>
        <v>3.6842649999999999</v>
      </c>
      <c r="AO105" s="3">
        <f t="shared" si="7"/>
        <v>4.2641956018518514E-5</v>
      </c>
    </row>
    <row r="106" spans="1:41" x14ac:dyDescent="0.2">
      <c r="A106" t="s">
        <v>50</v>
      </c>
      <c r="B106" t="s">
        <v>37</v>
      </c>
      <c r="C106" t="b">
        <v>0</v>
      </c>
      <c r="D106" t="s">
        <v>37</v>
      </c>
      <c r="E106" t="s">
        <v>37</v>
      </c>
      <c r="F106" t="s">
        <v>37</v>
      </c>
      <c r="G106" t="s">
        <v>37</v>
      </c>
      <c r="H106" t="s">
        <v>37</v>
      </c>
      <c r="I106" t="s">
        <v>37</v>
      </c>
      <c r="J106">
        <v>0</v>
      </c>
      <c r="K106" t="s">
        <v>38</v>
      </c>
      <c r="L106" t="s">
        <v>39</v>
      </c>
      <c r="M106" t="s">
        <v>40</v>
      </c>
      <c r="N106" t="b">
        <v>0</v>
      </c>
      <c r="O106" t="b">
        <v>1</v>
      </c>
      <c r="P106" t="b">
        <v>0</v>
      </c>
      <c r="Q106" t="b">
        <v>1</v>
      </c>
      <c r="R106" t="b">
        <v>0</v>
      </c>
      <c r="S106" t="b">
        <v>0</v>
      </c>
      <c r="T106" t="s">
        <v>37</v>
      </c>
      <c r="U106" t="s">
        <v>37</v>
      </c>
      <c r="V106" t="s">
        <v>37</v>
      </c>
      <c r="W106">
        <v>1</v>
      </c>
      <c r="X106" t="s">
        <v>37</v>
      </c>
      <c r="Y106" t="s">
        <v>37</v>
      </c>
      <c r="Z106" t="s">
        <v>37</v>
      </c>
      <c r="AA106" t="s">
        <v>37</v>
      </c>
      <c r="AB106">
        <v>16</v>
      </c>
      <c r="AC106" t="s">
        <v>37</v>
      </c>
      <c r="AD106">
        <v>1000</v>
      </c>
      <c r="AE106">
        <v>1000</v>
      </c>
      <c r="AF106">
        <v>1000</v>
      </c>
      <c r="AG106" s="2">
        <v>327875</v>
      </c>
      <c r="AH106" s="2">
        <v>12697</v>
      </c>
      <c r="AI106" s="2">
        <v>11877</v>
      </c>
      <c r="AJ106" s="2">
        <v>327826</v>
      </c>
      <c r="AL106">
        <f t="shared" si="6"/>
        <v>0.32787500000000003</v>
      </c>
      <c r="AM106" s="3">
        <f t="shared" si="8"/>
        <v>3.7948495370370375E-6</v>
      </c>
      <c r="AN106">
        <f t="shared" si="5"/>
        <v>1.2697E-2</v>
      </c>
      <c r="AO106" s="3">
        <f t="shared" si="7"/>
        <v>1.4695601851851852E-7</v>
      </c>
    </row>
    <row r="107" spans="1:41" x14ac:dyDescent="0.2">
      <c r="A107" t="s">
        <v>36</v>
      </c>
      <c r="B107" t="s">
        <v>37</v>
      </c>
      <c r="C107" t="b">
        <v>0</v>
      </c>
      <c r="D107" t="s">
        <v>37</v>
      </c>
      <c r="E107" t="s">
        <v>37</v>
      </c>
      <c r="F107" t="s">
        <v>37</v>
      </c>
      <c r="G107" t="s">
        <v>37</v>
      </c>
      <c r="H107" t="s">
        <v>37</v>
      </c>
      <c r="I107" t="s">
        <v>37</v>
      </c>
      <c r="J107">
        <v>0</v>
      </c>
      <c r="K107" t="s">
        <v>38</v>
      </c>
      <c r="L107" t="s">
        <v>39</v>
      </c>
      <c r="M107" t="s">
        <v>40</v>
      </c>
      <c r="N107" t="b">
        <v>0</v>
      </c>
      <c r="O107" t="b">
        <v>1</v>
      </c>
      <c r="P107" t="b">
        <v>0</v>
      </c>
      <c r="Q107" t="b">
        <v>1</v>
      </c>
      <c r="R107" t="b">
        <v>0</v>
      </c>
      <c r="S107" t="b">
        <v>0</v>
      </c>
      <c r="T107" t="s">
        <v>37</v>
      </c>
      <c r="U107" t="s">
        <v>37</v>
      </c>
      <c r="V107" t="s">
        <v>37</v>
      </c>
      <c r="W107">
        <v>1</v>
      </c>
      <c r="X107" t="s">
        <v>37</v>
      </c>
      <c r="Y107" t="s">
        <v>37</v>
      </c>
      <c r="Z107" t="s">
        <v>37</v>
      </c>
      <c r="AA107" t="s">
        <v>37</v>
      </c>
      <c r="AB107">
        <v>16</v>
      </c>
      <c r="AC107" t="s">
        <v>37</v>
      </c>
      <c r="AD107">
        <v>1000</v>
      </c>
      <c r="AE107">
        <v>1000</v>
      </c>
      <c r="AF107">
        <v>10000</v>
      </c>
      <c r="AG107" s="2">
        <v>3389290814</v>
      </c>
      <c r="AH107" s="2">
        <v>58501527</v>
      </c>
      <c r="AI107" s="2">
        <v>51860075</v>
      </c>
      <c r="AJ107" s="2">
        <v>3390315584</v>
      </c>
      <c r="AL107">
        <f t="shared" si="6"/>
        <v>3389.290814</v>
      </c>
      <c r="AM107" s="3">
        <f t="shared" si="8"/>
        <v>3.9227902939814811E-2</v>
      </c>
      <c r="AN107">
        <f t="shared" si="5"/>
        <v>58.501527000000003</v>
      </c>
      <c r="AO107" s="3">
        <f t="shared" si="7"/>
        <v>6.7710100694444453E-4</v>
      </c>
    </row>
    <row r="108" spans="1:41" x14ac:dyDescent="0.2">
      <c r="A108" t="s">
        <v>45</v>
      </c>
      <c r="B108" t="s">
        <v>37</v>
      </c>
      <c r="C108" t="b">
        <v>0</v>
      </c>
      <c r="D108" t="s">
        <v>37</v>
      </c>
      <c r="E108" t="s">
        <v>37</v>
      </c>
      <c r="F108" t="s">
        <v>37</v>
      </c>
      <c r="G108" t="s">
        <v>37</v>
      </c>
      <c r="H108" t="s">
        <v>37</v>
      </c>
      <c r="I108" t="s">
        <v>37</v>
      </c>
      <c r="J108">
        <v>0</v>
      </c>
      <c r="K108" t="s">
        <v>38</v>
      </c>
      <c r="L108" t="s">
        <v>39</v>
      </c>
      <c r="M108" t="s">
        <v>40</v>
      </c>
      <c r="N108" t="b">
        <v>0</v>
      </c>
      <c r="O108" t="b">
        <v>1</v>
      </c>
      <c r="P108" t="b">
        <v>0</v>
      </c>
      <c r="Q108" t="b">
        <v>1</v>
      </c>
      <c r="R108" t="b">
        <v>0</v>
      </c>
      <c r="S108" t="b">
        <v>0</v>
      </c>
      <c r="T108" t="s">
        <v>37</v>
      </c>
      <c r="U108" t="s">
        <v>37</v>
      </c>
      <c r="V108" t="s">
        <v>37</v>
      </c>
      <c r="W108">
        <v>1</v>
      </c>
      <c r="X108" t="s">
        <v>37</v>
      </c>
      <c r="Y108" t="s">
        <v>37</v>
      </c>
      <c r="Z108" t="s">
        <v>37</v>
      </c>
      <c r="AA108" t="s">
        <v>37</v>
      </c>
      <c r="AB108">
        <v>16</v>
      </c>
      <c r="AC108" t="s">
        <v>37</v>
      </c>
      <c r="AD108">
        <v>1000</v>
      </c>
      <c r="AE108">
        <v>1000</v>
      </c>
      <c r="AF108">
        <v>10000</v>
      </c>
      <c r="AG108" s="2">
        <v>12598945587</v>
      </c>
      <c r="AH108" s="2">
        <v>248995303</v>
      </c>
      <c r="AI108" s="2">
        <v>232910339</v>
      </c>
      <c r="AJ108" s="2">
        <v>12600053057</v>
      </c>
      <c r="AL108">
        <f t="shared" si="6"/>
        <v>12598.945587</v>
      </c>
      <c r="AM108" s="3">
        <f t="shared" si="8"/>
        <v>0.14582112947916667</v>
      </c>
      <c r="AN108">
        <f t="shared" si="5"/>
        <v>248.99530300000001</v>
      </c>
      <c r="AO108" s="3">
        <f t="shared" si="7"/>
        <v>2.8818900810185185E-3</v>
      </c>
    </row>
    <row r="109" spans="1:41" x14ac:dyDescent="0.2">
      <c r="A109" t="s">
        <v>50</v>
      </c>
      <c r="B109" t="s">
        <v>37</v>
      </c>
      <c r="C109" t="b">
        <v>0</v>
      </c>
      <c r="D109" t="s">
        <v>37</v>
      </c>
      <c r="E109" t="s">
        <v>37</v>
      </c>
      <c r="F109" t="s">
        <v>37</v>
      </c>
      <c r="G109" t="s">
        <v>37</v>
      </c>
      <c r="H109" t="s">
        <v>37</v>
      </c>
      <c r="I109" t="s">
        <v>37</v>
      </c>
      <c r="J109">
        <v>0</v>
      </c>
      <c r="K109" t="s">
        <v>38</v>
      </c>
      <c r="L109" t="s">
        <v>39</v>
      </c>
      <c r="M109" t="s">
        <v>40</v>
      </c>
      <c r="N109" t="b">
        <v>0</v>
      </c>
      <c r="O109" t="b">
        <v>1</v>
      </c>
      <c r="P109" t="b">
        <v>0</v>
      </c>
      <c r="Q109" t="b">
        <v>1</v>
      </c>
      <c r="R109" t="b">
        <v>0</v>
      </c>
      <c r="S109" t="b">
        <v>0</v>
      </c>
      <c r="T109" t="s">
        <v>37</v>
      </c>
      <c r="U109" t="s">
        <v>37</v>
      </c>
      <c r="V109" t="s">
        <v>37</v>
      </c>
      <c r="W109">
        <v>1</v>
      </c>
      <c r="X109" t="s">
        <v>37</v>
      </c>
      <c r="Y109" t="s">
        <v>37</v>
      </c>
      <c r="Z109" t="s">
        <v>37</v>
      </c>
      <c r="AA109" t="s">
        <v>37</v>
      </c>
      <c r="AB109">
        <v>16</v>
      </c>
      <c r="AC109" t="s">
        <v>37</v>
      </c>
      <c r="AD109">
        <v>1000</v>
      </c>
      <c r="AE109">
        <v>1000</v>
      </c>
      <c r="AF109">
        <v>10000</v>
      </c>
      <c r="AG109" s="2">
        <v>3296950</v>
      </c>
      <c r="AH109" s="2">
        <v>109260</v>
      </c>
      <c r="AI109" s="2">
        <v>91237</v>
      </c>
      <c r="AJ109" s="2">
        <v>3296058</v>
      </c>
      <c r="AL109">
        <f t="shared" si="6"/>
        <v>3.2969499999999998</v>
      </c>
      <c r="AM109" s="3">
        <f t="shared" si="8"/>
        <v>3.815914351851852E-5</v>
      </c>
      <c r="AN109">
        <f t="shared" si="5"/>
        <v>0.10926</v>
      </c>
      <c r="AO109" s="3">
        <f t="shared" si="7"/>
        <v>1.2645833333333332E-6</v>
      </c>
    </row>
    <row r="110" spans="1:41" x14ac:dyDescent="0.2">
      <c r="A110" t="s">
        <v>36</v>
      </c>
      <c r="B110" t="s">
        <v>37</v>
      </c>
      <c r="C110" t="b">
        <v>0</v>
      </c>
      <c r="D110" t="s">
        <v>37</v>
      </c>
      <c r="E110" t="s">
        <v>37</v>
      </c>
      <c r="F110" t="s">
        <v>37</v>
      </c>
      <c r="G110" t="s">
        <v>37</v>
      </c>
      <c r="H110" t="s">
        <v>37</v>
      </c>
      <c r="I110" t="s">
        <v>37</v>
      </c>
      <c r="J110">
        <v>0</v>
      </c>
      <c r="K110" t="s">
        <v>38</v>
      </c>
      <c r="L110" t="s">
        <v>39</v>
      </c>
      <c r="M110" t="s">
        <v>40</v>
      </c>
      <c r="N110" t="b">
        <v>0</v>
      </c>
      <c r="O110" t="b">
        <v>1</v>
      </c>
      <c r="P110" t="b">
        <v>0</v>
      </c>
      <c r="Q110" t="b">
        <v>1</v>
      </c>
      <c r="R110" t="b">
        <v>0</v>
      </c>
      <c r="S110" t="b">
        <v>0</v>
      </c>
      <c r="T110" t="s">
        <v>37</v>
      </c>
      <c r="U110" t="s">
        <v>37</v>
      </c>
      <c r="V110" t="s">
        <v>37</v>
      </c>
      <c r="W110">
        <v>1</v>
      </c>
      <c r="X110" t="s">
        <v>37</v>
      </c>
      <c r="Y110" t="s">
        <v>37</v>
      </c>
      <c r="Z110" t="s">
        <v>37</v>
      </c>
      <c r="AA110" t="s">
        <v>37</v>
      </c>
      <c r="AB110">
        <v>16</v>
      </c>
      <c r="AC110" t="s">
        <v>37</v>
      </c>
      <c r="AD110">
        <v>10000</v>
      </c>
      <c r="AE110">
        <v>10</v>
      </c>
      <c r="AF110">
        <v>10</v>
      </c>
      <c r="AG110" s="2">
        <v>3609062268</v>
      </c>
      <c r="AH110" s="2">
        <v>47745465</v>
      </c>
      <c r="AI110" s="2">
        <v>42325107</v>
      </c>
      <c r="AJ110" s="2">
        <v>3608152713</v>
      </c>
      <c r="AL110">
        <f t="shared" si="6"/>
        <v>3609.0622680000001</v>
      </c>
      <c r="AM110" s="3">
        <f t="shared" si="8"/>
        <v>4.1771554027777782E-2</v>
      </c>
      <c r="AN110">
        <f t="shared" si="5"/>
        <v>47.745465000000003</v>
      </c>
      <c r="AO110" s="3">
        <f t="shared" si="7"/>
        <v>5.526095486111111E-4</v>
      </c>
    </row>
    <row r="111" spans="1:41" x14ac:dyDescent="0.2">
      <c r="A111" t="s">
        <v>45</v>
      </c>
      <c r="B111" t="s">
        <v>37</v>
      </c>
      <c r="C111" t="b">
        <v>0</v>
      </c>
      <c r="D111" t="s">
        <v>37</v>
      </c>
      <c r="E111" t="s">
        <v>37</v>
      </c>
      <c r="F111" t="s">
        <v>37</v>
      </c>
      <c r="G111" t="s">
        <v>37</v>
      </c>
      <c r="H111" t="s">
        <v>37</v>
      </c>
      <c r="I111" t="s">
        <v>37</v>
      </c>
      <c r="J111">
        <v>0</v>
      </c>
      <c r="K111" t="s">
        <v>38</v>
      </c>
      <c r="L111" t="s">
        <v>39</v>
      </c>
      <c r="M111" t="s">
        <v>40</v>
      </c>
      <c r="N111" t="b">
        <v>0</v>
      </c>
      <c r="O111" t="b">
        <v>1</v>
      </c>
      <c r="P111" t="b">
        <v>0</v>
      </c>
      <c r="Q111" t="b">
        <v>1</v>
      </c>
      <c r="R111" t="b">
        <v>0</v>
      </c>
      <c r="S111" t="b">
        <v>0</v>
      </c>
      <c r="T111" t="s">
        <v>37</v>
      </c>
      <c r="U111" t="s">
        <v>37</v>
      </c>
      <c r="V111" t="s">
        <v>37</v>
      </c>
      <c r="W111">
        <v>1</v>
      </c>
      <c r="X111" t="s">
        <v>37</v>
      </c>
      <c r="Y111" t="s">
        <v>37</v>
      </c>
      <c r="Z111" t="s">
        <v>37</v>
      </c>
      <c r="AA111" t="s">
        <v>37</v>
      </c>
      <c r="AB111">
        <v>16</v>
      </c>
      <c r="AC111" t="s">
        <v>37</v>
      </c>
      <c r="AD111">
        <v>10000</v>
      </c>
      <c r="AE111">
        <v>10</v>
      </c>
      <c r="AF111">
        <v>10</v>
      </c>
      <c r="AG111" s="2">
        <v>1864941237</v>
      </c>
      <c r="AH111" s="2">
        <v>12747668</v>
      </c>
      <c r="AI111" s="2">
        <v>11924176</v>
      </c>
      <c r="AJ111" s="2">
        <v>1865387735</v>
      </c>
      <c r="AL111">
        <f t="shared" si="6"/>
        <v>1864.941237</v>
      </c>
      <c r="AM111" s="3">
        <f t="shared" si="8"/>
        <v>2.1584968020833335E-2</v>
      </c>
      <c r="AN111">
        <f t="shared" si="5"/>
        <v>12.747668000000001</v>
      </c>
      <c r="AO111" s="3">
        <f t="shared" si="7"/>
        <v>1.4754245370370372E-4</v>
      </c>
    </row>
    <row r="112" spans="1:41" x14ac:dyDescent="0.2">
      <c r="A112" t="s">
        <v>50</v>
      </c>
      <c r="B112" t="s">
        <v>37</v>
      </c>
      <c r="C112" t="b">
        <v>0</v>
      </c>
      <c r="D112" t="s">
        <v>37</v>
      </c>
      <c r="E112" t="s">
        <v>37</v>
      </c>
      <c r="F112" t="s">
        <v>37</v>
      </c>
      <c r="G112" t="s">
        <v>37</v>
      </c>
      <c r="H112" t="s">
        <v>37</v>
      </c>
      <c r="I112" t="s">
        <v>37</v>
      </c>
      <c r="J112">
        <v>0</v>
      </c>
      <c r="K112" t="s">
        <v>38</v>
      </c>
      <c r="L112" t="s">
        <v>39</v>
      </c>
      <c r="M112" t="s">
        <v>40</v>
      </c>
      <c r="N112" t="b">
        <v>0</v>
      </c>
      <c r="O112" t="b">
        <v>1</v>
      </c>
      <c r="P112" t="b">
        <v>0</v>
      </c>
      <c r="Q112" t="b">
        <v>1</v>
      </c>
      <c r="R112" t="b">
        <v>0</v>
      </c>
      <c r="S112" t="b">
        <v>0</v>
      </c>
      <c r="T112" t="s">
        <v>37</v>
      </c>
      <c r="U112" t="s">
        <v>37</v>
      </c>
      <c r="V112" t="s">
        <v>37</v>
      </c>
      <c r="W112">
        <v>1</v>
      </c>
      <c r="X112" t="s">
        <v>37</v>
      </c>
      <c r="Y112" t="s">
        <v>37</v>
      </c>
      <c r="Z112" t="s">
        <v>37</v>
      </c>
      <c r="AA112" t="s">
        <v>37</v>
      </c>
      <c r="AB112">
        <v>16</v>
      </c>
      <c r="AC112" t="s">
        <v>37</v>
      </c>
      <c r="AD112">
        <v>10000</v>
      </c>
      <c r="AE112">
        <v>10</v>
      </c>
      <c r="AF112">
        <v>10</v>
      </c>
      <c r="AG112" s="2">
        <v>3153</v>
      </c>
      <c r="AH112" s="2">
        <v>9.1000000000000004E-3</v>
      </c>
      <c r="AI112" s="2">
        <v>8.5000000000000006E-3</v>
      </c>
      <c r="AJ112" s="2">
        <v>3155</v>
      </c>
      <c r="AL112">
        <f t="shared" si="6"/>
        <v>3.153E-3</v>
      </c>
      <c r="AM112" s="3">
        <f t="shared" si="8"/>
        <v>3.6493055555555558E-8</v>
      </c>
      <c r="AN112">
        <f t="shared" si="5"/>
        <v>9.1000000000000004E-9</v>
      </c>
      <c r="AO112" s="3">
        <f t="shared" si="7"/>
        <v>1.0532407407407407E-13</v>
      </c>
    </row>
    <row r="113" spans="1:41" x14ac:dyDescent="0.2">
      <c r="A113" t="s">
        <v>36</v>
      </c>
      <c r="B113" t="s">
        <v>37</v>
      </c>
      <c r="C113" t="b">
        <v>0</v>
      </c>
      <c r="D113" t="s">
        <v>37</v>
      </c>
      <c r="E113" t="s">
        <v>37</v>
      </c>
      <c r="F113" t="s">
        <v>37</v>
      </c>
      <c r="G113" t="s">
        <v>37</v>
      </c>
      <c r="H113" t="s">
        <v>37</v>
      </c>
      <c r="I113" t="s">
        <v>37</v>
      </c>
      <c r="J113">
        <v>0</v>
      </c>
      <c r="K113" t="s">
        <v>38</v>
      </c>
      <c r="L113" t="s">
        <v>39</v>
      </c>
      <c r="M113" t="s">
        <v>40</v>
      </c>
      <c r="N113" t="b">
        <v>0</v>
      </c>
      <c r="O113" t="b">
        <v>1</v>
      </c>
      <c r="P113" t="b">
        <v>0</v>
      </c>
      <c r="Q113" t="b">
        <v>1</v>
      </c>
      <c r="R113" t="b">
        <v>0</v>
      </c>
      <c r="S113" t="b">
        <v>0</v>
      </c>
      <c r="T113" t="s">
        <v>37</v>
      </c>
      <c r="U113" t="s">
        <v>37</v>
      </c>
      <c r="V113" t="s">
        <v>37</v>
      </c>
      <c r="W113">
        <v>1</v>
      </c>
      <c r="X113" t="s">
        <v>37</v>
      </c>
      <c r="Y113" t="s">
        <v>37</v>
      </c>
      <c r="Z113" t="s">
        <v>37</v>
      </c>
      <c r="AA113" t="s">
        <v>37</v>
      </c>
      <c r="AB113">
        <v>16</v>
      </c>
      <c r="AC113" t="s">
        <v>37</v>
      </c>
      <c r="AD113">
        <v>10000</v>
      </c>
      <c r="AE113">
        <v>10</v>
      </c>
      <c r="AF113">
        <v>100</v>
      </c>
      <c r="AG113" s="2">
        <v>3679509991</v>
      </c>
      <c r="AH113" s="2">
        <v>28291141</v>
      </c>
      <c r="AI113" s="2">
        <v>25079357</v>
      </c>
      <c r="AJ113" s="2">
        <v>3679746037</v>
      </c>
      <c r="AL113">
        <f t="shared" si="6"/>
        <v>3679.5099909999999</v>
      </c>
      <c r="AM113" s="3">
        <f t="shared" si="8"/>
        <v>4.2586921192129631E-2</v>
      </c>
      <c r="AN113">
        <f t="shared" ref="AN113:AN145" si="9">AH113/1000000</f>
        <v>28.291141</v>
      </c>
      <c r="AO113" s="3">
        <f t="shared" si="7"/>
        <v>3.2744376157407406E-4</v>
      </c>
    </row>
    <row r="114" spans="1:41" x14ac:dyDescent="0.2">
      <c r="A114" t="s">
        <v>45</v>
      </c>
      <c r="B114" t="s">
        <v>37</v>
      </c>
      <c r="C114" t="b">
        <v>0</v>
      </c>
      <c r="D114" t="s">
        <v>37</v>
      </c>
      <c r="E114" t="s">
        <v>37</v>
      </c>
      <c r="F114" t="s">
        <v>37</v>
      </c>
      <c r="G114" t="s">
        <v>37</v>
      </c>
      <c r="H114" t="s">
        <v>37</v>
      </c>
      <c r="I114" t="s">
        <v>37</v>
      </c>
      <c r="J114">
        <v>0</v>
      </c>
      <c r="K114" t="s">
        <v>38</v>
      </c>
      <c r="L114" t="s">
        <v>39</v>
      </c>
      <c r="M114" t="s">
        <v>40</v>
      </c>
      <c r="N114" t="b">
        <v>0</v>
      </c>
      <c r="O114" t="b">
        <v>1</v>
      </c>
      <c r="P114" t="b">
        <v>0</v>
      </c>
      <c r="Q114" t="b">
        <v>1</v>
      </c>
      <c r="R114" t="b">
        <v>0</v>
      </c>
      <c r="S114" t="b">
        <v>0</v>
      </c>
      <c r="T114" t="s">
        <v>37</v>
      </c>
      <c r="U114" t="s">
        <v>37</v>
      </c>
      <c r="V114" t="s">
        <v>37</v>
      </c>
      <c r="W114">
        <v>1</v>
      </c>
      <c r="X114" t="s">
        <v>37</v>
      </c>
      <c r="Y114" t="s">
        <v>37</v>
      </c>
      <c r="Z114" t="s">
        <v>37</v>
      </c>
      <c r="AA114" t="s">
        <v>37</v>
      </c>
      <c r="AB114">
        <v>16</v>
      </c>
      <c r="AC114" t="s">
        <v>37</v>
      </c>
      <c r="AD114">
        <v>10000</v>
      </c>
      <c r="AE114">
        <v>10</v>
      </c>
      <c r="AF114">
        <v>100</v>
      </c>
      <c r="AG114" s="2">
        <v>1975363342</v>
      </c>
      <c r="AH114" s="2">
        <v>27310832</v>
      </c>
      <c r="AI114" s="2">
        <v>25546567</v>
      </c>
      <c r="AJ114" s="2">
        <v>1975382455</v>
      </c>
      <c r="AL114">
        <f t="shared" si="6"/>
        <v>1975.3633420000001</v>
      </c>
      <c r="AM114" s="3">
        <f t="shared" si="8"/>
        <v>2.2863001643518521E-2</v>
      </c>
      <c r="AN114">
        <f t="shared" si="9"/>
        <v>27.310832000000001</v>
      </c>
      <c r="AO114" s="3">
        <f t="shared" si="7"/>
        <v>3.1609759259259261E-4</v>
      </c>
    </row>
    <row r="115" spans="1:41" x14ac:dyDescent="0.2">
      <c r="A115" t="s">
        <v>50</v>
      </c>
      <c r="B115" t="s">
        <v>37</v>
      </c>
      <c r="C115" t="b">
        <v>0</v>
      </c>
      <c r="D115" t="s">
        <v>37</v>
      </c>
      <c r="E115" t="s">
        <v>37</v>
      </c>
      <c r="F115" t="s">
        <v>37</v>
      </c>
      <c r="G115" t="s">
        <v>37</v>
      </c>
      <c r="H115" t="s">
        <v>37</v>
      </c>
      <c r="I115" t="s">
        <v>37</v>
      </c>
      <c r="J115">
        <v>0</v>
      </c>
      <c r="K115" t="s">
        <v>38</v>
      </c>
      <c r="L115" t="s">
        <v>39</v>
      </c>
      <c r="M115" t="s">
        <v>40</v>
      </c>
      <c r="N115" t="b">
        <v>0</v>
      </c>
      <c r="O115" t="b">
        <v>1</v>
      </c>
      <c r="P115" t="b">
        <v>0</v>
      </c>
      <c r="Q115" t="b">
        <v>1</v>
      </c>
      <c r="R115" t="b">
        <v>0</v>
      </c>
      <c r="S115" t="b">
        <v>0</v>
      </c>
      <c r="T115" t="s">
        <v>37</v>
      </c>
      <c r="U115" t="s">
        <v>37</v>
      </c>
      <c r="V115" t="s">
        <v>37</v>
      </c>
      <c r="W115">
        <v>1</v>
      </c>
      <c r="X115" t="s">
        <v>37</v>
      </c>
      <c r="Y115" t="s">
        <v>37</v>
      </c>
      <c r="Z115" t="s">
        <v>37</v>
      </c>
      <c r="AA115" t="s">
        <v>37</v>
      </c>
      <c r="AB115">
        <v>16</v>
      </c>
      <c r="AC115" t="s">
        <v>37</v>
      </c>
      <c r="AD115">
        <v>10000</v>
      </c>
      <c r="AE115">
        <v>10</v>
      </c>
      <c r="AF115">
        <v>100</v>
      </c>
      <c r="AG115" s="2">
        <v>28629</v>
      </c>
      <c r="AH115" s="2">
        <v>0.19950000000000001</v>
      </c>
      <c r="AI115" s="2">
        <v>0.1867</v>
      </c>
      <c r="AJ115" s="2">
        <v>28683</v>
      </c>
      <c r="AL115">
        <f t="shared" si="6"/>
        <v>2.8629000000000002E-2</v>
      </c>
      <c r="AM115" s="3">
        <f t="shared" si="8"/>
        <v>3.3135416666666669E-7</v>
      </c>
      <c r="AN115">
        <f t="shared" si="9"/>
        <v>1.9950000000000001E-7</v>
      </c>
      <c r="AO115" s="3">
        <f t="shared" si="7"/>
        <v>2.3090277777777777E-12</v>
      </c>
    </row>
    <row r="116" spans="1:41" x14ac:dyDescent="0.2">
      <c r="A116" t="s">
        <v>36</v>
      </c>
      <c r="B116" t="s">
        <v>37</v>
      </c>
      <c r="C116" t="b">
        <v>0</v>
      </c>
      <c r="D116" t="s">
        <v>37</v>
      </c>
      <c r="E116" t="s">
        <v>37</v>
      </c>
      <c r="F116" t="s">
        <v>37</v>
      </c>
      <c r="G116" t="s">
        <v>37</v>
      </c>
      <c r="H116" t="s">
        <v>37</v>
      </c>
      <c r="I116" t="s">
        <v>37</v>
      </c>
      <c r="J116">
        <v>0</v>
      </c>
      <c r="K116" t="s">
        <v>38</v>
      </c>
      <c r="L116" t="s">
        <v>39</v>
      </c>
      <c r="M116" t="s">
        <v>40</v>
      </c>
      <c r="N116" t="b">
        <v>0</v>
      </c>
      <c r="O116" t="b">
        <v>1</v>
      </c>
      <c r="P116" t="b">
        <v>0</v>
      </c>
      <c r="Q116" t="b">
        <v>1</v>
      </c>
      <c r="R116" t="b">
        <v>0</v>
      </c>
      <c r="S116" t="b">
        <v>0</v>
      </c>
      <c r="T116" t="s">
        <v>37</v>
      </c>
      <c r="U116" t="s">
        <v>37</v>
      </c>
      <c r="V116" t="s">
        <v>37</v>
      </c>
      <c r="W116">
        <v>1</v>
      </c>
      <c r="X116" t="s">
        <v>37</v>
      </c>
      <c r="Y116" t="s">
        <v>37</v>
      </c>
      <c r="Z116" t="s">
        <v>37</v>
      </c>
      <c r="AA116" t="s">
        <v>37</v>
      </c>
      <c r="AB116">
        <v>16</v>
      </c>
      <c r="AC116" t="s">
        <v>37</v>
      </c>
      <c r="AD116">
        <v>10000</v>
      </c>
      <c r="AE116">
        <v>10</v>
      </c>
      <c r="AF116">
        <v>1000</v>
      </c>
      <c r="AG116" s="2">
        <v>3731868689</v>
      </c>
      <c r="AH116" s="2">
        <v>76295180</v>
      </c>
      <c r="AI116" s="2">
        <v>67633683</v>
      </c>
      <c r="AJ116" s="2">
        <v>3731132723</v>
      </c>
      <c r="AL116">
        <f t="shared" si="6"/>
        <v>3731.8686889999999</v>
      </c>
      <c r="AM116" s="3">
        <f t="shared" si="8"/>
        <v>4.3192924641203702E-2</v>
      </c>
      <c r="AN116">
        <f t="shared" si="9"/>
        <v>76.295180000000002</v>
      </c>
      <c r="AO116" s="3">
        <f t="shared" si="7"/>
        <v>8.8304606481481483E-4</v>
      </c>
    </row>
    <row r="117" spans="1:41" x14ac:dyDescent="0.2">
      <c r="A117" t="s">
        <v>45</v>
      </c>
      <c r="B117" t="s">
        <v>37</v>
      </c>
      <c r="C117" t="b">
        <v>0</v>
      </c>
      <c r="D117" t="s">
        <v>37</v>
      </c>
      <c r="E117" t="s">
        <v>37</v>
      </c>
      <c r="F117" t="s">
        <v>37</v>
      </c>
      <c r="G117" t="s">
        <v>37</v>
      </c>
      <c r="H117" t="s">
        <v>37</v>
      </c>
      <c r="I117" t="s">
        <v>37</v>
      </c>
      <c r="J117">
        <v>0</v>
      </c>
      <c r="K117" t="s">
        <v>38</v>
      </c>
      <c r="L117" t="s">
        <v>39</v>
      </c>
      <c r="M117" t="s">
        <v>40</v>
      </c>
      <c r="N117" t="b">
        <v>0</v>
      </c>
      <c r="O117" t="b">
        <v>1</v>
      </c>
      <c r="P117" t="b">
        <v>0</v>
      </c>
      <c r="Q117" t="b">
        <v>1</v>
      </c>
      <c r="R117" t="b">
        <v>0</v>
      </c>
      <c r="S117" t="b">
        <v>0</v>
      </c>
      <c r="T117" t="s">
        <v>37</v>
      </c>
      <c r="U117" t="s">
        <v>37</v>
      </c>
      <c r="V117" t="s">
        <v>37</v>
      </c>
      <c r="W117">
        <v>1</v>
      </c>
      <c r="X117" t="s">
        <v>37</v>
      </c>
      <c r="Y117" t="s">
        <v>37</v>
      </c>
      <c r="Z117" t="s">
        <v>37</v>
      </c>
      <c r="AA117" t="s">
        <v>37</v>
      </c>
      <c r="AB117">
        <v>16</v>
      </c>
      <c r="AC117" t="s">
        <v>37</v>
      </c>
      <c r="AD117">
        <v>10000</v>
      </c>
      <c r="AE117">
        <v>10</v>
      </c>
      <c r="AF117">
        <v>1000</v>
      </c>
      <c r="AG117" s="2">
        <v>2180785088</v>
      </c>
      <c r="AH117" s="2">
        <v>143447174</v>
      </c>
      <c r="AI117" s="2">
        <v>134180562</v>
      </c>
      <c r="AJ117" s="2">
        <v>2187720627</v>
      </c>
      <c r="AL117">
        <f t="shared" si="6"/>
        <v>2180.7850880000001</v>
      </c>
      <c r="AM117" s="3">
        <f t="shared" si="8"/>
        <v>2.5240568148148148E-2</v>
      </c>
      <c r="AN117">
        <f t="shared" si="9"/>
        <v>143.44717399999999</v>
      </c>
      <c r="AO117" s="3">
        <f t="shared" si="7"/>
        <v>1.6602682175925925E-3</v>
      </c>
    </row>
    <row r="118" spans="1:41" x14ac:dyDescent="0.2">
      <c r="A118" t="s">
        <v>50</v>
      </c>
      <c r="B118" t="s">
        <v>37</v>
      </c>
      <c r="C118" t="b">
        <v>0</v>
      </c>
      <c r="D118" t="s">
        <v>37</v>
      </c>
      <c r="E118" t="s">
        <v>37</v>
      </c>
      <c r="F118" t="s">
        <v>37</v>
      </c>
      <c r="G118" t="s">
        <v>37</v>
      </c>
      <c r="H118" t="s">
        <v>37</v>
      </c>
      <c r="I118" t="s">
        <v>37</v>
      </c>
      <c r="J118">
        <v>0</v>
      </c>
      <c r="K118" t="s">
        <v>38</v>
      </c>
      <c r="L118" t="s">
        <v>39</v>
      </c>
      <c r="M118" t="s">
        <v>40</v>
      </c>
      <c r="N118" t="b">
        <v>0</v>
      </c>
      <c r="O118" t="b">
        <v>1</v>
      </c>
      <c r="P118" t="b">
        <v>0</v>
      </c>
      <c r="Q118" t="b">
        <v>1</v>
      </c>
      <c r="R118" t="b">
        <v>0</v>
      </c>
      <c r="S118" t="b">
        <v>0</v>
      </c>
      <c r="T118" t="s">
        <v>37</v>
      </c>
      <c r="U118" t="s">
        <v>37</v>
      </c>
      <c r="V118" t="s">
        <v>37</v>
      </c>
      <c r="W118">
        <v>1</v>
      </c>
      <c r="X118" t="s">
        <v>37</v>
      </c>
      <c r="Y118" t="s">
        <v>37</v>
      </c>
      <c r="Z118" t="s">
        <v>37</v>
      </c>
      <c r="AA118" t="s">
        <v>37</v>
      </c>
      <c r="AB118">
        <v>16</v>
      </c>
      <c r="AC118" t="s">
        <v>37</v>
      </c>
      <c r="AD118">
        <v>10000</v>
      </c>
      <c r="AE118">
        <v>10</v>
      </c>
      <c r="AF118">
        <v>1000</v>
      </c>
      <c r="AG118" s="2">
        <v>301108</v>
      </c>
      <c r="AH118" s="2">
        <v>0.84530000000000005</v>
      </c>
      <c r="AI118" s="2">
        <v>0.79069999999999996</v>
      </c>
      <c r="AJ118" s="2">
        <v>301220</v>
      </c>
      <c r="AL118">
        <f t="shared" si="6"/>
        <v>0.30110799999999999</v>
      </c>
      <c r="AM118" s="3">
        <f t="shared" si="8"/>
        <v>3.4850462962962963E-6</v>
      </c>
      <c r="AN118">
        <f t="shared" si="9"/>
        <v>8.4530000000000008E-7</v>
      </c>
      <c r="AO118" s="3">
        <f t="shared" si="7"/>
        <v>9.7835648148148164E-12</v>
      </c>
    </row>
    <row r="119" spans="1:41" x14ac:dyDescent="0.2">
      <c r="A119" t="s">
        <v>36</v>
      </c>
      <c r="B119" t="s">
        <v>37</v>
      </c>
      <c r="C119" t="b">
        <v>0</v>
      </c>
      <c r="D119" t="s">
        <v>37</v>
      </c>
      <c r="E119" t="s">
        <v>37</v>
      </c>
      <c r="F119" t="s">
        <v>37</v>
      </c>
      <c r="G119" t="s">
        <v>37</v>
      </c>
      <c r="H119" t="s">
        <v>37</v>
      </c>
      <c r="I119" t="s">
        <v>37</v>
      </c>
      <c r="J119">
        <v>0</v>
      </c>
      <c r="K119" t="s">
        <v>38</v>
      </c>
      <c r="L119" t="s">
        <v>39</v>
      </c>
      <c r="M119" t="s">
        <v>40</v>
      </c>
      <c r="N119" t="b">
        <v>0</v>
      </c>
      <c r="O119" t="b">
        <v>1</v>
      </c>
      <c r="P119" t="b">
        <v>0</v>
      </c>
      <c r="Q119" t="b">
        <v>1</v>
      </c>
      <c r="R119" t="b">
        <v>0</v>
      </c>
      <c r="S119" t="b">
        <v>0</v>
      </c>
      <c r="T119" t="s">
        <v>37</v>
      </c>
      <c r="U119" t="s">
        <v>37</v>
      </c>
      <c r="V119" t="s">
        <v>37</v>
      </c>
      <c r="W119">
        <v>1</v>
      </c>
      <c r="X119" t="s">
        <v>37</v>
      </c>
      <c r="Y119" t="s">
        <v>37</v>
      </c>
      <c r="Z119" t="s">
        <v>37</v>
      </c>
      <c r="AA119" t="s">
        <v>37</v>
      </c>
      <c r="AB119">
        <v>16</v>
      </c>
      <c r="AC119" t="s">
        <v>37</v>
      </c>
      <c r="AD119">
        <v>10000</v>
      </c>
      <c r="AE119">
        <v>10</v>
      </c>
      <c r="AF119">
        <v>10000</v>
      </c>
      <c r="AG119" s="2">
        <v>7215003039</v>
      </c>
      <c r="AH119" s="2">
        <v>725519190</v>
      </c>
      <c r="AI119" s="2">
        <v>643153802</v>
      </c>
      <c r="AJ119" s="2">
        <v>7214528359</v>
      </c>
      <c r="AL119">
        <f t="shared" si="6"/>
        <v>7215.0030390000002</v>
      </c>
      <c r="AM119" s="3">
        <f t="shared" si="8"/>
        <v>8.350697961805556E-2</v>
      </c>
      <c r="AN119">
        <f t="shared" si="9"/>
        <v>725.51918999999998</v>
      </c>
      <c r="AO119" s="3">
        <f t="shared" si="7"/>
        <v>8.3972128472222223E-3</v>
      </c>
    </row>
    <row r="120" spans="1:41" x14ac:dyDescent="0.2">
      <c r="A120" t="s">
        <v>45</v>
      </c>
      <c r="B120" t="s">
        <v>37</v>
      </c>
      <c r="C120" t="b">
        <v>0</v>
      </c>
      <c r="D120" t="s">
        <v>37</v>
      </c>
      <c r="E120" t="s">
        <v>37</v>
      </c>
      <c r="F120" t="s">
        <v>37</v>
      </c>
      <c r="G120" t="s">
        <v>37</v>
      </c>
      <c r="H120" t="s">
        <v>37</v>
      </c>
      <c r="I120" t="s">
        <v>37</v>
      </c>
      <c r="J120">
        <v>0</v>
      </c>
      <c r="K120" t="s">
        <v>38</v>
      </c>
      <c r="L120" t="s">
        <v>39</v>
      </c>
      <c r="M120" t="s">
        <v>40</v>
      </c>
      <c r="N120" t="b">
        <v>0</v>
      </c>
      <c r="O120" t="b">
        <v>1</v>
      </c>
      <c r="P120" t="b">
        <v>0</v>
      </c>
      <c r="Q120" t="b">
        <v>1</v>
      </c>
      <c r="R120" t="b">
        <v>0</v>
      </c>
      <c r="S120" t="b">
        <v>0</v>
      </c>
      <c r="T120" t="s">
        <v>37</v>
      </c>
      <c r="U120" t="s">
        <v>37</v>
      </c>
      <c r="V120" t="s">
        <v>37</v>
      </c>
      <c r="W120">
        <v>1</v>
      </c>
      <c r="X120" t="s">
        <v>37</v>
      </c>
      <c r="Y120" t="s">
        <v>37</v>
      </c>
      <c r="Z120" t="s">
        <v>37</v>
      </c>
      <c r="AA120" t="s">
        <v>37</v>
      </c>
      <c r="AB120">
        <v>16</v>
      </c>
      <c r="AC120" t="s">
        <v>37</v>
      </c>
      <c r="AD120">
        <v>10000</v>
      </c>
      <c r="AE120">
        <v>10</v>
      </c>
      <c r="AF120">
        <v>10000</v>
      </c>
      <c r="AG120" s="2">
        <v>20229255707</v>
      </c>
      <c r="AH120" s="2">
        <v>2557347431</v>
      </c>
      <c r="AI120" s="2">
        <v>2392144141</v>
      </c>
      <c r="AJ120" s="2">
        <v>20218840735</v>
      </c>
      <c r="AL120">
        <f t="shared" si="6"/>
        <v>20229.255707</v>
      </c>
      <c r="AM120" s="3">
        <f t="shared" si="8"/>
        <v>0.23413490401620371</v>
      </c>
      <c r="AN120">
        <f t="shared" si="9"/>
        <v>2557.3474310000001</v>
      </c>
      <c r="AO120" s="4">
        <f t="shared" si="7"/>
        <v>2.9598928599537038E-2</v>
      </c>
    </row>
    <row r="121" spans="1:41" x14ac:dyDescent="0.2">
      <c r="A121" t="s">
        <v>50</v>
      </c>
      <c r="B121" t="s">
        <v>37</v>
      </c>
      <c r="C121" t="b">
        <v>0</v>
      </c>
      <c r="D121" t="s">
        <v>37</v>
      </c>
      <c r="E121" t="s">
        <v>37</v>
      </c>
      <c r="F121" t="s">
        <v>37</v>
      </c>
      <c r="G121" t="s">
        <v>37</v>
      </c>
      <c r="H121" t="s">
        <v>37</v>
      </c>
      <c r="I121" t="s">
        <v>37</v>
      </c>
      <c r="J121">
        <v>0</v>
      </c>
      <c r="K121" t="s">
        <v>38</v>
      </c>
      <c r="L121" t="s">
        <v>39</v>
      </c>
      <c r="M121" t="s">
        <v>40</v>
      </c>
      <c r="N121" t="b">
        <v>0</v>
      </c>
      <c r="O121" t="b">
        <v>1</v>
      </c>
      <c r="P121" t="b">
        <v>0</v>
      </c>
      <c r="Q121" t="b">
        <v>1</v>
      </c>
      <c r="R121" t="b">
        <v>0</v>
      </c>
      <c r="S121" t="b">
        <v>0</v>
      </c>
      <c r="T121" t="s">
        <v>37</v>
      </c>
      <c r="U121" t="s">
        <v>37</v>
      </c>
      <c r="V121" t="s">
        <v>37</v>
      </c>
      <c r="W121">
        <v>1</v>
      </c>
      <c r="X121" t="s">
        <v>37</v>
      </c>
      <c r="Y121" t="s">
        <v>37</v>
      </c>
      <c r="Z121" t="s">
        <v>37</v>
      </c>
      <c r="AA121" t="s">
        <v>37</v>
      </c>
      <c r="AB121">
        <v>16</v>
      </c>
      <c r="AC121" t="s">
        <v>37</v>
      </c>
      <c r="AD121">
        <v>10000</v>
      </c>
      <c r="AE121">
        <v>10</v>
      </c>
      <c r="AF121">
        <v>10000</v>
      </c>
      <c r="AG121" s="2">
        <v>3339219</v>
      </c>
      <c r="AH121" s="2">
        <v>237865</v>
      </c>
      <c r="AI121" s="2">
        <v>222500</v>
      </c>
      <c r="AJ121" s="2">
        <v>3333397</v>
      </c>
      <c r="AL121">
        <f t="shared" si="6"/>
        <v>3.3392189999999999</v>
      </c>
      <c r="AM121" s="3">
        <f t="shared" si="8"/>
        <v>3.8648368055555556E-5</v>
      </c>
      <c r="AN121">
        <f t="shared" si="9"/>
        <v>0.23786499999999999</v>
      </c>
      <c r="AO121" s="3">
        <f t="shared" si="7"/>
        <v>2.7530671296296297E-6</v>
      </c>
    </row>
    <row r="122" spans="1:41" x14ac:dyDescent="0.2">
      <c r="A122" t="s">
        <v>36</v>
      </c>
      <c r="B122" t="s">
        <v>37</v>
      </c>
      <c r="C122" t="b">
        <v>0</v>
      </c>
      <c r="D122" t="s">
        <v>37</v>
      </c>
      <c r="E122" t="s">
        <v>37</v>
      </c>
      <c r="F122" t="s">
        <v>37</v>
      </c>
      <c r="G122" t="s">
        <v>37</v>
      </c>
      <c r="H122" t="s">
        <v>37</v>
      </c>
      <c r="I122" t="s">
        <v>37</v>
      </c>
      <c r="J122">
        <v>0</v>
      </c>
      <c r="K122" t="s">
        <v>38</v>
      </c>
      <c r="L122" t="s">
        <v>39</v>
      </c>
      <c r="M122" t="s">
        <v>40</v>
      </c>
      <c r="N122" t="b">
        <v>0</v>
      </c>
      <c r="O122" t="b">
        <v>1</v>
      </c>
      <c r="P122" t="b">
        <v>0</v>
      </c>
      <c r="Q122" t="b">
        <v>1</v>
      </c>
      <c r="R122" t="b">
        <v>0</v>
      </c>
      <c r="S122" t="b">
        <v>0</v>
      </c>
      <c r="T122" t="s">
        <v>37</v>
      </c>
      <c r="U122" t="s">
        <v>37</v>
      </c>
      <c r="V122" t="s">
        <v>37</v>
      </c>
      <c r="W122">
        <v>1</v>
      </c>
      <c r="X122" t="s">
        <v>37</v>
      </c>
      <c r="Y122" t="s">
        <v>37</v>
      </c>
      <c r="Z122" t="s">
        <v>37</v>
      </c>
      <c r="AA122" t="s">
        <v>37</v>
      </c>
      <c r="AB122">
        <v>16</v>
      </c>
      <c r="AC122" t="s">
        <v>37</v>
      </c>
      <c r="AD122">
        <v>10000</v>
      </c>
      <c r="AE122">
        <v>100</v>
      </c>
      <c r="AF122">
        <v>10</v>
      </c>
      <c r="AL122">
        <f t="shared" si="6"/>
        <v>0</v>
      </c>
      <c r="AM122" s="3">
        <f t="shared" si="8"/>
        <v>0</v>
      </c>
      <c r="AN122">
        <f t="shared" si="9"/>
        <v>0</v>
      </c>
      <c r="AO122" s="3">
        <f t="shared" si="7"/>
        <v>0</v>
      </c>
    </row>
    <row r="123" spans="1:41" x14ac:dyDescent="0.2">
      <c r="A123" t="s">
        <v>45</v>
      </c>
      <c r="B123" t="s">
        <v>37</v>
      </c>
      <c r="C123" t="b">
        <v>0</v>
      </c>
      <c r="D123" t="s">
        <v>37</v>
      </c>
      <c r="E123" t="s">
        <v>37</v>
      </c>
      <c r="F123" t="s">
        <v>37</v>
      </c>
      <c r="G123" t="s">
        <v>37</v>
      </c>
      <c r="H123" t="s">
        <v>37</v>
      </c>
      <c r="I123" t="s">
        <v>37</v>
      </c>
      <c r="J123">
        <v>0</v>
      </c>
      <c r="K123" t="s">
        <v>38</v>
      </c>
      <c r="L123" t="s">
        <v>39</v>
      </c>
      <c r="M123" t="s">
        <v>40</v>
      </c>
      <c r="N123" t="b">
        <v>0</v>
      </c>
      <c r="O123" t="b">
        <v>1</v>
      </c>
      <c r="P123" t="b">
        <v>0</v>
      </c>
      <c r="Q123" t="b">
        <v>1</v>
      </c>
      <c r="R123" t="b">
        <v>0</v>
      </c>
      <c r="S123" t="b">
        <v>0</v>
      </c>
      <c r="T123" t="s">
        <v>37</v>
      </c>
      <c r="U123" t="s">
        <v>37</v>
      </c>
      <c r="V123" t="s">
        <v>37</v>
      </c>
      <c r="W123">
        <v>1</v>
      </c>
      <c r="X123" t="s">
        <v>37</v>
      </c>
      <c r="Y123" t="s">
        <v>37</v>
      </c>
      <c r="Z123" t="s">
        <v>37</v>
      </c>
      <c r="AA123" t="s">
        <v>37</v>
      </c>
      <c r="AB123">
        <v>16</v>
      </c>
      <c r="AC123" t="s">
        <v>37</v>
      </c>
      <c r="AD123">
        <v>10000</v>
      </c>
      <c r="AE123">
        <v>100</v>
      </c>
      <c r="AF123">
        <v>10</v>
      </c>
      <c r="AL123">
        <f t="shared" si="6"/>
        <v>0</v>
      </c>
      <c r="AM123" s="3">
        <f t="shared" si="8"/>
        <v>0</v>
      </c>
      <c r="AN123">
        <f t="shared" si="9"/>
        <v>0</v>
      </c>
      <c r="AO123" s="3">
        <f t="shared" si="7"/>
        <v>0</v>
      </c>
    </row>
    <row r="124" spans="1:41" x14ac:dyDescent="0.2">
      <c r="A124" t="s">
        <v>50</v>
      </c>
      <c r="B124" t="s">
        <v>37</v>
      </c>
      <c r="C124" t="b">
        <v>0</v>
      </c>
      <c r="D124" t="s">
        <v>37</v>
      </c>
      <c r="E124" t="s">
        <v>37</v>
      </c>
      <c r="F124" t="s">
        <v>37</v>
      </c>
      <c r="G124" t="s">
        <v>37</v>
      </c>
      <c r="H124" t="s">
        <v>37</v>
      </c>
      <c r="I124" t="s">
        <v>37</v>
      </c>
      <c r="J124">
        <v>0</v>
      </c>
      <c r="K124" t="s">
        <v>38</v>
      </c>
      <c r="L124" t="s">
        <v>39</v>
      </c>
      <c r="M124" t="s">
        <v>40</v>
      </c>
      <c r="N124" t="b">
        <v>0</v>
      </c>
      <c r="O124" t="b">
        <v>1</v>
      </c>
      <c r="P124" t="b">
        <v>0</v>
      </c>
      <c r="Q124" t="b">
        <v>1</v>
      </c>
      <c r="R124" t="b">
        <v>0</v>
      </c>
      <c r="S124" t="b">
        <v>0</v>
      </c>
      <c r="T124" t="s">
        <v>37</v>
      </c>
      <c r="U124" t="s">
        <v>37</v>
      </c>
      <c r="V124" t="s">
        <v>37</v>
      </c>
      <c r="W124">
        <v>1</v>
      </c>
      <c r="X124" t="s">
        <v>37</v>
      </c>
      <c r="Y124" t="s">
        <v>37</v>
      </c>
      <c r="Z124" t="s">
        <v>37</v>
      </c>
      <c r="AA124" t="s">
        <v>37</v>
      </c>
      <c r="AB124">
        <v>16</v>
      </c>
      <c r="AC124" t="s">
        <v>37</v>
      </c>
      <c r="AD124">
        <v>10000</v>
      </c>
      <c r="AE124">
        <v>100</v>
      </c>
      <c r="AF124">
        <v>10</v>
      </c>
      <c r="AL124">
        <f t="shared" si="6"/>
        <v>0</v>
      </c>
      <c r="AM124" s="3">
        <f t="shared" si="8"/>
        <v>0</v>
      </c>
      <c r="AN124">
        <f t="shared" si="9"/>
        <v>0</v>
      </c>
      <c r="AO124" s="3">
        <f t="shared" si="7"/>
        <v>0</v>
      </c>
    </row>
    <row r="125" spans="1:41" x14ac:dyDescent="0.2">
      <c r="A125" t="s">
        <v>36</v>
      </c>
      <c r="B125" t="s">
        <v>37</v>
      </c>
      <c r="C125" t="b">
        <v>0</v>
      </c>
      <c r="D125" t="s">
        <v>37</v>
      </c>
      <c r="E125" t="s">
        <v>37</v>
      </c>
      <c r="F125" t="s">
        <v>37</v>
      </c>
      <c r="G125" t="s">
        <v>37</v>
      </c>
      <c r="H125" t="s">
        <v>37</v>
      </c>
      <c r="I125" t="s">
        <v>37</v>
      </c>
      <c r="J125">
        <v>0</v>
      </c>
      <c r="K125" t="s">
        <v>38</v>
      </c>
      <c r="L125" t="s">
        <v>39</v>
      </c>
      <c r="M125" t="s">
        <v>40</v>
      </c>
      <c r="N125" t="b">
        <v>0</v>
      </c>
      <c r="O125" t="b">
        <v>1</v>
      </c>
      <c r="P125" t="b">
        <v>0</v>
      </c>
      <c r="Q125" t="b">
        <v>1</v>
      </c>
      <c r="R125" t="b">
        <v>0</v>
      </c>
      <c r="S125" t="b">
        <v>0</v>
      </c>
      <c r="T125" t="s">
        <v>37</v>
      </c>
      <c r="U125" t="s">
        <v>37</v>
      </c>
      <c r="V125" t="s">
        <v>37</v>
      </c>
      <c r="W125">
        <v>1</v>
      </c>
      <c r="X125" t="s">
        <v>37</v>
      </c>
      <c r="Y125" t="s">
        <v>37</v>
      </c>
      <c r="Z125" t="s">
        <v>37</v>
      </c>
      <c r="AA125" t="s">
        <v>37</v>
      </c>
      <c r="AB125">
        <v>16</v>
      </c>
      <c r="AC125" t="s">
        <v>37</v>
      </c>
      <c r="AD125">
        <v>10000</v>
      </c>
      <c r="AE125">
        <v>100</v>
      </c>
      <c r="AF125">
        <v>100</v>
      </c>
      <c r="AG125" s="2">
        <v>3623683237</v>
      </c>
      <c r="AH125" s="2">
        <v>35677276</v>
      </c>
      <c r="AI125" s="2">
        <v>31626973</v>
      </c>
      <c r="AJ125" s="2">
        <v>3623836775</v>
      </c>
      <c r="AL125">
        <f t="shared" si="6"/>
        <v>3623.6832370000002</v>
      </c>
      <c r="AM125" s="3">
        <f t="shared" si="8"/>
        <v>4.194077820601852E-2</v>
      </c>
      <c r="AN125">
        <f t="shared" si="9"/>
        <v>35.677275999999999</v>
      </c>
      <c r="AO125" s="3">
        <f t="shared" si="7"/>
        <v>4.1293143518518515E-4</v>
      </c>
    </row>
    <row r="126" spans="1:41" x14ac:dyDescent="0.2">
      <c r="A126" t="s">
        <v>45</v>
      </c>
      <c r="B126" t="s">
        <v>37</v>
      </c>
      <c r="C126" t="b">
        <v>0</v>
      </c>
      <c r="D126" t="s">
        <v>37</v>
      </c>
      <c r="E126" t="s">
        <v>37</v>
      </c>
      <c r="F126" t="s">
        <v>37</v>
      </c>
      <c r="G126" t="s">
        <v>37</v>
      </c>
      <c r="H126" t="s">
        <v>37</v>
      </c>
      <c r="I126" t="s">
        <v>37</v>
      </c>
      <c r="J126">
        <v>0</v>
      </c>
      <c r="K126" t="s">
        <v>38</v>
      </c>
      <c r="L126" t="s">
        <v>39</v>
      </c>
      <c r="M126" t="s">
        <v>40</v>
      </c>
      <c r="N126" t="b">
        <v>0</v>
      </c>
      <c r="O126" t="b">
        <v>1</v>
      </c>
      <c r="P126" t="b">
        <v>0</v>
      </c>
      <c r="Q126" t="b">
        <v>1</v>
      </c>
      <c r="R126" t="b">
        <v>0</v>
      </c>
      <c r="S126" t="b">
        <v>0</v>
      </c>
      <c r="T126" t="s">
        <v>37</v>
      </c>
      <c r="U126" t="s">
        <v>37</v>
      </c>
      <c r="V126" t="s">
        <v>37</v>
      </c>
      <c r="W126">
        <v>1</v>
      </c>
      <c r="X126" t="s">
        <v>37</v>
      </c>
      <c r="Y126" t="s">
        <v>37</v>
      </c>
      <c r="Z126" t="s">
        <v>37</v>
      </c>
      <c r="AA126" t="s">
        <v>37</v>
      </c>
      <c r="AB126">
        <v>16</v>
      </c>
      <c r="AC126" t="s">
        <v>37</v>
      </c>
      <c r="AD126">
        <v>10000</v>
      </c>
      <c r="AE126">
        <v>100</v>
      </c>
      <c r="AF126">
        <v>100</v>
      </c>
      <c r="AG126" s="2">
        <v>1915807591</v>
      </c>
      <c r="AH126" s="2">
        <v>64342819</v>
      </c>
      <c r="AI126" s="2">
        <v>60186307</v>
      </c>
      <c r="AJ126" s="2">
        <v>1917135994</v>
      </c>
      <c r="AL126">
        <f t="shared" si="6"/>
        <v>1915.807591</v>
      </c>
      <c r="AM126" s="3">
        <f t="shared" si="8"/>
        <v>2.2173698969907406E-2</v>
      </c>
      <c r="AN126">
        <f t="shared" si="9"/>
        <v>64.342819000000006</v>
      </c>
      <c r="AO126" s="3">
        <f t="shared" si="7"/>
        <v>7.4470855324074083E-4</v>
      </c>
    </row>
    <row r="127" spans="1:41" x14ac:dyDescent="0.2">
      <c r="A127" t="s">
        <v>50</v>
      </c>
      <c r="B127" t="s">
        <v>37</v>
      </c>
      <c r="C127" t="b">
        <v>0</v>
      </c>
      <c r="D127" t="s">
        <v>37</v>
      </c>
      <c r="E127" t="s">
        <v>37</v>
      </c>
      <c r="F127" t="s">
        <v>37</v>
      </c>
      <c r="G127" t="s">
        <v>37</v>
      </c>
      <c r="H127" t="s">
        <v>37</v>
      </c>
      <c r="I127" t="s">
        <v>37</v>
      </c>
      <c r="J127">
        <v>0</v>
      </c>
      <c r="K127" t="s">
        <v>38</v>
      </c>
      <c r="L127" t="s">
        <v>39</v>
      </c>
      <c r="M127" t="s">
        <v>40</v>
      </c>
      <c r="N127" t="b">
        <v>0</v>
      </c>
      <c r="O127" t="b">
        <v>1</v>
      </c>
      <c r="P127" t="b">
        <v>0</v>
      </c>
      <c r="Q127" t="b">
        <v>1</v>
      </c>
      <c r="R127" t="b">
        <v>0</v>
      </c>
      <c r="S127" t="b">
        <v>0</v>
      </c>
      <c r="T127" t="s">
        <v>37</v>
      </c>
      <c r="U127" t="s">
        <v>37</v>
      </c>
      <c r="V127" t="s">
        <v>37</v>
      </c>
      <c r="W127">
        <v>1</v>
      </c>
      <c r="X127" t="s">
        <v>37</v>
      </c>
      <c r="Y127" t="s">
        <v>37</v>
      </c>
      <c r="Z127" t="s">
        <v>37</v>
      </c>
      <c r="AA127" t="s">
        <v>37</v>
      </c>
      <c r="AB127">
        <v>16</v>
      </c>
      <c r="AC127" t="s">
        <v>37</v>
      </c>
      <c r="AD127">
        <v>10000</v>
      </c>
      <c r="AE127">
        <v>100</v>
      </c>
      <c r="AF127">
        <v>100</v>
      </c>
      <c r="AG127" s="2">
        <v>31023</v>
      </c>
      <c r="AH127" s="2">
        <v>0.20119999999999999</v>
      </c>
      <c r="AI127" s="2">
        <v>0.18820000000000001</v>
      </c>
      <c r="AJ127" s="2">
        <v>30940</v>
      </c>
      <c r="AL127">
        <f t="shared" si="6"/>
        <v>3.1022999999999998E-2</v>
      </c>
      <c r="AM127" s="3">
        <f t="shared" si="8"/>
        <v>3.590625E-7</v>
      </c>
      <c r="AN127">
        <f t="shared" si="9"/>
        <v>2.012E-7</v>
      </c>
      <c r="AO127" s="3">
        <f t="shared" si="7"/>
        <v>2.3287037037037037E-12</v>
      </c>
    </row>
    <row r="128" spans="1:41" x14ac:dyDescent="0.2">
      <c r="A128" t="s">
        <v>36</v>
      </c>
      <c r="B128" t="s">
        <v>37</v>
      </c>
      <c r="C128" t="b">
        <v>0</v>
      </c>
      <c r="D128" t="s">
        <v>37</v>
      </c>
      <c r="E128" t="s">
        <v>37</v>
      </c>
      <c r="F128" t="s">
        <v>37</v>
      </c>
      <c r="G128" t="s">
        <v>37</v>
      </c>
      <c r="H128" t="s">
        <v>37</v>
      </c>
      <c r="I128" t="s">
        <v>37</v>
      </c>
      <c r="J128">
        <v>0</v>
      </c>
      <c r="K128" t="s">
        <v>38</v>
      </c>
      <c r="L128" t="s">
        <v>39</v>
      </c>
      <c r="M128" t="s">
        <v>40</v>
      </c>
      <c r="N128" t="b">
        <v>0</v>
      </c>
      <c r="O128" t="b">
        <v>1</v>
      </c>
      <c r="P128" t="b">
        <v>0</v>
      </c>
      <c r="Q128" t="b">
        <v>1</v>
      </c>
      <c r="R128" t="b">
        <v>0</v>
      </c>
      <c r="S128" t="b">
        <v>0</v>
      </c>
      <c r="T128" t="s">
        <v>37</v>
      </c>
      <c r="U128" t="s">
        <v>37</v>
      </c>
      <c r="V128" t="s">
        <v>37</v>
      </c>
      <c r="W128">
        <v>1</v>
      </c>
      <c r="X128" t="s">
        <v>37</v>
      </c>
      <c r="Y128" t="s">
        <v>37</v>
      </c>
      <c r="Z128" t="s">
        <v>37</v>
      </c>
      <c r="AA128" t="s">
        <v>37</v>
      </c>
      <c r="AB128">
        <v>16</v>
      </c>
      <c r="AC128" t="s">
        <v>37</v>
      </c>
      <c r="AD128">
        <v>10000</v>
      </c>
      <c r="AE128">
        <v>100</v>
      </c>
      <c r="AF128">
        <v>1000</v>
      </c>
      <c r="AG128" s="2">
        <v>3741218638</v>
      </c>
      <c r="AH128" s="2">
        <v>175228907</v>
      </c>
      <c r="AI128" s="2">
        <v>155335846</v>
      </c>
      <c r="AJ128" s="2">
        <v>3735573164</v>
      </c>
      <c r="AL128">
        <f t="shared" si="6"/>
        <v>3741.2186379999998</v>
      </c>
      <c r="AM128" s="3">
        <f t="shared" si="8"/>
        <v>4.3301141643518518E-2</v>
      </c>
      <c r="AN128">
        <f t="shared" si="9"/>
        <v>175.22890699999999</v>
      </c>
      <c r="AO128" s="3">
        <f t="shared" si="7"/>
        <v>2.0281123495370368E-3</v>
      </c>
    </row>
    <row r="129" spans="1:41" x14ac:dyDescent="0.2">
      <c r="A129" t="s">
        <v>45</v>
      </c>
      <c r="B129" t="s">
        <v>37</v>
      </c>
      <c r="C129" t="b">
        <v>0</v>
      </c>
      <c r="D129" t="s">
        <v>37</v>
      </c>
      <c r="E129" t="s">
        <v>37</v>
      </c>
      <c r="F129" t="s">
        <v>37</v>
      </c>
      <c r="G129" t="s">
        <v>37</v>
      </c>
      <c r="H129" t="s">
        <v>37</v>
      </c>
      <c r="I129" t="s">
        <v>37</v>
      </c>
      <c r="J129">
        <v>0</v>
      </c>
      <c r="K129" t="s">
        <v>38</v>
      </c>
      <c r="L129" t="s">
        <v>39</v>
      </c>
      <c r="M129" t="s">
        <v>40</v>
      </c>
      <c r="N129" t="b">
        <v>0</v>
      </c>
      <c r="O129" t="b">
        <v>1</v>
      </c>
      <c r="P129" t="b">
        <v>0</v>
      </c>
      <c r="Q129" t="b">
        <v>1</v>
      </c>
      <c r="R129" t="b">
        <v>0</v>
      </c>
      <c r="S129" t="b">
        <v>0</v>
      </c>
      <c r="T129" t="s">
        <v>37</v>
      </c>
      <c r="U129" t="s">
        <v>37</v>
      </c>
      <c r="V129" t="s">
        <v>37</v>
      </c>
      <c r="W129">
        <v>1</v>
      </c>
      <c r="X129" t="s">
        <v>37</v>
      </c>
      <c r="Y129" t="s">
        <v>37</v>
      </c>
      <c r="Z129" t="s">
        <v>37</v>
      </c>
      <c r="AA129" t="s">
        <v>37</v>
      </c>
      <c r="AB129">
        <v>16</v>
      </c>
      <c r="AC129" t="s">
        <v>37</v>
      </c>
      <c r="AD129">
        <v>10000</v>
      </c>
      <c r="AE129">
        <v>100</v>
      </c>
      <c r="AF129">
        <v>1000</v>
      </c>
      <c r="AG129" s="2">
        <v>2220074218</v>
      </c>
      <c r="AH129" s="2">
        <v>76422071</v>
      </c>
      <c r="AI129" s="2">
        <v>71485245</v>
      </c>
      <c r="AJ129" s="2">
        <v>2218669293</v>
      </c>
      <c r="AL129">
        <f t="shared" si="6"/>
        <v>2220.0742180000002</v>
      </c>
      <c r="AM129" s="3">
        <f t="shared" si="8"/>
        <v>2.5695303449074076E-2</v>
      </c>
      <c r="AN129">
        <f t="shared" si="9"/>
        <v>76.422071000000003</v>
      </c>
      <c r="AO129" s="3">
        <f t="shared" si="7"/>
        <v>8.8451471064814817E-4</v>
      </c>
    </row>
    <row r="130" spans="1:41" x14ac:dyDescent="0.2">
      <c r="A130" t="s">
        <v>50</v>
      </c>
      <c r="B130" t="s">
        <v>37</v>
      </c>
      <c r="C130" t="b">
        <v>0</v>
      </c>
      <c r="D130" t="s">
        <v>37</v>
      </c>
      <c r="E130" t="s">
        <v>37</v>
      </c>
      <c r="F130" t="s">
        <v>37</v>
      </c>
      <c r="G130" t="s">
        <v>37</v>
      </c>
      <c r="H130" t="s">
        <v>37</v>
      </c>
      <c r="I130" t="s">
        <v>37</v>
      </c>
      <c r="J130">
        <v>0</v>
      </c>
      <c r="K130" t="s">
        <v>38</v>
      </c>
      <c r="L130" t="s">
        <v>39</v>
      </c>
      <c r="M130" t="s">
        <v>40</v>
      </c>
      <c r="N130" t="b">
        <v>0</v>
      </c>
      <c r="O130" t="b">
        <v>1</v>
      </c>
      <c r="P130" t="b">
        <v>0</v>
      </c>
      <c r="Q130" t="b">
        <v>1</v>
      </c>
      <c r="R130" t="b">
        <v>0</v>
      </c>
      <c r="S130" t="b">
        <v>0</v>
      </c>
      <c r="T130" t="s">
        <v>37</v>
      </c>
      <c r="U130" t="s">
        <v>37</v>
      </c>
      <c r="V130" t="s">
        <v>37</v>
      </c>
      <c r="W130">
        <v>1</v>
      </c>
      <c r="X130" t="s">
        <v>37</v>
      </c>
      <c r="Y130" t="s">
        <v>37</v>
      </c>
      <c r="Z130" t="s">
        <v>37</v>
      </c>
      <c r="AA130" t="s">
        <v>37</v>
      </c>
      <c r="AB130">
        <v>16</v>
      </c>
      <c r="AC130" t="s">
        <v>37</v>
      </c>
      <c r="AD130">
        <v>10000</v>
      </c>
      <c r="AE130">
        <v>100</v>
      </c>
      <c r="AF130">
        <v>1000</v>
      </c>
      <c r="AG130" s="2">
        <v>299015</v>
      </c>
      <c r="AH130" s="2">
        <v>13250</v>
      </c>
      <c r="AI130" s="2">
        <v>12394</v>
      </c>
      <c r="AJ130" s="2">
        <v>298908</v>
      </c>
      <c r="AL130">
        <f t="shared" si="6"/>
        <v>0.29901499999999998</v>
      </c>
      <c r="AM130" s="3">
        <f t="shared" si="8"/>
        <v>3.4608217592592588E-6</v>
      </c>
      <c r="AN130">
        <f t="shared" si="9"/>
        <v>1.325E-2</v>
      </c>
      <c r="AO130" s="3">
        <f t="shared" si="7"/>
        <v>1.5335648148148146E-7</v>
      </c>
    </row>
    <row r="131" spans="1:41" x14ac:dyDescent="0.2">
      <c r="A131" t="s">
        <v>36</v>
      </c>
      <c r="B131" t="s">
        <v>37</v>
      </c>
      <c r="C131" t="b">
        <v>0</v>
      </c>
      <c r="D131" t="s">
        <v>37</v>
      </c>
      <c r="E131" t="s">
        <v>37</v>
      </c>
      <c r="F131" t="s">
        <v>37</v>
      </c>
      <c r="G131" t="s">
        <v>37</v>
      </c>
      <c r="H131" t="s">
        <v>37</v>
      </c>
      <c r="I131" t="s">
        <v>37</v>
      </c>
      <c r="J131">
        <v>0</v>
      </c>
      <c r="K131" t="s">
        <v>38</v>
      </c>
      <c r="L131" t="s">
        <v>39</v>
      </c>
      <c r="M131" t="s">
        <v>40</v>
      </c>
      <c r="N131" t="b">
        <v>0</v>
      </c>
      <c r="O131" t="b">
        <v>1</v>
      </c>
      <c r="P131" t="b">
        <v>0</v>
      </c>
      <c r="Q131" t="b">
        <v>1</v>
      </c>
      <c r="R131" t="b">
        <v>0</v>
      </c>
      <c r="S131" t="b">
        <v>0</v>
      </c>
      <c r="T131" t="s">
        <v>37</v>
      </c>
      <c r="U131" t="s">
        <v>37</v>
      </c>
      <c r="V131" t="s">
        <v>37</v>
      </c>
      <c r="W131">
        <v>1</v>
      </c>
      <c r="X131" t="s">
        <v>37</v>
      </c>
      <c r="Y131" t="s">
        <v>37</v>
      </c>
      <c r="Z131" t="s">
        <v>37</v>
      </c>
      <c r="AA131" t="s">
        <v>37</v>
      </c>
      <c r="AB131">
        <v>16</v>
      </c>
      <c r="AC131" t="s">
        <v>37</v>
      </c>
      <c r="AD131">
        <v>10000</v>
      </c>
      <c r="AE131">
        <v>100</v>
      </c>
      <c r="AF131">
        <v>10000</v>
      </c>
      <c r="AG131" s="2">
        <v>7115856873</v>
      </c>
      <c r="AH131" s="2">
        <v>46664053</v>
      </c>
      <c r="AI131" s="2">
        <v>38966594</v>
      </c>
      <c r="AJ131" s="2">
        <v>7115384644</v>
      </c>
      <c r="AL131">
        <f t="shared" ref="AL131:AL145" si="10">AG131/1000000</f>
        <v>7115.8568729999997</v>
      </c>
      <c r="AM131" s="3">
        <f t="shared" si="8"/>
        <v>8.2359454548611113E-2</v>
      </c>
      <c r="AN131">
        <f t="shared" si="9"/>
        <v>46.664053000000003</v>
      </c>
      <c r="AO131" s="3">
        <f t="shared" ref="AO131:AO145" si="11">AN131/86400</f>
        <v>5.400932060185185E-4</v>
      </c>
    </row>
    <row r="132" spans="1:41" x14ac:dyDescent="0.2">
      <c r="A132" t="s">
        <v>45</v>
      </c>
      <c r="B132" t="s">
        <v>37</v>
      </c>
      <c r="C132" t="b">
        <v>0</v>
      </c>
      <c r="D132" t="s">
        <v>37</v>
      </c>
      <c r="E132" t="s">
        <v>37</v>
      </c>
      <c r="F132" t="s">
        <v>37</v>
      </c>
      <c r="G132" t="s">
        <v>37</v>
      </c>
      <c r="H132" t="s">
        <v>37</v>
      </c>
      <c r="I132" t="s">
        <v>37</v>
      </c>
      <c r="J132">
        <v>0</v>
      </c>
      <c r="K132" t="s">
        <v>38</v>
      </c>
      <c r="L132" t="s">
        <v>39</v>
      </c>
      <c r="M132" t="s">
        <v>40</v>
      </c>
      <c r="N132" t="b">
        <v>0</v>
      </c>
      <c r="O132" t="b">
        <v>1</v>
      </c>
      <c r="P132" t="b">
        <v>0</v>
      </c>
      <c r="Q132" t="b">
        <v>1</v>
      </c>
      <c r="R132" t="b">
        <v>0</v>
      </c>
      <c r="S132" t="b">
        <v>0</v>
      </c>
      <c r="T132" t="s">
        <v>37</v>
      </c>
      <c r="U132" t="s">
        <v>37</v>
      </c>
      <c r="V132" t="s">
        <v>37</v>
      </c>
      <c r="W132">
        <v>1</v>
      </c>
      <c r="X132" t="s">
        <v>37</v>
      </c>
      <c r="Y132" t="s">
        <v>37</v>
      </c>
      <c r="Z132" t="s">
        <v>37</v>
      </c>
      <c r="AA132" t="s">
        <v>37</v>
      </c>
      <c r="AB132">
        <v>16</v>
      </c>
      <c r="AC132" t="s">
        <v>37</v>
      </c>
      <c r="AD132">
        <v>10000</v>
      </c>
      <c r="AE132">
        <v>100</v>
      </c>
      <c r="AF132">
        <v>10000</v>
      </c>
      <c r="AG132" s="2">
        <v>19935896284</v>
      </c>
      <c r="AH132" s="2">
        <v>14939524153</v>
      </c>
      <c r="AI132" s="2">
        <v>25368445815</v>
      </c>
      <c r="AJ132" s="2">
        <v>18521126264</v>
      </c>
      <c r="AL132">
        <f t="shared" si="10"/>
        <v>19935.896283999999</v>
      </c>
      <c r="AM132" s="3">
        <f t="shared" si="8"/>
        <v>0.23073954032407407</v>
      </c>
      <c r="AN132">
        <f t="shared" si="9"/>
        <v>14939.524153</v>
      </c>
      <c r="AO132" s="4">
        <f t="shared" si="11"/>
        <v>0.17291115917824074</v>
      </c>
    </row>
    <row r="133" spans="1:41" x14ac:dyDescent="0.2">
      <c r="A133" t="s">
        <v>50</v>
      </c>
      <c r="B133" t="s">
        <v>37</v>
      </c>
      <c r="C133" t="b">
        <v>0</v>
      </c>
      <c r="D133" t="s">
        <v>37</v>
      </c>
      <c r="E133" t="s">
        <v>37</v>
      </c>
      <c r="F133" t="s">
        <v>37</v>
      </c>
      <c r="G133" t="s">
        <v>37</v>
      </c>
      <c r="H133" t="s">
        <v>37</v>
      </c>
      <c r="I133" t="s">
        <v>37</v>
      </c>
      <c r="J133">
        <v>0</v>
      </c>
      <c r="K133" t="s">
        <v>38</v>
      </c>
      <c r="L133" t="s">
        <v>39</v>
      </c>
      <c r="M133" t="s">
        <v>40</v>
      </c>
      <c r="N133" t="b">
        <v>0</v>
      </c>
      <c r="O133" t="b">
        <v>1</v>
      </c>
      <c r="P133" t="b">
        <v>0</v>
      </c>
      <c r="Q133" t="b">
        <v>1</v>
      </c>
      <c r="R133" t="b">
        <v>0</v>
      </c>
      <c r="S133" t="b">
        <v>0</v>
      </c>
      <c r="T133" t="s">
        <v>37</v>
      </c>
      <c r="U133" t="s">
        <v>37</v>
      </c>
      <c r="V133" t="s">
        <v>37</v>
      </c>
      <c r="W133">
        <v>1</v>
      </c>
      <c r="X133" t="s">
        <v>37</v>
      </c>
      <c r="Y133" t="s">
        <v>37</v>
      </c>
      <c r="Z133" t="s">
        <v>37</v>
      </c>
      <c r="AA133" t="s">
        <v>37</v>
      </c>
      <c r="AB133">
        <v>16</v>
      </c>
      <c r="AC133" t="s">
        <v>37</v>
      </c>
      <c r="AD133">
        <v>10000</v>
      </c>
      <c r="AE133">
        <v>100</v>
      </c>
      <c r="AF133">
        <v>10000</v>
      </c>
      <c r="AG133" s="2">
        <v>3358277</v>
      </c>
      <c r="AH133" s="2">
        <v>282321</v>
      </c>
      <c r="AI133" s="2">
        <v>264083</v>
      </c>
      <c r="AJ133" s="2">
        <v>3354441</v>
      </c>
      <c r="AL133">
        <f t="shared" si="10"/>
        <v>3.3582770000000002</v>
      </c>
      <c r="AM133" s="3">
        <f t="shared" si="8"/>
        <v>3.8868946759259262E-5</v>
      </c>
      <c r="AN133">
        <f t="shared" si="9"/>
        <v>0.28232099999999999</v>
      </c>
      <c r="AO133" s="3">
        <f t="shared" si="11"/>
        <v>3.2676041666666665E-6</v>
      </c>
    </row>
    <row r="134" spans="1:41" x14ac:dyDescent="0.2">
      <c r="A134" t="s">
        <v>36</v>
      </c>
      <c r="B134" t="s">
        <v>37</v>
      </c>
      <c r="C134" t="b">
        <v>0</v>
      </c>
      <c r="D134" t="s">
        <v>37</v>
      </c>
      <c r="E134" t="s">
        <v>37</v>
      </c>
      <c r="F134" t="s">
        <v>37</v>
      </c>
      <c r="G134" t="s">
        <v>37</v>
      </c>
      <c r="H134" t="s">
        <v>37</v>
      </c>
      <c r="I134" t="s">
        <v>37</v>
      </c>
      <c r="J134">
        <v>0</v>
      </c>
      <c r="K134" t="s">
        <v>38</v>
      </c>
      <c r="L134" t="s">
        <v>39</v>
      </c>
      <c r="M134" t="s">
        <v>40</v>
      </c>
      <c r="N134" t="b">
        <v>0</v>
      </c>
      <c r="O134" t="b">
        <v>1</v>
      </c>
      <c r="P134" t="b">
        <v>0</v>
      </c>
      <c r="Q134" t="b">
        <v>1</v>
      </c>
      <c r="R134" t="b">
        <v>0</v>
      </c>
      <c r="S134" t="b">
        <v>0</v>
      </c>
      <c r="T134" t="s">
        <v>37</v>
      </c>
      <c r="U134" t="s">
        <v>37</v>
      </c>
      <c r="V134" t="s">
        <v>37</v>
      </c>
      <c r="W134">
        <v>1</v>
      </c>
      <c r="X134" t="s">
        <v>37</v>
      </c>
      <c r="Y134" t="s">
        <v>37</v>
      </c>
      <c r="Z134" t="s">
        <v>37</v>
      </c>
      <c r="AA134" t="s">
        <v>37</v>
      </c>
      <c r="AB134">
        <v>16</v>
      </c>
      <c r="AC134" t="s">
        <v>37</v>
      </c>
      <c r="AD134">
        <v>10000</v>
      </c>
      <c r="AE134">
        <v>1000</v>
      </c>
      <c r="AF134">
        <v>10</v>
      </c>
      <c r="AL134">
        <f t="shared" si="10"/>
        <v>0</v>
      </c>
      <c r="AM134" s="3">
        <f t="shared" si="8"/>
        <v>0</v>
      </c>
      <c r="AN134">
        <f t="shared" si="9"/>
        <v>0</v>
      </c>
      <c r="AO134" s="3">
        <f t="shared" si="11"/>
        <v>0</v>
      </c>
    </row>
    <row r="135" spans="1:41" x14ac:dyDescent="0.2">
      <c r="A135" t="s">
        <v>45</v>
      </c>
      <c r="B135" t="s">
        <v>37</v>
      </c>
      <c r="C135" t="b">
        <v>0</v>
      </c>
      <c r="D135" t="s">
        <v>37</v>
      </c>
      <c r="E135" t="s">
        <v>37</v>
      </c>
      <c r="F135" t="s">
        <v>37</v>
      </c>
      <c r="G135" t="s">
        <v>37</v>
      </c>
      <c r="H135" t="s">
        <v>37</v>
      </c>
      <c r="I135" t="s">
        <v>37</v>
      </c>
      <c r="J135">
        <v>0</v>
      </c>
      <c r="K135" t="s">
        <v>38</v>
      </c>
      <c r="L135" t="s">
        <v>39</v>
      </c>
      <c r="M135" t="s">
        <v>40</v>
      </c>
      <c r="N135" t="b">
        <v>0</v>
      </c>
      <c r="O135" t="b">
        <v>1</v>
      </c>
      <c r="P135" t="b">
        <v>0</v>
      </c>
      <c r="Q135" t="b">
        <v>1</v>
      </c>
      <c r="R135" t="b">
        <v>0</v>
      </c>
      <c r="S135" t="b">
        <v>0</v>
      </c>
      <c r="T135" t="s">
        <v>37</v>
      </c>
      <c r="U135" t="s">
        <v>37</v>
      </c>
      <c r="V135" t="s">
        <v>37</v>
      </c>
      <c r="W135">
        <v>1</v>
      </c>
      <c r="X135" t="s">
        <v>37</v>
      </c>
      <c r="Y135" t="s">
        <v>37</v>
      </c>
      <c r="Z135" t="s">
        <v>37</v>
      </c>
      <c r="AA135" t="s">
        <v>37</v>
      </c>
      <c r="AB135">
        <v>16</v>
      </c>
      <c r="AC135" t="s">
        <v>37</v>
      </c>
      <c r="AD135">
        <v>10000</v>
      </c>
      <c r="AE135">
        <v>1000</v>
      </c>
      <c r="AF135">
        <v>10</v>
      </c>
      <c r="AL135">
        <f t="shared" si="10"/>
        <v>0</v>
      </c>
      <c r="AM135" s="3">
        <f t="shared" si="8"/>
        <v>0</v>
      </c>
      <c r="AN135">
        <f t="shared" si="9"/>
        <v>0</v>
      </c>
      <c r="AO135" s="3">
        <f t="shared" si="11"/>
        <v>0</v>
      </c>
    </row>
    <row r="136" spans="1:41" x14ac:dyDescent="0.2">
      <c r="A136" t="s">
        <v>50</v>
      </c>
      <c r="B136" t="s">
        <v>37</v>
      </c>
      <c r="C136" t="b">
        <v>0</v>
      </c>
      <c r="D136" t="s">
        <v>37</v>
      </c>
      <c r="E136" t="s">
        <v>37</v>
      </c>
      <c r="F136" t="s">
        <v>37</v>
      </c>
      <c r="G136" t="s">
        <v>37</v>
      </c>
      <c r="H136" t="s">
        <v>37</v>
      </c>
      <c r="I136" t="s">
        <v>37</v>
      </c>
      <c r="J136">
        <v>0</v>
      </c>
      <c r="K136" t="s">
        <v>38</v>
      </c>
      <c r="L136" t="s">
        <v>39</v>
      </c>
      <c r="M136" t="s">
        <v>40</v>
      </c>
      <c r="N136" t="b">
        <v>0</v>
      </c>
      <c r="O136" t="b">
        <v>1</v>
      </c>
      <c r="P136" t="b">
        <v>0</v>
      </c>
      <c r="Q136" t="b">
        <v>1</v>
      </c>
      <c r="R136" t="b">
        <v>0</v>
      </c>
      <c r="S136" t="b">
        <v>0</v>
      </c>
      <c r="T136" t="s">
        <v>37</v>
      </c>
      <c r="U136" t="s">
        <v>37</v>
      </c>
      <c r="V136" t="s">
        <v>37</v>
      </c>
      <c r="W136">
        <v>1</v>
      </c>
      <c r="X136" t="s">
        <v>37</v>
      </c>
      <c r="Y136" t="s">
        <v>37</v>
      </c>
      <c r="Z136" t="s">
        <v>37</v>
      </c>
      <c r="AA136" t="s">
        <v>37</v>
      </c>
      <c r="AB136">
        <v>16</v>
      </c>
      <c r="AC136" t="s">
        <v>37</v>
      </c>
      <c r="AD136">
        <v>10000</v>
      </c>
      <c r="AE136">
        <v>1000</v>
      </c>
      <c r="AF136">
        <v>10</v>
      </c>
      <c r="AL136">
        <f t="shared" si="10"/>
        <v>0</v>
      </c>
      <c r="AM136" s="3">
        <f t="shared" si="8"/>
        <v>0</v>
      </c>
      <c r="AN136">
        <f t="shared" si="9"/>
        <v>0</v>
      </c>
      <c r="AO136" s="3">
        <f t="shared" si="11"/>
        <v>0</v>
      </c>
    </row>
    <row r="137" spans="1:41" x14ac:dyDescent="0.2">
      <c r="A137" t="s">
        <v>36</v>
      </c>
      <c r="B137" t="s">
        <v>37</v>
      </c>
      <c r="C137" t="b">
        <v>0</v>
      </c>
      <c r="D137" t="s">
        <v>37</v>
      </c>
      <c r="E137" t="s">
        <v>37</v>
      </c>
      <c r="F137" t="s">
        <v>37</v>
      </c>
      <c r="G137" t="s">
        <v>37</v>
      </c>
      <c r="H137" t="s">
        <v>37</v>
      </c>
      <c r="I137" t="s">
        <v>37</v>
      </c>
      <c r="J137">
        <v>0</v>
      </c>
      <c r="K137" t="s">
        <v>38</v>
      </c>
      <c r="L137" t="s">
        <v>39</v>
      </c>
      <c r="M137" t="s">
        <v>40</v>
      </c>
      <c r="N137" t="b">
        <v>0</v>
      </c>
      <c r="O137" t="b">
        <v>1</v>
      </c>
      <c r="P137" t="b">
        <v>0</v>
      </c>
      <c r="Q137" t="b">
        <v>1</v>
      </c>
      <c r="R137" t="b">
        <v>0</v>
      </c>
      <c r="S137" t="b">
        <v>0</v>
      </c>
      <c r="T137" t="s">
        <v>37</v>
      </c>
      <c r="U137" t="s">
        <v>37</v>
      </c>
      <c r="V137" t="s">
        <v>37</v>
      </c>
      <c r="W137">
        <v>1</v>
      </c>
      <c r="X137" t="s">
        <v>37</v>
      </c>
      <c r="Y137" t="s">
        <v>37</v>
      </c>
      <c r="Z137" t="s">
        <v>37</v>
      </c>
      <c r="AA137" t="s">
        <v>37</v>
      </c>
      <c r="AB137">
        <v>16</v>
      </c>
      <c r="AC137" t="s">
        <v>37</v>
      </c>
      <c r="AD137">
        <v>10000</v>
      </c>
      <c r="AE137">
        <v>1000</v>
      </c>
      <c r="AF137">
        <v>100</v>
      </c>
      <c r="AL137">
        <f t="shared" si="10"/>
        <v>0</v>
      </c>
      <c r="AM137" s="3">
        <f t="shared" si="8"/>
        <v>0</v>
      </c>
      <c r="AN137">
        <f t="shared" si="9"/>
        <v>0</v>
      </c>
      <c r="AO137" s="3">
        <f t="shared" si="11"/>
        <v>0</v>
      </c>
    </row>
    <row r="138" spans="1:41" x14ac:dyDescent="0.2">
      <c r="A138" t="s">
        <v>45</v>
      </c>
      <c r="B138" t="s">
        <v>37</v>
      </c>
      <c r="C138" t="b">
        <v>0</v>
      </c>
      <c r="D138" t="s">
        <v>37</v>
      </c>
      <c r="E138" t="s">
        <v>37</v>
      </c>
      <c r="F138" t="s">
        <v>37</v>
      </c>
      <c r="G138" t="s">
        <v>37</v>
      </c>
      <c r="H138" t="s">
        <v>37</v>
      </c>
      <c r="I138" t="s">
        <v>37</v>
      </c>
      <c r="J138">
        <v>0</v>
      </c>
      <c r="K138" t="s">
        <v>38</v>
      </c>
      <c r="L138" t="s">
        <v>39</v>
      </c>
      <c r="M138" t="s">
        <v>40</v>
      </c>
      <c r="N138" t="b">
        <v>0</v>
      </c>
      <c r="O138" t="b">
        <v>1</v>
      </c>
      <c r="P138" t="b">
        <v>0</v>
      </c>
      <c r="Q138" t="b">
        <v>1</v>
      </c>
      <c r="R138" t="b">
        <v>0</v>
      </c>
      <c r="S138" t="b">
        <v>0</v>
      </c>
      <c r="T138" t="s">
        <v>37</v>
      </c>
      <c r="U138" t="s">
        <v>37</v>
      </c>
      <c r="V138" t="s">
        <v>37</v>
      </c>
      <c r="W138">
        <v>1</v>
      </c>
      <c r="X138" t="s">
        <v>37</v>
      </c>
      <c r="Y138" t="s">
        <v>37</v>
      </c>
      <c r="Z138" t="s">
        <v>37</v>
      </c>
      <c r="AA138" t="s">
        <v>37</v>
      </c>
      <c r="AB138">
        <v>16</v>
      </c>
      <c r="AC138" t="s">
        <v>37</v>
      </c>
      <c r="AD138">
        <v>10000</v>
      </c>
      <c r="AE138">
        <v>1000</v>
      </c>
      <c r="AF138">
        <v>100</v>
      </c>
      <c r="AL138">
        <f t="shared" si="10"/>
        <v>0</v>
      </c>
      <c r="AM138" s="3">
        <f t="shared" si="8"/>
        <v>0</v>
      </c>
      <c r="AN138">
        <f t="shared" si="9"/>
        <v>0</v>
      </c>
      <c r="AO138" s="3">
        <f t="shared" si="11"/>
        <v>0</v>
      </c>
    </row>
    <row r="139" spans="1:41" x14ac:dyDescent="0.2">
      <c r="A139" t="s">
        <v>50</v>
      </c>
      <c r="B139" t="s">
        <v>37</v>
      </c>
      <c r="C139" t="b">
        <v>0</v>
      </c>
      <c r="D139" t="s">
        <v>37</v>
      </c>
      <c r="E139" t="s">
        <v>37</v>
      </c>
      <c r="F139" t="s">
        <v>37</v>
      </c>
      <c r="G139" t="s">
        <v>37</v>
      </c>
      <c r="H139" t="s">
        <v>37</v>
      </c>
      <c r="I139" t="s">
        <v>37</v>
      </c>
      <c r="J139">
        <v>0</v>
      </c>
      <c r="K139" t="s">
        <v>38</v>
      </c>
      <c r="L139" t="s">
        <v>39</v>
      </c>
      <c r="M139" t="s">
        <v>40</v>
      </c>
      <c r="N139" t="b">
        <v>0</v>
      </c>
      <c r="O139" t="b">
        <v>1</v>
      </c>
      <c r="P139" t="b">
        <v>0</v>
      </c>
      <c r="Q139" t="b">
        <v>1</v>
      </c>
      <c r="R139" t="b">
        <v>0</v>
      </c>
      <c r="S139" t="b">
        <v>0</v>
      </c>
      <c r="T139" t="s">
        <v>37</v>
      </c>
      <c r="U139" t="s">
        <v>37</v>
      </c>
      <c r="V139" t="s">
        <v>37</v>
      </c>
      <c r="W139">
        <v>1</v>
      </c>
      <c r="X139" t="s">
        <v>37</v>
      </c>
      <c r="Y139" t="s">
        <v>37</v>
      </c>
      <c r="Z139" t="s">
        <v>37</v>
      </c>
      <c r="AA139" t="s">
        <v>37</v>
      </c>
      <c r="AB139">
        <v>16</v>
      </c>
      <c r="AC139" t="s">
        <v>37</v>
      </c>
      <c r="AD139">
        <v>10000</v>
      </c>
      <c r="AE139">
        <v>1000</v>
      </c>
      <c r="AF139">
        <v>100</v>
      </c>
      <c r="AL139">
        <f t="shared" si="10"/>
        <v>0</v>
      </c>
      <c r="AM139" s="3">
        <f t="shared" si="8"/>
        <v>0</v>
      </c>
      <c r="AN139">
        <f t="shared" si="9"/>
        <v>0</v>
      </c>
      <c r="AO139" s="3">
        <f t="shared" si="11"/>
        <v>0</v>
      </c>
    </row>
    <row r="140" spans="1:41" x14ac:dyDescent="0.2">
      <c r="A140" t="s">
        <v>36</v>
      </c>
      <c r="B140" t="s">
        <v>37</v>
      </c>
      <c r="C140" t="b">
        <v>0</v>
      </c>
      <c r="D140" t="s">
        <v>37</v>
      </c>
      <c r="E140" t="s">
        <v>37</v>
      </c>
      <c r="F140" t="s">
        <v>37</v>
      </c>
      <c r="G140" t="s">
        <v>37</v>
      </c>
      <c r="H140" t="s">
        <v>37</v>
      </c>
      <c r="I140" t="s">
        <v>37</v>
      </c>
      <c r="J140">
        <v>0</v>
      </c>
      <c r="K140" t="s">
        <v>38</v>
      </c>
      <c r="L140" t="s">
        <v>39</v>
      </c>
      <c r="M140" t="s">
        <v>40</v>
      </c>
      <c r="N140" t="b">
        <v>0</v>
      </c>
      <c r="O140" t="b">
        <v>1</v>
      </c>
      <c r="P140" t="b">
        <v>0</v>
      </c>
      <c r="Q140" t="b">
        <v>1</v>
      </c>
      <c r="R140" t="b">
        <v>0</v>
      </c>
      <c r="S140" t="b">
        <v>0</v>
      </c>
      <c r="T140" t="s">
        <v>37</v>
      </c>
      <c r="U140" t="s">
        <v>37</v>
      </c>
      <c r="V140" t="s">
        <v>37</v>
      </c>
      <c r="W140">
        <v>1</v>
      </c>
      <c r="X140" t="s">
        <v>37</v>
      </c>
      <c r="Y140" t="s">
        <v>37</v>
      </c>
      <c r="Z140" t="s">
        <v>37</v>
      </c>
      <c r="AA140" t="s">
        <v>37</v>
      </c>
      <c r="AB140">
        <v>16</v>
      </c>
      <c r="AC140" t="s">
        <v>37</v>
      </c>
      <c r="AD140">
        <v>10000</v>
      </c>
      <c r="AE140">
        <v>1000</v>
      </c>
      <c r="AF140">
        <v>1000</v>
      </c>
      <c r="AG140" s="2">
        <v>3755905499</v>
      </c>
      <c r="AH140" s="2">
        <v>24002852</v>
      </c>
      <c r="AI140" s="2">
        <v>21277901</v>
      </c>
      <c r="AJ140" s="2">
        <v>3755412135</v>
      </c>
      <c r="AL140">
        <f t="shared" si="10"/>
        <v>3755.905499</v>
      </c>
      <c r="AM140" s="3">
        <f t="shared" si="8"/>
        <v>4.3471128460648149E-2</v>
      </c>
      <c r="AN140">
        <f t="shared" si="9"/>
        <v>24.002852000000001</v>
      </c>
      <c r="AO140" s="3">
        <f t="shared" si="11"/>
        <v>2.7781078703703702E-4</v>
      </c>
    </row>
    <row r="141" spans="1:41" x14ac:dyDescent="0.2">
      <c r="A141" t="s">
        <v>45</v>
      </c>
      <c r="B141" t="s">
        <v>37</v>
      </c>
      <c r="C141" t="b">
        <v>0</v>
      </c>
      <c r="D141" t="s">
        <v>37</v>
      </c>
      <c r="E141" t="s">
        <v>37</v>
      </c>
      <c r="F141" t="s">
        <v>37</v>
      </c>
      <c r="G141" t="s">
        <v>37</v>
      </c>
      <c r="H141" t="s">
        <v>37</v>
      </c>
      <c r="I141" t="s">
        <v>37</v>
      </c>
      <c r="J141">
        <v>0</v>
      </c>
      <c r="K141" t="s">
        <v>38</v>
      </c>
      <c r="L141" t="s">
        <v>39</v>
      </c>
      <c r="M141" t="s">
        <v>40</v>
      </c>
      <c r="N141" t="b">
        <v>0</v>
      </c>
      <c r="O141" t="b">
        <v>1</v>
      </c>
      <c r="P141" t="b">
        <v>0</v>
      </c>
      <c r="Q141" t="b">
        <v>1</v>
      </c>
      <c r="R141" t="b">
        <v>0</v>
      </c>
      <c r="S141" t="b">
        <v>0</v>
      </c>
      <c r="T141" t="s">
        <v>37</v>
      </c>
      <c r="U141" t="s">
        <v>37</v>
      </c>
      <c r="V141" t="s">
        <v>37</v>
      </c>
      <c r="W141">
        <v>1</v>
      </c>
      <c r="X141" t="s">
        <v>37</v>
      </c>
      <c r="Y141" t="s">
        <v>37</v>
      </c>
      <c r="Z141" t="s">
        <v>37</v>
      </c>
      <c r="AA141" t="s">
        <v>37</v>
      </c>
      <c r="AB141">
        <v>16</v>
      </c>
      <c r="AC141" t="s">
        <v>37</v>
      </c>
      <c r="AD141">
        <v>10000</v>
      </c>
      <c r="AE141">
        <v>1000</v>
      </c>
      <c r="AF141">
        <v>1000</v>
      </c>
      <c r="AG141" s="2">
        <v>2271469240</v>
      </c>
      <c r="AH141" s="2">
        <v>118431527</v>
      </c>
      <c r="AI141" s="2">
        <v>110780913</v>
      </c>
      <c r="AJ141" s="2">
        <v>2272975150</v>
      </c>
      <c r="AL141">
        <f t="shared" si="10"/>
        <v>2271.4692399999999</v>
      </c>
      <c r="AM141" s="3">
        <f t="shared" si="8"/>
        <v>2.629015324074074E-2</v>
      </c>
      <c r="AN141">
        <f t="shared" si="9"/>
        <v>118.431527</v>
      </c>
      <c r="AO141" s="3">
        <f t="shared" si="11"/>
        <v>1.3707352662037037E-3</v>
      </c>
    </row>
    <row r="142" spans="1:41" x14ac:dyDescent="0.2">
      <c r="A142" t="s">
        <v>50</v>
      </c>
      <c r="B142" t="s">
        <v>37</v>
      </c>
      <c r="C142" t="b">
        <v>0</v>
      </c>
      <c r="D142" t="s">
        <v>37</v>
      </c>
      <c r="E142" t="s">
        <v>37</v>
      </c>
      <c r="F142" t="s">
        <v>37</v>
      </c>
      <c r="G142" t="s">
        <v>37</v>
      </c>
      <c r="H142" t="s">
        <v>37</v>
      </c>
      <c r="I142" t="s">
        <v>37</v>
      </c>
      <c r="J142">
        <v>0</v>
      </c>
      <c r="K142" t="s">
        <v>38</v>
      </c>
      <c r="L142" t="s">
        <v>39</v>
      </c>
      <c r="M142" t="s">
        <v>40</v>
      </c>
      <c r="N142" t="b">
        <v>0</v>
      </c>
      <c r="O142" t="b">
        <v>1</v>
      </c>
      <c r="P142" t="b">
        <v>0</v>
      </c>
      <c r="Q142" t="b">
        <v>1</v>
      </c>
      <c r="R142" t="b">
        <v>0</v>
      </c>
      <c r="S142" t="b">
        <v>0</v>
      </c>
      <c r="T142" t="s">
        <v>37</v>
      </c>
      <c r="U142" t="s">
        <v>37</v>
      </c>
      <c r="V142" t="s">
        <v>37</v>
      </c>
      <c r="W142">
        <v>1</v>
      </c>
      <c r="X142" t="s">
        <v>37</v>
      </c>
      <c r="Y142" t="s">
        <v>37</v>
      </c>
      <c r="Z142" t="s">
        <v>37</v>
      </c>
      <c r="AA142" t="s">
        <v>37</v>
      </c>
      <c r="AB142">
        <v>16</v>
      </c>
      <c r="AC142" t="s">
        <v>37</v>
      </c>
      <c r="AD142">
        <v>10000</v>
      </c>
      <c r="AE142">
        <v>1000</v>
      </c>
      <c r="AF142">
        <v>1000</v>
      </c>
      <c r="AG142" s="2">
        <v>381122</v>
      </c>
      <c r="AH142" s="2">
        <v>19688</v>
      </c>
      <c r="AI142" s="2">
        <v>18417</v>
      </c>
      <c r="AJ142" s="2">
        <v>380829</v>
      </c>
      <c r="AL142">
        <f t="shared" si="10"/>
        <v>0.38112200000000002</v>
      </c>
      <c r="AM142" s="3">
        <f t="shared" si="8"/>
        <v>4.4111342592592597E-6</v>
      </c>
      <c r="AN142">
        <f t="shared" si="9"/>
        <v>1.9688000000000001E-2</v>
      </c>
      <c r="AO142" s="3">
        <f t="shared" si="11"/>
        <v>2.2787037037037038E-7</v>
      </c>
    </row>
    <row r="143" spans="1:41" x14ac:dyDescent="0.2">
      <c r="A143" t="s">
        <v>36</v>
      </c>
      <c r="B143" t="s">
        <v>37</v>
      </c>
      <c r="C143" t="b">
        <v>0</v>
      </c>
      <c r="D143" t="s">
        <v>37</v>
      </c>
      <c r="E143" t="s">
        <v>37</v>
      </c>
      <c r="F143" t="s">
        <v>37</v>
      </c>
      <c r="G143" t="s">
        <v>37</v>
      </c>
      <c r="H143" t="s">
        <v>37</v>
      </c>
      <c r="I143" t="s">
        <v>37</v>
      </c>
      <c r="J143">
        <v>0</v>
      </c>
      <c r="K143" t="s">
        <v>38</v>
      </c>
      <c r="L143" t="s">
        <v>39</v>
      </c>
      <c r="M143" t="s">
        <v>40</v>
      </c>
      <c r="N143" t="b">
        <v>0</v>
      </c>
      <c r="O143" t="b">
        <v>1</v>
      </c>
      <c r="P143" t="b">
        <v>0</v>
      </c>
      <c r="Q143" t="b">
        <v>1</v>
      </c>
      <c r="R143" t="b">
        <v>0</v>
      </c>
      <c r="S143" t="b">
        <v>0</v>
      </c>
      <c r="T143" t="s">
        <v>37</v>
      </c>
      <c r="U143" t="s">
        <v>37</v>
      </c>
      <c r="V143" t="s">
        <v>37</v>
      </c>
      <c r="W143">
        <v>1</v>
      </c>
      <c r="X143" t="s">
        <v>37</v>
      </c>
      <c r="Y143" t="s">
        <v>37</v>
      </c>
      <c r="Z143" t="s">
        <v>37</v>
      </c>
      <c r="AA143" t="s">
        <v>37</v>
      </c>
      <c r="AB143">
        <v>16</v>
      </c>
      <c r="AC143" t="s">
        <v>37</v>
      </c>
      <c r="AD143">
        <v>10000</v>
      </c>
      <c r="AE143">
        <v>1000</v>
      </c>
      <c r="AF143">
        <v>10000</v>
      </c>
      <c r="AG143" s="2">
        <v>7086544938</v>
      </c>
      <c r="AH143" s="2">
        <v>15062710</v>
      </c>
      <c r="AI143" s="2">
        <v>12578044</v>
      </c>
      <c r="AJ143" s="2">
        <v>7086599387</v>
      </c>
      <c r="AL143">
        <f t="shared" si="10"/>
        <v>7086.544938</v>
      </c>
      <c r="AM143" s="3">
        <f t="shared" si="8"/>
        <v>8.202019604166666E-2</v>
      </c>
      <c r="AN143">
        <f t="shared" si="9"/>
        <v>15.062709999999999</v>
      </c>
      <c r="AO143" s="3">
        <f t="shared" si="11"/>
        <v>1.7433692129629628E-4</v>
      </c>
    </row>
    <row r="144" spans="1:41" x14ac:dyDescent="0.2">
      <c r="A144" t="s">
        <v>45</v>
      </c>
      <c r="B144" t="s">
        <v>37</v>
      </c>
      <c r="C144" t="b">
        <v>0</v>
      </c>
      <c r="D144" t="s">
        <v>37</v>
      </c>
      <c r="E144" t="s">
        <v>37</v>
      </c>
      <c r="F144" t="s">
        <v>37</v>
      </c>
      <c r="G144" t="s">
        <v>37</v>
      </c>
      <c r="H144" t="s">
        <v>37</v>
      </c>
      <c r="I144" t="s">
        <v>37</v>
      </c>
      <c r="J144">
        <v>0</v>
      </c>
      <c r="K144" t="s">
        <v>38</v>
      </c>
      <c r="L144" t="s">
        <v>39</v>
      </c>
      <c r="M144" t="s">
        <v>40</v>
      </c>
      <c r="N144" t="b">
        <v>0</v>
      </c>
      <c r="O144" t="b">
        <v>1</v>
      </c>
      <c r="P144" t="b">
        <v>0</v>
      </c>
      <c r="Q144" t="b">
        <v>1</v>
      </c>
      <c r="R144" t="b">
        <v>0</v>
      </c>
      <c r="S144" t="b">
        <v>0</v>
      </c>
      <c r="T144" t="s">
        <v>37</v>
      </c>
      <c r="U144" t="s">
        <v>37</v>
      </c>
      <c r="V144" t="s">
        <v>37</v>
      </c>
      <c r="W144">
        <v>1</v>
      </c>
      <c r="X144" t="s">
        <v>37</v>
      </c>
      <c r="Y144" t="s">
        <v>37</v>
      </c>
      <c r="Z144" t="s">
        <v>37</v>
      </c>
      <c r="AA144" t="s">
        <v>37</v>
      </c>
      <c r="AB144">
        <v>16</v>
      </c>
      <c r="AC144" t="s">
        <v>37</v>
      </c>
      <c r="AD144">
        <v>10000</v>
      </c>
      <c r="AE144">
        <v>1000</v>
      </c>
      <c r="AF144">
        <v>10000</v>
      </c>
      <c r="AG144" s="2">
        <v>19011522625</v>
      </c>
      <c r="AH144" s="2">
        <v>180718057</v>
      </c>
      <c r="AI144" s="2">
        <v>119533810</v>
      </c>
      <c r="AJ144" s="2">
        <v>19005804993</v>
      </c>
      <c r="AL144">
        <f t="shared" si="10"/>
        <v>19011.522625000001</v>
      </c>
      <c r="AM144" s="3">
        <f t="shared" si="8"/>
        <v>0.22004077112268519</v>
      </c>
      <c r="AN144">
        <f t="shared" si="9"/>
        <v>180.71805699999999</v>
      </c>
      <c r="AO144" s="3">
        <f t="shared" si="11"/>
        <v>2.0916441782407405E-3</v>
      </c>
    </row>
    <row r="145" spans="1:41" x14ac:dyDescent="0.2">
      <c r="A145" t="s">
        <v>50</v>
      </c>
      <c r="B145" t="s">
        <v>37</v>
      </c>
      <c r="C145" t="b">
        <v>0</v>
      </c>
      <c r="D145" t="s">
        <v>37</v>
      </c>
      <c r="E145" t="s">
        <v>37</v>
      </c>
      <c r="F145" t="s">
        <v>37</v>
      </c>
      <c r="G145" t="s">
        <v>37</v>
      </c>
      <c r="H145" t="s">
        <v>37</v>
      </c>
      <c r="I145" t="s">
        <v>37</v>
      </c>
      <c r="J145">
        <v>0</v>
      </c>
      <c r="K145" t="s">
        <v>38</v>
      </c>
      <c r="L145" t="s">
        <v>39</v>
      </c>
      <c r="M145" t="s">
        <v>40</v>
      </c>
      <c r="N145" t="b">
        <v>0</v>
      </c>
      <c r="O145" t="b">
        <v>1</v>
      </c>
      <c r="P145" t="b">
        <v>0</v>
      </c>
      <c r="Q145" t="b">
        <v>1</v>
      </c>
      <c r="R145" t="b">
        <v>0</v>
      </c>
      <c r="S145" t="b">
        <v>0</v>
      </c>
      <c r="T145" t="s">
        <v>37</v>
      </c>
      <c r="U145" t="s">
        <v>37</v>
      </c>
      <c r="V145" t="s">
        <v>37</v>
      </c>
      <c r="W145">
        <v>1</v>
      </c>
      <c r="X145" t="s">
        <v>37</v>
      </c>
      <c r="Y145" t="s">
        <v>37</v>
      </c>
      <c r="Z145" t="s">
        <v>37</v>
      </c>
      <c r="AA145" t="s">
        <v>37</v>
      </c>
      <c r="AB145">
        <v>16</v>
      </c>
      <c r="AC145" t="s">
        <v>37</v>
      </c>
      <c r="AD145">
        <v>10000</v>
      </c>
      <c r="AE145">
        <v>1000</v>
      </c>
      <c r="AF145">
        <v>10000</v>
      </c>
      <c r="AG145" s="2">
        <v>3453634</v>
      </c>
      <c r="AH145" s="2">
        <v>257752</v>
      </c>
      <c r="AI145" s="2">
        <v>241101</v>
      </c>
      <c r="AJ145" s="2">
        <v>3451066</v>
      </c>
      <c r="AL145">
        <f t="shared" si="10"/>
        <v>3.4536340000000001</v>
      </c>
      <c r="AM145" s="3">
        <f t="shared" si="8"/>
        <v>3.9972615740740739E-5</v>
      </c>
      <c r="AN145">
        <f t="shared" si="9"/>
        <v>0.25775199999999998</v>
      </c>
      <c r="AO145" s="3">
        <f t="shared" si="11"/>
        <v>2.9832407407407405E-6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5"/>
  <sheetViews>
    <sheetView tabSelected="1" topLeftCell="H1" workbookViewId="0">
      <selection activeCell="S33" sqref="S33"/>
    </sheetView>
  </sheetViews>
  <sheetFormatPr baseColWidth="10" defaultRowHeight="16" x14ac:dyDescent="0.2"/>
  <cols>
    <col min="1" max="1" width="33.6640625" customWidth="1"/>
    <col min="5" max="5" width="14.83203125" customWidth="1"/>
    <col min="6" max="6" width="20" customWidth="1"/>
    <col min="7" max="7" width="21.5" customWidth="1"/>
    <col min="8" max="8" width="24.33203125" customWidth="1"/>
    <col min="11" max="11" width="10.83203125" style="3"/>
    <col min="19" max="19" width="13.6640625" customWidth="1"/>
    <col min="20" max="20" width="15" customWidth="1"/>
    <col min="21" max="21" width="16.83203125" customWidth="1"/>
    <col min="22" max="22" width="13.33203125" customWidth="1"/>
  </cols>
  <sheetData>
    <row r="1" spans="1:39" x14ac:dyDescent="0.2">
      <c r="B1" t="s">
        <v>29</v>
      </c>
      <c r="C1" t="s">
        <v>30</v>
      </c>
      <c r="D1" t="s">
        <v>31</v>
      </c>
      <c r="E1" s="2" t="s">
        <v>32</v>
      </c>
      <c r="F1" s="2" t="s">
        <v>33</v>
      </c>
      <c r="G1" s="2" t="s">
        <v>34</v>
      </c>
      <c r="H1" s="2" t="s">
        <v>35</v>
      </c>
    </row>
    <row r="2" spans="1:39" x14ac:dyDescent="0.2">
      <c r="A2" t="s">
        <v>45</v>
      </c>
      <c r="B2">
        <v>10</v>
      </c>
      <c r="C2">
        <v>10</v>
      </c>
      <c r="D2">
        <v>10</v>
      </c>
      <c r="E2" s="2">
        <v>69434</v>
      </c>
      <c r="F2" s="2">
        <v>0.3931</v>
      </c>
      <c r="G2" s="2">
        <v>0.34849999999999998</v>
      </c>
      <c r="H2" s="2">
        <v>69380</v>
      </c>
      <c r="J2">
        <f>E2/1000000</f>
        <v>6.9433999999999996E-2</v>
      </c>
      <c r="K2" s="3">
        <f>J2/86400</f>
        <v>8.036342592592592E-7</v>
      </c>
      <c r="S2" s="1">
        <v>1959</v>
      </c>
      <c r="T2">
        <f>(E2-S2*G2)/1000000</f>
        <v>6.8751288499999993E-2</v>
      </c>
      <c r="U2">
        <f>(E2+S2*G2)/1000000</f>
        <v>7.0116711499999998E-2</v>
      </c>
      <c r="V2" s="3">
        <f>(U2-T2)/86400</f>
        <v>1.5803506944444497E-8</v>
      </c>
    </row>
    <row r="3" spans="1:39" x14ac:dyDescent="0.2">
      <c r="A3" t="s">
        <v>45</v>
      </c>
      <c r="B3">
        <v>10</v>
      </c>
      <c r="C3">
        <v>10</v>
      </c>
      <c r="D3">
        <v>100</v>
      </c>
      <c r="E3" s="2">
        <v>845454</v>
      </c>
      <c r="F3" s="2">
        <v>15620</v>
      </c>
      <c r="G3" s="2">
        <v>13846</v>
      </c>
      <c r="H3" s="2">
        <v>845612</v>
      </c>
      <c r="J3">
        <f t="shared" ref="J3:K13" si="0">E3/1000000</f>
        <v>0.84545400000000004</v>
      </c>
      <c r="K3" s="3">
        <f t="shared" ref="K3:K13" si="1">J3/86400</f>
        <v>9.7853472222222222E-6</v>
      </c>
      <c r="S3" s="1">
        <v>1959</v>
      </c>
      <c r="T3">
        <f>(E3-S3*G3)/1000000</f>
        <v>-26.278860000000002</v>
      </c>
      <c r="U3">
        <f t="shared" ref="U3:U13" si="2">(E3+S3*G3)/1000000</f>
        <v>27.969767999999998</v>
      </c>
      <c r="V3" s="3">
        <f t="shared" ref="V3:V13" si="3">(U3-T3)/86400</f>
        <v>6.2787763888888883E-4</v>
      </c>
    </row>
    <row r="4" spans="1:39" x14ac:dyDescent="0.2">
      <c r="A4" t="s">
        <v>45</v>
      </c>
      <c r="B4">
        <v>10</v>
      </c>
      <c r="C4">
        <v>10</v>
      </c>
      <c r="D4">
        <v>1000</v>
      </c>
      <c r="E4" s="2">
        <v>85092931</v>
      </c>
      <c r="F4" s="2">
        <v>2031771</v>
      </c>
      <c r="G4" s="2">
        <v>1900520</v>
      </c>
      <c r="H4" s="2">
        <v>85099288</v>
      </c>
      <c r="J4">
        <f t="shared" si="0"/>
        <v>85.092930999999993</v>
      </c>
      <c r="K4" s="3">
        <f t="shared" si="1"/>
        <v>9.8487188657407393E-4</v>
      </c>
      <c r="S4" s="1">
        <v>1959</v>
      </c>
      <c r="T4">
        <f>(E4-S4*G4)/1000000</f>
        <v>-3638.0257489999999</v>
      </c>
      <c r="U4">
        <f t="shared" si="2"/>
        <v>3808.2116110000002</v>
      </c>
      <c r="V4" s="3">
        <f t="shared" si="3"/>
        <v>8.6183302777777776E-2</v>
      </c>
    </row>
    <row r="5" spans="1:39" x14ac:dyDescent="0.2">
      <c r="A5" t="s">
        <v>45</v>
      </c>
      <c r="B5">
        <v>10</v>
      </c>
      <c r="C5">
        <v>10</v>
      </c>
      <c r="D5">
        <v>10000</v>
      </c>
      <c r="E5" s="2">
        <v>13243373829</v>
      </c>
      <c r="F5" s="2">
        <v>17317705363</v>
      </c>
      <c r="G5" s="2">
        <v>17784006727</v>
      </c>
      <c r="H5" s="2">
        <v>12300876353</v>
      </c>
      <c r="J5">
        <f t="shared" si="0"/>
        <v>13243.373829</v>
      </c>
      <c r="K5" s="3">
        <f t="shared" si="1"/>
        <v>0.1532797896875</v>
      </c>
      <c r="S5" s="1">
        <v>1959</v>
      </c>
      <c r="T5">
        <f>(E5-S5*G5)/1000000</f>
        <v>-34825625.804364003</v>
      </c>
      <c r="U5">
        <f t="shared" si="2"/>
        <v>34852112.552022003</v>
      </c>
      <c r="V5" s="3">
        <f t="shared" si="3"/>
        <v>806.45530505076397</v>
      </c>
    </row>
    <row r="6" spans="1:39" x14ac:dyDescent="0.2">
      <c r="A6" t="s">
        <v>50</v>
      </c>
      <c r="B6">
        <v>10</v>
      </c>
      <c r="C6">
        <v>10</v>
      </c>
      <c r="D6">
        <v>10</v>
      </c>
      <c r="E6" s="2">
        <v>3654</v>
      </c>
      <c r="F6" s="2">
        <v>7.0000000000000001E-3</v>
      </c>
      <c r="G6" s="2">
        <v>6.4999999999999997E-3</v>
      </c>
      <c r="H6" s="2">
        <v>3654</v>
      </c>
      <c r="J6">
        <f t="shared" si="0"/>
        <v>3.6540000000000001E-3</v>
      </c>
      <c r="K6" s="3">
        <f t="shared" si="1"/>
        <v>4.229166666666667E-8</v>
      </c>
      <c r="S6" s="1">
        <v>1959</v>
      </c>
      <c r="T6">
        <f>(E6-S6*G6)/1000000</f>
        <v>3.6412665000000004E-3</v>
      </c>
      <c r="U6">
        <f t="shared" si="2"/>
        <v>3.6667334999999999E-3</v>
      </c>
      <c r="V6" s="3">
        <f t="shared" si="3"/>
        <v>2.9475694444443868E-10</v>
      </c>
    </row>
    <row r="7" spans="1:39" x14ac:dyDescent="0.2">
      <c r="A7" t="s">
        <v>50</v>
      </c>
      <c r="B7">
        <v>10</v>
      </c>
      <c r="C7">
        <v>10</v>
      </c>
      <c r="D7">
        <v>100</v>
      </c>
      <c r="E7" s="2">
        <v>26827</v>
      </c>
      <c r="F7" s="2">
        <v>6.0699999999999997E-2</v>
      </c>
      <c r="G7" s="2">
        <v>5.6800000000000003E-2</v>
      </c>
      <c r="H7" s="2">
        <v>26830</v>
      </c>
      <c r="J7">
        <f t="shared" si="0"/>
        <v>2.6827E-2</v>
      </c>
      <c r="K7" s="3">
        <f t="shared" si="1"/>
        <v>3.1049768518518517E-7</v>
      </c>
      <c r="S7" s="1">
        <v>1959</v>
      </c>
      <c r="T7">
        <f>(E7-S7*G7)/1000000</f>
        <v>2.6715728800000001E-2</v>
      </c>
      <c r="U7">
        <f t="shared" si="2"/>
        <v>2.6938271199999999E-2</v>
      </c>
      <c r="V7" s="3">
        <f t="shared" si="3"/>
        <v>2.5757222222221945E-9</v>
      </c>
    </row>
    <row r="8" spans="1:39" x14ac:dyDescent="0.2">
      <c r="A8" t="s">
        <v>50</v>
      </c>
      <c r="B8">
        <v>10</v>
      </c>
      <c r="C8">
        <v>10</v>
      </c>
      <c r="D8">
        <v>1000</v>
      </c>
      <c r="E8" s="2">
        <v>298534</v>
      </c>
      <c r="F8" s="2">
        <v>15540</v>
      </c>
      <c r="G8" s="2">
        <v>14536</v>
      </c>
      <c r="H8" s="2">
        <v>298034</v>
      </c>
      <c r="J8">
        <f t="shared" si="0"/>
        <v>0.29853400000000002</v>
      </c>
      <c r="K8" s="3">
        <f t="shared" si="1"/>
        <v>3.4552546296296299E-6</v>
      </c>
      <c r="S8" s="1">
        <v>1959</v>
      </c>
      <c r="T8">
        <f>(E8-S8*G8)/1000000</f>
        <v>-28.177489999999999</v>
      </c>
      <c r="U8">
        <f t="shared" si="2"/>
        <v>28.774557999999999</v>
      </c>
      <c r="V8" s="3">
        <f t="shared" si="3"/>
        <v>6.5916722222222218E-4</v>
      </c>
    </row>
    <row r="9" spans="1:39" x14ac:dyDescent="0.2">
      <c r="A9" t="s">
        <v>50</v>
      </c>
      <c r="B9">
        <v>10</v>
      </c>
      <c r="C9">
        <v>10</v>
      </c>
      <c r="D9">
        <v>10000</v>
      </c>
      <c r="E9" s="2">
        <v>3403930</v>
      </c>
      <c r="F9" s="2">
        <v>676211</v>
      </c>
      <c r="G9" s="2">
        <v>1365980</v>
      </c>
      <c r="H9" s="2">
        <v>3363580</v>
      </c>
      <c r="J9">
        <f t="shared" si="0"/>
        <v>3.4039299999999999</v>
      </c>
      <c r="K9" s="3">
        <f t="shared" si="1"/>
        <v>3.9397337962962963E-5</v>
      </c>
      <c r="S9" s="1">
        <v>1959</v>
      </c>
      <c r="T9">
        <f>(E9-S9*G9)/1000000</f>
        <v>-2672.55089</v>
      </c>
      <c r="U9">
        <f t="shared" si="2"/>
        <v>2679.3587499999999</v>
      </c>
      <c r="V9" s="3">
        <f t="shared" si="3"/>
        <v>6.194339861111111E-2</v>
      </c>
    </row>
    <row r="10" spans="1:39" x14ac:dyDescent="0.2">
      <c r="A10" t="s">
        <v>36</v>
      </c>
      <c r="B10">
        <v>10</v>
      </c>
      <c r="C10">
        <v>10</v>
      </c>
      <c r="D10">
        <v>10</v>
      </c>
      <c r="E10" s="2">
        <v>35801</v>
      </c>
      <c r="F10" s="2">
        <v>14508</v>
      </c>
      <c r="G10" s="2">
        <v>42777</v>
      </c>
      <c r="H10" s="2">
        <v>35882</v>
      </c>
      <c r="J10">
        <f t="shared" si="0"/>
        <v>3.5800999999999999E-2</v>
      </c>
      <c r="K10" s="3">
        <f t="shared" si="1"/>
        <v>4.1436342592592591E-7</v>
      </c>
      <c r="S10" s="1">
        <v>1959</v>
      </c>
      <c r="T10">
        <f>(E10-S10*G10)/1000000</f>
        <v>-83.764341999999999</v>
      </c>
      <c r="U10">
        <f t="shared" si="2"/>
        <v>83.835943999999998</v>
      </c>
      <c r="V10" s="3">
        <f t="shared" si="3"/>
        <v>1.9398181249999998E-3</v>
      </c>
    </row>
    <row r="11" spans="1:39" x14ac:dyDescent="0.2">
      <c r="A11" t="s">
        <v>36</v>
      </c>
      <c r="B11">
        <v>10</v>
      </c>
      <c r="C11">
        <v>10</v>
      </c>
      <c r="D11">
        <v>100</v>
      </c>
      <c r="E11" s="2">
        <v>443511</v>
      </c>
      <c r="F11" s="2">
        <v>16486</v>
      </c>
      <c r="G11" s="2">
        <v>14614</v>
      </c>
      <c r="H11" s="2">
        <v>443051</v>
      </c>
      <c r="J11">
        <f t="shared" si="0"/>
        <v>0.44351099999999999</v>
      </c>
      <c r="K11" s="3">
        <f t="shared" si="1"/>
        <v>5.1332291666666661E-6</v>
      </c>
      <c r="S11" s="1">
        <v>1959</v>
      </c>
      <c r="T11">
        <f>(E11-S11*G11)/1000000</f>
        <v>-28.185314999999999</v>
      </c>
      <c r="U11">
        <f t="shared" si="2"/>
        <v>29.072337000000001</v>
      </c>
      <c r="V11" s="3">
        <f t="shared" si="3"/>
        <v>6.6270430555555554E-4</v>
      </c>
    </row>
    <row r="12" spans="1:39" x14ac:dyDescent="0.2">
      <c r="A12" t="s">
        <v>36</v>
      </c>
      <c r="B12">
        <v>10</v>
      </c>
      <c r="C12">
        <v>10</v>
      </c>
      <c r="D12">
        <v>1000</v>
      </c>
      <c r="E12" s="2">
        <v>34762113</v>
      </c>
      <c r="F12" s="2">
        <v>870031</v>
      </c>
      <c r="G12" s="2">
        <v>813828</v>
      </c>
      <c r="H12" s="2">
        <v>34716778</v>
      </c>
      <c r="J12">
        <f t="shared" si="0"/>
        <v>34.762112999999999</v>
      </c>
      <c r="K12" s="3">
        <f t="shared" si="1"/>
        <v>4.0233927083333334E-4</v>
      </c>
      <c r="S12" s="1">
        <v>1959</v>
      </c>
      <c r="T12">
        <f>(E12-S12*G12)/1000000</f>
        <v>-1559.5269390000001</v>
      </c>
      <c r="U12">
        <f t="shared" si="2"/>
        <v>1629.0511650000001</v>
      </c>
      <c r="V12" s="3">
        <f t="shared" si="3"/>
        <v>3.6904839166666668E-2</v>
      </c>
    </row>
    <row r="13" spans="1:39" x14ac:dyDescent="0.2">
      <c r="A13" t="s">
        <v>36</v>
      </c>
      <c r="B13">
        <v>10</v>
      </c>
      <c r="C13">
        <v>10</v>
      </c>
      <c r="D13">
        <v>10000</v>
      </c>
      <c r="E13" s="2">
        <v>3426715260</v>
      </c>
      <c r="F13" s="2">
        <v>102002632</v>
      </c>
      <c r="G13" s="2">
        <v>95413316</v>
      </c>
      <c r="H13" s="2">
        <v>3424200003</v>
      </c>
      <c r="J13">
        <f t="shared" si="0"/>
        <v>3426.7152599999999</v>
      </c>
      <c r="K13" s="3">
        <f t="shared" si="1"/>
        <v>3.966105625E-2</v>
      </c>
      <c r="S13" s="1">
        <v>1959</v>
      </c>
      <c r="T13">
        <f>(E13-S13*G13)/1000000</f>
        <v>-183487.970784</v>
      </c>
      <c r="U13">
        <f t="shared" si="2"/>
        <v>190341.401304</v>
      </c>
      <c r="V13" s="3">
        <f t="shared" si="3"/>
        <v>4.3267288436111109</v>
      </c>
    </row>
    <row r="14" spans="1:39" x14ac:dyDescent="0.2">
      <c r="E14" s="2"/>
      <c r="F14" s="2"/>
      <c r="G14" s="2"/>
      <c r="H14" s="2"/>
    </row>
    <row r="15" spans="1:39" x14ac:dyDescent="0.2">
      <c r="A15" t="s">
        <v>45</v>
      </c>
      <c r="B15">
        <v>100</v>
      </c>
      <c r="C15">
        <v>10</v>
      </c>
      <c r="D15">
        <v>10</v>
      </c>
      <c r="E15" s="2">
        <v>326087</v>
      </c>
      <c r="F15" s="2">
        <v>16730</v>
      </c>
      <c r="G15" s="2">
        <v>15649</v>
      </c>
      <c r="H15" s="2">
        <v>325453</v>
      </c>
      <c r="J15">
        <f t="shared" ref="J15:K26" si="4">E15/1000000</f>
        <v>0.32608700000000002</v>
      </c>
      <c r="K15" s="3">
        <f t="shared" ref="K15:K52" si="5">J15/86400</f>
        <v>3.7741550925925927E-6</v>
      </c>
      <c r="AM15">
        <f>E15/1000000</f>
        <v>0.32608700000000002</v>
      </c>
    </row>
    <row r="16" spans="1:39" x14ac:dyDescent="0.2">
      <c r="A16" t="s">
        <v>45</v>
      </c>
      <c r="B16">
        <v>100</v>
      </c>
      <c r="C16">
        <v>10</v>
      </c>
      <c r="D16">
        <v>100</v>
      </c>
      <c r="E16" s="2">
        <v>1375396</v>
      </c>
      <c r="F16" s="2">
        <v>131204</v>
      </c>
      <c r="G16" s="2">
        <v>122728</v>
      </c>
      <c r="H16" s="2">
        <v>1379426</v>
      </c>
      <c r="J16">
        <f t="shared" si="4"/>
        <v>1.3753960000000001</v>
      </c>
      <c r="K16" s="3">
        <f t="shared" si="5"/>
        <v>1.5918935185185187E-5</v>
      </c>
      <c r="AM16">
        <f>E16/1000000</f>
        <v>1.3753960000000001</v>
      </c>
    </row>
    <row r="17" spans="1:39" x14ac:dyDescent="0.2">
      <c r="A17" t="s">
        <v>45</v>
      </c>
      <c r="B17">
        <v>100</v>
      </c>
      <c r="C17">
        <v>10</v>
      </c>
      <c r="D17">
        <v>1000</v>
      </c>
      <c r="E17" s="2">
        <v>84655621</v>
      </c>
      <c r="F17" s="2">
        <v>1213958</v>
      </c>
      <c r="G17" s="2">
        <v>1135537</v>
      </c>
      <c r="H17" s="2">
        <v>84606718</v>
      </c>
      <c r="J17">
        <f t="shared" si="4"/>
        <v>84.655620999999996</v>
      </c>
      <c r="K17" s="3">
        <f t="shared" si="5"/>
        <v>9.7981042824074062E-4</v>
      </c>
      <c r="AM17">
        <f>E17/1000000</f>
        <v>84.655620999999996</v>
      </c>
    </row>
    <row r="18" spans="1:39" x14ac:dyDescent="0.2">
      <c r="A18" t="s">
        <v>45</v>
      </c>
      <c r="B18">
        <v>100</v>
      </c>
      <c r="C18">
        <v>10</v>
      </c>
      <c r="D18">
        <v>10000</v>
      </c>
      <c r="E18" s="2">
        <v>12688612418</v>
      </c>
      <c r="F18" s="2">
        <v>563692020</v>
      </c>
      <c r="G18" s="2">
        <v>527277813</v>
      </c>
      <c r="H18" s="2">
        <v>12706117754</v>
      </c>
      <c r="J18">
        <f t="shared" si="4"/>
        <v>12688.612418000001</v>
      </c>
      <c r="K18" s="3">
        <f t="shared" si="5"/>
        <v>0.14685894002314814</v>
      </c>
      <c r="AM18">
        <f>E18/1000000</f>
        <v>12688.612418000001</v>
      </c>
    </row>
    <row r="19" spans="1:39" x14ac:dyDescent="0.2">
      <c r="A19" t="s">
        <v>50</v>
      </c>
      <c r="B19">
        <v>100</v>
      </c>
      <c r="C19">
        <v>10</v>
      </c>
      <c r="D19">
        <v>10</v>
      </c>
      <c r="E19" s="2">
        <v>3186</v>
      </c>
      <c r="F19" s="2">
        <v>7.7999999999999996E-3</v>
      </c>
      <c r="G19" s="2">
        <v>7.3000000000000001E-3</v>
      </c>
      <c r="H19" s="2">
        <v>3182</v>
      </c>
      <c r="J19">
        <f t="shared" si="4"/>
        <v>3.186E-3</v>
      </c>
      <c r="K19" s="3">
        <f t="shared" si="5"/>
        <v>3.6874999999999998E-8</v>
      </c>
      <c r="AM19">
        <f>E19/1000000</f>
        <v>3.186E-3</v>
      </c>
    </row>
    <row r="20" spans="1:39" x14ac:dyDescent="0.2">
      <c r="A20" t="s">
        <v>50</v>
      </c>
      <c r="B20">
        <v>100</v>
      </c>
      <c r="C20">
        <v>10</v>
      </c>
      <c r="D20">
        <v>100</v>
      </c>
      <c r="E20" s="2">
        <v>27348</v>
      </c>
      <c r="F20" s="2">
        <v>7.0800000000000002E-2</v>
      </c>
      <c r="G20" s="2">
        <v>6.6299999999999998E-2</v>
      </c>
      <c r="H20" s="2">
        <v>27357</v>
      </c>
      <c r="J20">
        <f t="shared" si="4"/>
        <v>2.7348000000000001E-2</v>
      </c>
      <c r="K20" s="3">
        <f t="shared" si="5"/>
        <v>3.1652777777777781E-7</v>
      </c>
      <c r="AM20">
        <f>E20/1000000</f>
        <v>2.7348000000000001E-2</v>
      </c>
    </row>
    <row r="21" spans="1:39" x14ac:dyDescent="0.2">
      <c r="A21" t="s">
        <v>50</v>
      </c>
      <c r="B21">
        <v>100</v>
      </c>
      <c r="C21">
        <v>10</v>
      </c>
      <c r="D21">
        <v>1000</v>
      </c>
      <c r="E21" s="2">
        <v>298844</v>
      </c>
      <c r="F21" s="2">
        <v>0.6321</v>
      </c>
      <c r="G21" s="2">
        <v>0.52780000000000005</v>
      </c>
      <c r="H21" s="2">
        <v>298824</v>
      </c>
      <c r="J21">
        <f t="shared" si="4"/>
        <v>0.298844</v>
      </c>
      <c r="K21" s="3">
        <f t="shared" si="5"/>
        <v>3.4588425925925925E-6</v>
      </c>
      <c r="AM21">
        <f>E21/1000000</f>
        <v>0.298844</v>
      </c>
    </row>
    <row r="22" spans="1:39" x14ac:dyDescent="0.2">
      <c r="A22" t="s">
        <v>50</v>
      </c>
      <c r="B22">
        <v>100</v>
      </c>
      <c r="C22">
        <v>10</v>
      </c>
      <c r="D22">
        <v>10000</v>
      </c>
      <c r="E22" s="2">
        <v>3408428</v>
      </c>
      <c r="F22" s="2">
        <v>130522</v>
      </c>
      <c r="G22" s="2">
        <v>115704</v>
      </c>
      <c r="H22" s="2">
        <v>3410831</v>
      </c>
      <c r="J22">
        <f t="shared" si="4"/>
        <v>3.4084279999999998</v>
      </c>
      <c r="K22" s="3">
        <f t="shared" si="5"/>
        <v>3.9449398148148146E-5</v>
      </c>
      <c r="AM22">
        <f>E22/1000000</f>
        <v>3.4084279999999998</v>
      </c>
    </row>
    <row r="23" spans="1:39" x14ac:dyDescent="0.2">
      <c r="A23" t="s">
        <v>36</v>
      </c>
      <c r="B23">
        <v>100</v>
      </c>
      <c r="C23">
        <v>10</v>
      </c>
      <c r="D23">
        <v>10</v>
      </c>
      <c r="E23" s="2">
        <v>476578</v>
      </c>
      <c r="F23" s="2">
        <v>31168</v>
      </c>
      <c r="G23" s="2">
        <v>27630</v>
      </c>
      <c r="H23" s="2">
        <v>476376</v>
      </c>
      <c r="J23">
        <f t="shared" si="4"/>
        <v>0.476578</v>
      </c>
      <c r="K23" s="3">
        <f t="shared" si="5"/>
        <v>5.5159490740740738E-6</v>
      </c>
      <c r="AM23">
        <f>E23/1000000</f>
        <v>0.476578</v>
      </c>
    </row>
    <row r="24" spans="1:39" x14ac:dyDescent="0.2">
      <c r="A24" t="s">
        <v>36</v>
      </c>
      <c r="B24">
        <v>100</v>
      </c>
      <c r="C24">
        <v>10</v>
      </c>
      <c r="D24">
        <v>100</v>
      </c>
      <c r="E24" s="2">
        <v>904627</v>
      </c>
      <c r="F24" s="2">
        <v>34826</v>
      </c>
      <c r="G24" s="2">
        <v>30872</v>
      </c>
      <c r="H24" s="2">
        <v>904444</v>
      </c>
      <c r="J24">
        <f t="shared" si="4"/>
        <v>0.90462699999999996</v>
      </c>
      <c r="K24" s="3">
        <f t="shared" si="5"/>
        <v>1.0470219907407406E-5</v>
      </c>
      <c r="AM24">
        <f>E24/1000000</f>
        <v>0.90462699999999996</v>
      </c>
    </row>
    <row r="25" spans="1:39" x14ac:dyDescent="0.2">
      <c r="A25" t="s">
        <v>36</v>
      </c>
      <c r="B25">
        <v>100</v>
      </c>
      <c r="C25">
        <v>10</v>
      </c>
      <c r="D25">
        <v>1000</v>
      </c>
      <c r="E25" s="2">
        <v>35489620</v>
      </c>
      <c r="F25" s="2">
        <v>350872</v>
      </c>
      <c r="G25" s="2">
        <v>292994</v>
      </c>
      <c r="H25" s="2">
        <v>35484959</v>
      </c>
      <c r="J25">
        <f t="shared" si="4"/>
        <v>35.489620000000002</v>
      </c>
      <c r="K25" s="3">
        <f t="shared" si="5"/>
        <v>4.1075949074074076E-4</v>
      </c>
      <c r="AM25">
        <f>E25/1000000</f>
        <v>35.489620000000002</v>
      </c>
    </row>
    <row r="26" spans="1:39" x14ac:dyDescent="0.2">
      <c r="A26" t="s">
        <v>36</v>
      </c>
      <c r="B26">
        <v>100</v>
      </c>
      <c r="C26">
        <v>10</v>
      </c>
      <c r="D26">
        <v>10000</v>
      </c>
      <c r="E26" s="2">
        <v>3453109848</v>
      </c>
      <c r="F26" s="2">
        <v>70204477</v>
      </c>
      <c r="G26" s="2">
        <v>65669305</v>
      </c>
      <c r="H26" s="2">
        <v>3452216057</v>
      </c>
      <c r="J26">
        <f t="shared" si="4"/>
        <v>3453.1098480000001</v>
      </c>
      <c r="K26" s="3">
        <f>J26/86400</f>
        <v>3.9966549166666671E-2</v>
      </c>
      <c r="AM26">
        <f>E26/1000000</f>
        <v>3453.1098480000001</v>
      </c>
    </row>
    <row r="27" spans="1:39" x14ac:dyDescent="0.2">
      <c r="E27" s="2"/>
      <c r="F27" s="2"/>
      <c r="G27" s="2"/>
      <c r="H27" s="2"/>
      <c r="AM27">
        <f>E27/1000000</f>
        <v>0</v>
      </c>
    </row>
    <row r="28" spans="1:39" x14ac:dyDescent="0.2">
      <c r="A28" t="s">
        <v>45</v>
      </c>
      <c r="B28">
        <v>1000</v>
      </c>
      <c r="C28">
        <v>10</v>
      </c>
      <c r="D28">
        <v>10</v>
      </c>
      <c r="E28" s="2">
        <v>19724198</v>
      </c>
      <c r="F28" s="2">
        <v>480012</v>
      </c>
      <c r="G28" s="2">
        <v>449003</v>
      </c>
      <c r="H28" s="2">
        <v>19707005</v>
      </c>
      <c r="J28">
        <f t="shared" ref="J28:K39" si="6">E28/1000000</f>
        <v>19.724198000000001</v>
      </c>
      <c r="K28" s="3">
        <f t="shared" si="5"/>
        <v>2.2828932870370372E-4</v>
      </c>
      <c r="AM28">
        <f>E28/1000000</f>
        <v>19.724198000000001</v>
      </c>
    </row>
    <row r="29" spans="1:39" x14ac:dyDescent="0.2">
      <c r="A29" t="s">
        <v>45</v>
      </c>
      <c r="B29">
        <v>1000</v>
      </c>
      <c r="C29">
        <v>10</v>
      </c>
      <c r="D29">
        <v>100</v>
      </c>
      <c r="E29" s="2">
        <v>21667314</v>
      </c>
      <c r="F29" s="2">
        <v>768699</v>
      </c>
      <c r="G29" s="2">
        <v>719041</v>
      </c>
      <c r="H29" s="2">
        <v>21629355</v>
      </c>
      <c r="J29">
        <f t="shared" si="6"/>
        <v>21.667314000000001</v>
      </c>
      <c r="K29" s="3">
        <f t="shared" si="5"/>
        <v>2.5077909722222221E-4</v>
      </c>
      <c r="AM29">
        <f>E29/1000000</f>
        <v>21.667314000000001</v>
      </c>
    </row>
    <row r="30" spans="1:39" x14ac:dyDescent="0.2">
      <c r="A30" t="s">
        <v>45</v>
      </c>
      <c r="B30">
        <v>1000</v>
      </c>
      <c r="C30">
        <v>10</v>
      </c>
      <c r="D30">
        <v>1000</v>
      </c>
      <c r="E30" s="2">
        <v>109510160</v>
      </c>
      <c r="F30" s="2">
        <v>2137497</v>
      </c>
      <c r="G30" s="2">
        <v>1894835</v>
      </c>
      <c r="H30" s="2">
        <v>109482679</v>
      </c>
      <c r="J30">
        <f t="shared" si="6"/>
        <v>109.51016</v>
      </c>
      <c r="K30" s="3">
        <f t="shared" si="5"/>
        <v>1.2674787037037036E-3</v>
      </c>
      <c r="AM30">
        <f>E30/1000000</f>
        <v>109.51016</v>
      </c>
    </row>
    <row r="31" spans="1:39" x14ac:dyDescent="0.2">
      <c r="A31" t="s">
        <v>45</v>
      </c>
      <c r="B31">
        <v>1000</v>
      </c>
      <c r="C31">
        <v>10</v>
      </c>
      <c r="D31">
        <v>10000</v>
      </c>
      <c r="E31" s="2">
        <v>13051381006</v>
      </c>
      <c r="F31" s="2">
        <v>532040200</v>
      </c>
      <c r="G31" s="2">
        <v>497670685</v>
      </c>
      <c r="H31" s="2">
        <v>13042782716</v>
      </c>
      <c r="J31">
        <f t="shared" si="6"/>
        <v>13051.381006</v>
      </c>
      <c r="K31" s="3">
        <f t="shared" si="5"/>
        <v>0.15105765053240741</v>
      </c>
      <c r="AM31">
        <f>E31/1000000</f>
        <v>13051.381006</v>
      </c>
    </row>
    <row r="32" spans="1:39" x14ac:dyDescent="0.2">
      <c r="A32" t="s">
        <v>50</v>
      </c>
      <c r="B32">
        <v>1000</v>
      </c>
      <c r="C32">
        <v>10</v>
      </c>
      <c r="D32">
        <v>10</v>
      </c>
      <c r="E32" s="2">
        <v>3173</v>
      </c>
      <c r="F32" s="2">
        <v>7.7000000000000002E-3</v>
      </c>
      <c r="G32" s="2">
        <v>7.1999999999999998E-3</v>
      </c>
      <c r="H32" s="2">
        <v>3170</v>
      </c>
      <c r="J32">
        <f t="shared" si="6"/>
        <v>3.173E-3</v>
      </c>
      <c r="K32" s="3">
        <f t="shared" si="5"/>
        <v>3.6724537037037039E-8</v>
      </c>
      <c r="AM32">
        <f>E32/1000000</f>
        <v>3.173E-3</v>
      </c>
    </row>
    <row r="33" spans="1:39" x14ac:dyDescent="0.2">
      <c r="A33" t="s">
        <v>50</v>
      </c>
      <c r="B33">
        <v>1000</v>
      </c>
      <c r="C33">
        <v>10</v>
      </c>
      <c r="D33">
        <v>100</v>
      </c>
      <c r="E33" s="2">
        <v>26855</v>
      </c>
      <c r="F33" s="2">
        <v>8.3599999999999994E-2</v>
      </c>
      <c r="G33" s="2">
        <v>7.8200000000000006E-2</v>
      </c>
      <c r="H33" s="2">
        <v>26856</v>
      </c>
      <c r="J33">
        <f t="shared" si="6"/>
        <v>2.6855E-2</v>
      </c>
      <c r="K33" s="3">
        <f t="shared" si="5"/>
        <v>3.1082175925925926E-7</v>
      </c>
      <c r="AM33">
        <f>E33/1000000</f>
        <v>2.6855E-2</v>
      </c>
    </row>
    <row r="34" spans="1:39" x14ac:dyDescent="0.2">
      <c r="A34" t="s">
        <v>50</v>
      </c>
      <c r="B34">
        <v>1000</v>
      </c>
      <c r="C34">
        <v>10</v>
      </c>
      <c r="D34">
        <v>1000</v>
      </c>
      <c r="E34" s="2">
        <v>295448</v>
      </c>
      <c r="F34" s="2">
        <v>15230</v>
      </c>
      <c r="G34" s="2">
        <v>14246</v>
      </c>
      <c r="H34" s="2">
        <v>295863</v>
      </c>
      <c r="J34">
        <f t="shared" si="6"/>
        <v>0.29544799999999999</v>
      </c>
      <c r="K34" s="3">
        <f t="shared" si="5"/>
        <v>3.419537037037037E-6</v>
      </c>
      <c r="AM34">
        <f>E34/1000000</f>
        <v>0.29544799999999999</v>
      </c>
    </row>
    <row r="35" spans="1:39" x14ac:dyDescent="0.2">
      <c r="A35" t="s">
        <v>50</v>
      </c>
      <c r="B35">
        <v>1000</v>
      </c>
      <c r="C35">
        <v>10</v>
      </c>
      <c r="D35">
        <v>10000</v>
      </c>
      <c r="E35" s="2">
        <v>3323192</v>
      </c>
      <c r="F35" s="2">
        <v>186277</v>
      </c>
      <c r="G35" s="2">
        <v>174243</v>
      </c>
      <c r="H35" s="2">
        <v>3317557</v>
      </c>
      <c r="J35">
        <f t="shared" si="6"/>
        <v>3.3231920000000001</v>
      </c>
      <c r="K35" s="3">
        <f t="shared" si="5"/>
        <v>3.8462870370370372E-5</v>
      </c>
      <c r="AM35">
        <f>E35/1000000</f>
        <v>3.3231920000000001</v>
      </c>
    </row>
    <row r="36" spans="1:39" x14ac:dyDescent="0.2">
      <c r="A36" t="s">
        <v>36</v>
      </c>
      <c r="B36">
        <v>1000</v>
      </c>
      <c r="C36">
        <v>10</v>
      </c>
      <c r="D36">
        <v>10</v>
      </c>
      <c r="E36" s="2">
        <v>37241029</v>
      </c>
      <c r="F36" s="2">
        <v>1178101</v>
      </c>
      <c r="G36" s="2">
        <v>1044355</v>
      </c>
      <c r="H36" s="2">
        <v>37240890</v>
      </c>
      <c r="J36">
        <f t="shared" si="6"/>
        <v>37.241028999999997</v>
      </c>
      <c r="K36" s="3">
        <f t="shared" si="5"/>
        <v>4.3103042824074072E-4</v>
      </c>
      <c r="AM36">
        <f>E36/1000000</f>
        <v>37.241028999999997</v>
      </c>
    </row>
    <row r="37" spans="1:39" x14ac:dyDescent="0.2">
      <c r="A37" t="s">
        <v>36</v>
      </c>
      <c r="B37">
        <v>1000</v>
      </c>
      <c r="C37">
        <v>10</v>
      </c>
      <c r="D37">
        <v>100</v>
      </c>
      <c r="E37" s="2">
        <v>38758445</v>
      </c>
      <c r="F37" s="2">
        <v>1551538</v>
      </c>
      <c r="G37" s="2">
        <v>1375398</v>
      </c>
      <c r="H37" s="2">
        <v>38753900</v>
      </c>
      <c r="J37">
        <f t="shared" si="6"/>
        <v>38.758445000000002</v>
      </c>
      <c r="K37" s="3">
        <f t="shared" si="5"/>
        <v>4.4859311342592594E-4</v>
      </c>
      <c r="AM37">
        <f>E37/1000000</f>
        <v>38.758445000000002</v>
      </c>
    </row>
    <row r="38" spans="1:39" x14ac:dyDescent="0.2">
      <c r="A38" t="s">
        <v>36</v>
      </c>
      <c r="B38">
        <v>1000</v>
      </c>
      <c r="C38">
        <v>10</v>
      </c>
      <c r="D38">
        <v>1000</v>
      </c>
      <c r="E38" s="2">
        <v>73663603</v>
      </c>
      <c r="F38" s="2">
        <v>1531019</v>
      </c>
      <c r="G38" s="2">
        <v>1357208</v>
      </c>
      <c r="H38" s="2">
        <v>73644303</v>
      </c>
      <c r="J38">
        <f t="shared" si="6"/>
        <v>73.663602999999995</v>
      </c>
      <c r="K38" s="3">
        <f t="shared" si="5"/>
        <v>8.5258799768518515E-4</v>
      </c>
      <c r="AM38">
        <f>E38/1000000</f>
        <v>73.663602999999995</v>
      </c>
    </row>
    <row r="39" spans="1:39" x14ac:dyDescent="0.2">
      <c r="A39" t="s">
        <v>36</v>
      </c>
      <c r="B39">
        <v>1000</v>
      </c>
      <c r="C39">
        <v>10</v>
      </c>
      <c r="D39">
        <v>10000</v>
      </c>
      <c r="E39" s="2">
        <v>3480272450</v>
      </c>
      <c r="F39" s="2">
        <v>36467359</v>
      </c>
      <c r="G39" s="2">
        <v>34111587</v>
      </c>
      <c r="H39" s="2">
        <v>3480508043</v>
      </c>
      <c r="J39">
        <f t="shared" si="6"/>
        <v>3480.2724499999999</v>
      </c>
      <c r="K39" s="3">
        <f t="shared" si="5"/>
        <v>4.0280931134259255E-2</v>
      </c>
      <c r="AM39">
        <f>E39/1000000</f>
        <v>3480.2724499999999</v>
      </c>
    </row>
    <row r="40" spans="1:39" x14ac:dyDescent="0.2">
      <c r="E40" s="2"/>
      <c r="F40" s="2"/>
      <c r="G40" s="2"/>
      <c r="H40" s="2"/>
      <c r="AM40">
        <f>E40/1000000</f>
        <v>0</v>
      </c>
    </row>
    <row r="41" spans="1:39" x14ac:dyDescent="0.2">
      <c r="A41" t="s">
        <v>45</v>
      </c>
      <c r="B41">
        <v>10000</v>
      </c>
      <c r="C41">
        <v>10</v>
      </c>
      <c r="D41">
        <v>10</v>
      </c>
      <c r="E41" s="2">
        <v>1864941237</v>
      </c>
      <c r="F41" s="2">
        <v>12747668</v>
      </c>
      <c r="G41" s="2">
        <v>11924176</v>
      </c>
      <c r="H41" s="2">
        <v>1865387735</v>
      </c>
      <c r="J41">
        <f t="shared" ref="J41:K52" si="7">E41/1000000</f>
        <v>1864.941237</v>
      </c>
      <c r="K41" s="3">
        <f t="shared" si="5"/>
        <v>2.1584968020833335E-2</v>
      </c>
      <c r="AM41">
        <f>E41/1000000</f>
        <v>1864.941237</v>
      </c>
    </row>
    <row r="42" spans="1:39" x14ac:dyDescent="0.2">
      <c r="A42" t="s">
        <v>45</v>
      </c>
      <c r="B42">
        <v>10000</v>
      </c>
      <c r="C42">
        <v>10</v>
      </c>
      <c r="D42">
        <v>100</v>
      </c>
      <c r="E42" s="2">
        <v>1975363342</v>
      </c>
      <c r="F42" s="2">
        <v>27310832</v>
      </c>
      <c r="G42" s="2">
        <v>25546567</v>
      </c>
      <c r="H42" s="2">
        <v>1975382455</v>
      </c>
      <c r="J42">
        <f t="shared" si="7"/>
        <v>1975.3633420000001</v>
      </c>
      <c r="K42" s="3">
        <f t="shared" si="5"/>
        <v>2.2863001643518521E-2</v>
      </c>
      <c r="AM42">
        <f>E42/1000000</f>
        <v>1975.3633420000001</v>
      </c>
    </row>
    <row r="43" spans="1:39" x14ac:dyDescent="0.2">
      <c r="A43" t="s">
        <v>45</v>
      </c>
      <c r="B43">
        <v>10000</v>
      </c>
      <c r="C43">
        <v>10</v>
      </c>
      <c r="D43">
        <v>1000</v>
      </c>
      <c r="E43" s="2">
        <v>2180785088</v>
      </c>
      <c r="F43" s="2">
        <v>143447174</v>
      </c>
      <c r="G43" s="2">
        <v>134180562</v>
      </c>
      <c r="H43" s="2">
        <v>2187720627</v>
      </c>
      <c r="J43">
        <f t="shared" si="7"/>
        <v>2180.7850880000001</v>
      </c>
      <c r="K43" s="3">
        <f t="shared" si="5"/>
        <v>2.5240568148148148E-2</v>
      </c>
      <c r="AM43">
        <f>E43/1000000</f>
        <v>2180.7850880000001</v>
      </c>
    </row>
    <row r="44" spans="1:39" x14ac:dyDescent="0.2">
      <c r="A44" t="s">
        <v>45</v>
      </c>
      <c r="B44">
        <v>10000</v>
      </c>
      <c r="C44">
        <v>10</v>
      </c>
      <c r="D44">
        <v>10000</v>
      </c>
      <c r="E44" s="2">
        <v>20229255707</v>
      </c>
      <c r="F44" s="2">
        <v>2557347431</v>
      </c>
      <c r="G44" s="2">
        <v>2392144141</v>
      </c>
      <c r="H44" s="2">
        <v>20218840735</v>
      </c>
      <c r="J44">
        <f t="shared" si="7"/>
        <v>20229.255707</v>
      </c>
      <c r="K44" s="3">
        <f t="shared" si="5"/>
        <v>0.23413490401620371</v>
      </c>
      <c r="AM44">
        <f>E44/1000000</f>
        <v>20229.255707</v>
      </c>
    </row>
    <row r="45" spans="1:39" x14ac:dyDescent="0.2">
      <c r="A45" t="s">
        <v>50</v>
      </c>
      <c r="B45">
        <v>10000</v>
      </c>
      <c r="C45">
        <v>10</v>
      </c>
      <c r="D45">
        <v>10</v>
      </c>
      <c r="E45" s="2">
        <v>3153</v>
      </c>
      <c r="F45" s="2">
        <v>9.1000000000000004E-3</v>
      </c>
      <c r="G45" s="2">
        <v>8.5000000000000006E-3</v>
      </c>
      <c r="H45" s="2">
        <v>3155</v>
      </c>
      <c r="J45">
        <f t="shared" si="7"/>
        <v>3.153E-3</v>
      </c>
      <c r="K45" s="3">
        <f t="shared" si="5"/>
        <v>3.6493055555555558E-8</v>
      </c>
      <c r="AM45">
        <f>E45/1000000</f>
        <v>3.153E-3</v>
      </c>
    </row>
    <row r="46" spans="1:39" x14ac:dyDescent="0.2">
      <c r="A46" t="s">
        <v>50</v>
      </c>
      <c r="B46">
        <v>10000</v>
      </c>
      <c r="C46">
        <v>10</v>
      </c>
      <c r="D46">
        <v>100</v>
      </c>
      <c r="E46" s="2">
        <v>28629</v>
      </c>
      <c r="F46" s="2">
        <v>0.19950000000000001</v>
      </c>
      <c r="G46" s="2">
        <v>0.1867</v>
      </c>
      <c r="H46" s="2">
        <v>28683</v>
      </c>
      <c r="J46">
        <f t="shared" si="7"/>
        <v>2.8629000000000002E-2</v>
      </c>
      <c r="K46" s="3">
        <f t="shared" si="5"/>
        <v>3.3135416666666669E-7</v>
      </c>
      <c r="AM46">
        <f>E46/1000000</f>
        <v>2.8629000000000002E-2</v>
      </c>
    </row>
    <row r="47" spans="1:39" x14ac:dyDescent="0.2">
      <c r="A47" t="s">
        <v>50</v>
      </c>
      <c r="B47">
        <v>10000</v>
      </c>
      <c r="C47">
        <v>10</v>
      </c>
      <c r="D47">
        <v>1000</v>
      </c>
      <c r="E47" s="2">
        <v>301108</v>
      </c>
      <c r="F47" s="2">
        <v>0.84530000000000005</v>
      </c>
      <c r="G47" s="2">
        <v>0.79069999999999996</v>
      </c>
      <c r="H47" s="2">
        <v>301220</v>
      </c>
      <c r="J47">
        <f t="shared" si="7"/>
        <v>0.30110799999999999</v>
      </c>
      <c r="K47" s="3">
        <f t="shared" si="5"/>
        <v>3.4850462962962963E-6</v>
      </c>
      <c r="AM47">
        <f>E47/1000000</f>
        <v>0.30110799999999999</v>
      </c>
    </row>
    <row r="48" spans="1:39" x14ac:dyDescent="0.2">
      <c r="A48" t="s">
        <v>50</v>
      </c>
      <c r="B48">
        <v>10000</v>
      </c>
      <c r="C48">
        <v>10</v>
      </c>
      <c r="D48">
        <v>10000</v>
      </c>
      <c r="E48" s="2">
        <v>3339219</v>
      </c>
      <c r="F48" s="2">
        <v>237865</v>
      </c>
      <c r="G48" s="2">
        <v>222500</v>
      </c>
      <c r="H48" s="2">
        <v>3333397</v>
      </c>
      <c r="J48">
        <f t="shared" si="7"/>
        <v>3.3392189999999999</v>
      </c>
      <c r="K48" s="3">
        <f t="shared" si="5"/>
        <v>3.8648368055555556E-5</v>
      </c>
      <c r="AM48">
        <f>E48/1000000</f>
        <v>3.3392189999999999</v>
      </c>
    </row>
    <row r="49" spans="1:39" x14ac:dyDescent="0.2">
      <c r="A49" t="s">
        <v>36</v>
      </c>
      <c r="B49">
        <v>10000</v>
      </c>
      <c r="C49">
        <v>10</v>
      </c>
      <c r="D49">
        <v>10</v>
      </c>
      <c r="E49" s="2">
        <v>3609062268</v>
      </c>
      <c r="F49" s="2">
        <v>47745465</v>
      </c>
      <c r="G49" s="2">
        <v>42325107</v>
      </c>
      <c r="H49" s="2">
        <v>3608152713</v>
      </c>
      <c r="J49">
        <f t="shared" si="7"/>
        <v>3609.0622680000001</v>
      </c>
      <c r="K49" s="3">
        <f t="shared" si="5"/>
        <v>4.1771554027777782E-2</v>
      </c>
      <c r="AM49">
        <f>E49/1000000</f>
        <v>3609.0622680000001</v>
      </c>
    </row>
    <row r="50" spans="1:39" x14ac:dyDescent="0.2">
      <c r="A50" t="s">
        <v>36</v>
      </c>
      <c r="B50">
        <v>10000</v>
      </c>
      <c r="C50">
        <v>10</v>
      </c>
      <c r="D50">
        <v>100</v>
      </c>
      <c r="E50" s="2">
        <v>3679509991</v>
      </c>
      <c r="F50" s="2">
        <v>28291141</v>
      </c>
      <c r="G50" s="2">
        <v>25079357</v>
      </c>
      <c r="H50" s="2">
        <v>3679746037</v>
      </c>
      <c r="J50">
        <f t="shared" si="7"/>
        <v>3679.5099909999999</v>
      </c>
      <c r="K50" s="3">
        <f t="shared" si="5"/>
        <v>4.2586921192129631E-2</v>
      </c>
      <c r="AM50">
        <f>E50/1000000</f>
        <v>3679.5099909999999</v>
      </c>
    </row>
    <row r="51" spans="1:39" x14ac:dyDescent="0.2">
      <c r="A51" t="s">
        <v>36</v>
      </c>
      <c r="B51">
        <v>10000</v>
      </c>
      <c r="C51">
        <v>10</v>
      </c>
      <c r="D51">
        <v>1000</v>
      </c>
      <c r="E51" s="2">
        <v>3731868689</v>
      </c>
      <c r="F51" s="2">
        <v>76295180</v>
      </c>
      <c r="G51" s="2">
        <v>67633683</v>
      </c>
      <c r="H51" s="2">
        <v>3731132723</v>
      </c>
      <c r="J51">
        <f t="shared" si="7"/>
        <v>3731.8686889999999</v>
      </c>
      <c r="K51" s="3">
        <f t="shared" si="5"/>
        <v>4.3192924641203702E-2</v>
      </c>
    </row>
    <row r="52" spans="1:39" x14ac:dyDescent="0.2">
      <c r="A52" t="s">
        <v>36</v>
      </c>
      <c r="B52">
        <v>10000</v>
      </c>
      <c r="C52">
        <v>10</v>
      </c>
      <c r="D52">
        <v>10000</v>
      </c>
      <c r="E52" s="2">
        <v>7215003039</v>
      </c>
      <c r="F52" s="2">
        <v>725519190</v>
      </c>
      <c r="G52" s="2">
        <v>643153802</v>
      </c>
      <c r="H52" s="2">
        <v>7214528359</v>
      </c>
      <c r="J52">
        <f t="shared" si="7"/>
        <v>7215.0030390000002</v>
      </c>
      <c r="K52" s="3">
        <f t="shared" si="5"/>
        <v>8.350697961805556E-2</v>
      </c>
    </row>
    <row r="55" spans="1:39" x14ac:dyDescent="0.2">
      <c r="A55" t="s">
        <v>45</v>
      </c>
      <c r="B55">
        <v>10</v>
      </c>
      <c r="C55">
        <v>10</v>
      </c>
      <c r="D55">
        <v>10</v>
      </c>
      <c r="E55" s="2">
        <v>69434</v>
      </c>
      <c r="F55" s="2">
        <v>0.3931</v>
      </c>
      <c r="G55" s="2">
        <v>0.34849999999999998</v>
      </c>
      <c r="H55" s="2">
        <v>69380</v>
      </c>
      <c r="J55">
        <f>E55/1000000</f>
        <v>6.9433999999999996E-2</v>
      </c>
      <c r="K55" s="3">
        <f t="shared" ref="K55:K66" si="8">J55/86400</f>
        <v>8.036342592592592E-7</v>
      </c>
    </row>
    <row r="56" spans="1:39" x14ac:dyDescent="0.2">
      <c r="A56" t="s">
        <v>45</v>
      </c>
      <c r="B56">
        <v>100</v>
      </c>
      <c r="C56">
        <v>10</v>
      </c>
      <c r="D56">
        <v>10</v>
      </c>
      <c r="E56" s="2">
        <v>326087</v>
      </c>
      <c r="F56" s="2">
        <v>16730</v>
      </c>
      <c r="G56" s="2">
        <v>15649</v>
      </c>
      <c r="H56" s="2">
        <v>325453</v>
      </c>
      <c r="J56">
        <f t="shared" ref="J56:K66" si="9">E56/1000000</f>
        <v>0.32608700000000002</v>
      </c>
      <c r="K56" s="3">
        <f t="shared" si="8"/>
        <v>3.7741550925925927E-6</v>
      </c>
    </row>
    <row r="57" spans="1:39" x14ac:dyDescent="0.2">
      <c r="A57" t="s">
        <v>45</v>
      </c>
      <c r="B57">
        <v>1000</v>
      </c>
      <c r="C57">
        <v>10</v>
      </c>
      <c r="D57">
        <v>10</v>
      </c>
      <c r="E57" s="2">
        <v>19724198</v>
      </c>
      <c r="F57" s="2">
        <v>480012</v>
      </c>
      <c r="G57" s="2">
        <v>449003</v>
      </c>
      <c r="H57" s="2">
        <v>19707005</v>
      </c>
      <c r="J57">
        <f t="shared" si="9"/>
        <v>19.724198000000001</v>
      </c>
      <c r="K57" s="3">
        <f t="shared" si="8"/>
        <v>2.2828932870370372E-4</v>
      </c>
    </row>
    <row r="58" spans="1:39" x14ac:dyDescent="0.2">
      <c r="A58" t="s">
        <v>45</v>
      </c>
      <c r="B58">
        <v>10000</v>
      </c>
      <c r="C58">
        <v>10</v>
      </c>
      <c r="D58">
        <v>10</v>
      </c>
      <c r="E58" s="2">
        <v>1864941237</v>
      </c>
      <c r="F58" s="2">
        <v>12747668</v>
      </c>
      <c r="G58" s="2">
        <v>11924176</v>
      </c>
      <c r="H58" s="2">
        <v>1865387735</v>
      </c>
      <c r="J58">
        <f t="shared" si="9"/>
        <v>1864.941237</v>
      </c>
      <c r="K58" s="3">
        <f t="shared" si="8"/>
        <v>2.1584968020833335E-2</v>
      </c>
    </row>
    <row r="59" spans="1:39" x14ac:dyDescent="0.2">
      <c r="A59" t="s">
        <v>50</v>
      </c>
      <c r="B59">
        <v>10</v>
      </c>
      <c r="C59">
        <v>10</v>
      </c>
      <c r="D59">
        <v>10</v>
      </c>
      <c r="E59" s="2">
        <v>3654</v>
      </c>
      <c r="F59" s="2">
        <v>7.0000000000000001E-3</v>
      </c>
      <c r="G59" s="2">
        <v>6.4999999999999997E-3</v>
      </c>
      <c r="H59" s="2">
        <v>3654</v>
      </c>
      <c r="J59">
        <f t="shared" si="9"/>
        <v>3.6540000000000001E-3</v>
      </c>
      <c r="K59" s="3">
        <f t="shared" si="8"/>
        <v>4.229166666666667E-8</v>
      </c>
    </row>
    <row r="60" spans="1:39" x14ac:dyDescent="0.2">
      <c r="A60" t="s">
        <v>50</v>
      </c>
      <c r="B60">
        <v>100</v>
      </c>
      <c r="C60">
        <v>10</v>
      </c>
      <c r="D60">
        <v>10</v>
      </c>
      <c r="E60" s="2">
        <v>3186</v>
      </c>
      <c r="F60" s="2">
        <v>7.7999999999999996E-3</v>
      </c>
      <c r="G60" s="2">
        <v>7.3000000000000001E-3</v>
      </c>
      <c r="H60" s="2">
        <v>3182</v>
      </c>
      <c r="J60">
        <f t="shared" si="9"/>
        <v>3.186E-3</v>
      </c>
      <c r="K60" s="3">
        <f t="shared" si="8"/>
        <v>3.6874999999999998E-8</v>
      </c>
    </row>
    <row r="61" spans="1:39" x14ac:dyDescent="0.2">
      <c r="A61" t="s">
        <v>50</v>
      </c>
      <c r="B61">
        <v>1000</v>
      </c>
      <c r="C61">
        <v>10</v>
      </c>
      <c r="D61">
        <v>10</v>
      </c>
      <c r="E61" s="2">
        <v>3173</v>
      </c>
      <c r="F61" s="2">
        <v>7.7000000000000002E-3</v>
      </c>
      <c r="G61" s="2">
        <v>7.1999999999999998E-3</v>
      </c>
      <c r="H61" s="2">
        <v>3170</v>
      </c>
      <c r="J61">
        <f t="shared" si="9"/>
        <v>3.173E-3</v>
      </c>
      <c r="K61" s="3">
        <f t="shared" si="8"/>
        <v>3.6724537037037039E-8</v>
      </c>
    </row>
    <row r="62" spans="1:39" x14ac:dyDescent="0.2">
      <c r="A62" t="s">
        <v>50</v>
      </c>
      <c r="B62">
        <v>10000</v>
      </c>
      <c r="C62">
        <v>10</v>
      </c>
      <c r="D62">
        <v>10</v>
      </c>
      <c r="E62" s="2">
        <v>3153</v>
      </c>
      <c r="F62" s="2">
        <v>9.1000000000000004E-3</v>
      </c>
      <c r="G62" s="2">
        <v>8.5000000000000006E-3</v>
      </c>
      <c r="H62" s="2">
        <v>3155</v>
      </c>
      <c r="J62">
        <f t="shared" si="9"/>
        <v>3.153E-3</v>
      </c>
      <c r="K62" s="3">
        <f t="shared" si="8"/>
        <v>3.6493055555555558E-8</v>
      </c>
    </row>
    <row r="63" spans="1:39" x14ac:dyDescent="0.2">
      <c r="A63" t="s">
        <v>36</v>
      </c>
      <c r="B63">
        <v>10</v>
      </c>
      <c r="C63">
        <v>10</v>
      </c>
      <c r="D63">
        <v>10</v>
      </c>
      <c r="E63" s="2">
        <v>35801</v>
      </c>
      <c r="F63" s="2">
        <v>14508</v>
      </c>
      <c r="G63" s="2">
        <v>42777</v>
      </c>
      <c r="H63" s="2">
        <v>35882</v>
      </c>
      <c r="J63">
        <f t="shared" si="9"/>
        <v>3.5800999999999999E-2</v>
      </c>
      <c r="K63" s="3">
        <f t="shared" si="8"/>
        <v>4.1436342592592591E-7</v>
      </c>
    </row>
    <row r="64" spans="1:39" x14ac:dyDescent="0.2">
      <c r="A64" t="s">
        <v>36</v>
      </c>
      <c r="B64">
        <v>100</v>
      </c>
      <c r="C64">
        <v>10</v>
      </c>
      <c r="D64">
        <v>10</v>
      </c>
      <c r="E64" s="2">
        <v>476578</v>
      </c>
      <c r="F64" s="2">
        <v>31168</v>
      </c>
      <c r="G64" s="2">
        <v>27630</v>
      </c>
      <c r="H64" s="2">
        <v>476376</v>
      </c>
      <c r="J64">
        <f t="shared" si="9"/>
        <v>0.476578</v>
      </c>
      <c r="K64" s="3">
        <f t="shared" si="8"/>
        <v>5.5159490740740738E-6</v>
      </c>
    </row>
    <row r="65" spans="1:11" x14ac:dyDescent="0.2">
      <c r="A65" t="s">
        <v>36</v>
      </c>
      <c r="B65">
        <v>1000</v>
      </c>
      <c r="C65">
        <v>10</v>
      </c>
      <c r="D65">
        <v>10</v>
      </c>
      <c r="E65" s="2">
        <v>37241029</v>
      </c>
      <c r="F65" s="2">
        <v>1178101</v>
      </c>
      <c r="G65" s="2">
        <v>1044355</v>
      </c>
      <c r="H65" s="2">
        <v>37240890</v>
      </c>
      <c r="J65">
        <f t="shared" si="9"/>
        <v>37.241028999999997</v>
      </c>
      <c r="K65" s="3">
        <f t="shared" si="8"/>
        <v>4.3103042824074072E-4</v>
      </c>
    </row>
    <row r="66" spans="1:11" x14ac:dyDescent="0.2">
      <c r="A66" t="s">
        <v>36</v>
      </c>
      <c r="B66">
        <v>10000</v>
      </c>
      <c r="C66">
        <v>10</v>
      </c>
      <c r="D66">
        <v>10</v>
      </c>
      <c r="E66" s="2">
        <v>3609062268</v>
      </c>
      <c r="F66" s="2">
        <v>47745465</v>
      </c>
      <c r="G66" s="2">
        <v>42325107</v>
      </c>
      <c r="H66" s="2">
        <v>3608152713</v>
      </c>
      <c r="J66">
        <f t="shared" si="9"/>
        <v>3609.0622680000001</v>
      </c>
      <c r="K66" s="3">
        <f t="shared" si="8"/>
        <v>4.1771554027777782E-2</v>
      </c>
    </row>
    <row r="67" spans="1:11" x14ac:dyDescent="0.2">
      <c r="E67" s="2"/>
      <c r="F67" s="2"/>
      <c r="G67" s="2"/>
      <c r="H67" s="2"/>
    </row>
    <row r="68" spans="1:11" x14ac:dyDescent="0.2">
      <c r="A68" t="s">
        <v>45</v>
      </c>
      <c r="B68">
        <v>10</v>
      </c>
      <c r="C68">
        <v>10</v>
      </c>
      <c r="D68">
        <v>100</v>
      </c>
      <c r="E68" s="2">
        <v>845454</v>
      </c>
      <c r="F68" s="2">
        <v>15620</v>
      </c>
      <c r="G68" s="2">
        <v>13846</v>
      </c>
      <c r="H68" s="2">
        <v>845612</v>
      </c>
      <c r="J68">
        <f t="shared" ref="J68:K79" si="10">E68/1000000</f>
        <v>0.84545400000000004</v>
      </c>
      <c r="K68" s="3">
        <f t="shared" ref="K68:K79" si="11">J68/86400</f>
        <v>9.7853472222222222E-6</v>
      </c>
    </row>
    <row r="69" spans="1:11" x14ac:dyDescent="0.2">
      <c r="A69" t="s">
        <v>45</v>
      </c>
      <c r="B69">
        <v>100</v>
      </c>
      <c r="C69">
        <v>10</v>
      </c>
      <c r="D69">
        <v>100</v>
      </c>
      <c r="E69" s="2">
        <v>1375396</v>
      </c>
      <c r="F69" s="2">
        <v>131204</v>
      </c>
      <c r="G69" s="2">
        <v>122728</v>
      </c>
      <c r="H69" s="2">
        <v>1379426</v>
      </c>
      <c r="J69">
        <f t="shared" si="10"/>
        <v>1.3753960000000001</v>
      </c>
      <c r="K69" s="3">
        <f t="shared" si="11"/>
        <v>1.5918935185185187E-5</v>
      </c>
    </row>
    <row r="70" spans="1:11" x14ac:dyDescent="0.2">
      <c r="A70" t="s">
        <v>45</v>
      </c>
      <c r="B70">
        <v>1000</v>
      </c>
      <c r="C70">
        <v>10</v>
      </c>
      <c r="D70">
        <v>100</v>
      </c>
      <c r="E70" s="2">
        <v>21667314</v>
      </c>
      <c r="F70" s="2">
        <v>768699</v>
      </c>
      <c r="G70" s="2">
        <v>719041</v>
      </c>
      <c r="H70" s="2">
        <v>21629355</v>
      </c>
      <c r="J70">
        <f t="shared" si="10"/>
        <v>21.667314000000001</v>
      </c>
      <c r="K70" s="3">
        <f t="shared" si="11"/>
        <v>2.5077909722222221E-4</v>
      </c>
    </row>
    <row r="71" spans="1:11" x14ac:dyDescent="0.2">
      <c r="A71" t="s">
        <v>45</v>
      </c>
      <c r="B71">
        <v>10000</v>
      </c>
      <c r="C71">
        <v>10</v>
      </c>
      <c r="D71">
        <v>100</v>
      </c>
      <c r="E71" s="2">
        <v>1975363342</v>
      </c>
      <c r="F71" s="2">
        <v>27310832</v>
      </c>
      <c r="G71" s="2">
        <v>25546567</v>
      </c>
      <c r="H71" s="2">
        <v>1975382455</v>
      </c>
      <c r="J71">
        <f t="shared" si="10"/>
        <v>1975.3633420000001</v>
      </c>
      <c r="K71" s="3">
        <f t="shared" si="11"/>
        <v>2.2863001643518521E-2</v>
      </c>
    </row>
    <row r="72" spans="1:11" x14ac:dyDescent="0.2">
      <c r="A72" t="s">
        <v>50</v>
      </c>
      <c r="B72">
        <v>10</v>
      </c>
      <c r="C72">
        <v>10</v>
      </c>
      <c r="D72">
        <v>100</v>
      </c>
      <c r="E72" s="2">
        <v>26827</v>
      </c>
      <c r="F72" s="2">
        <v>6.0699999999999997E-2</v>
      </c>
      <c r="G72" s="2">
        <v>5.6800000000000003E-2</v>
      </c>
      <c r="H72" s="2">
        <v>26830</v>
      </c>
      <c r="J72">
        <f t="shared" si="10"/>
        <v>2.6827E-2</v>
      </c>
      <c r="K72" s="3">
        <f t="shared" si="11"/>
        <v>3.1049768518518517E-7</v>
      </c>
    </row>
    <row r="73" spans="1:11" x14ac:dyDescent="0.2">
      <c r="A73" t="s">
        <v>50</v>
      </c>
      <c r="B73">
        <v>100</v>
      </c>
      <c r="C73">
        <v>10</v>
      </c>
      <c r="D73">
        <v>100</v>
      </c>
      <c r="E73" s="2">
        <v>27348</v>
      </c>
      <c r="F73" s="2">
        <v>7.0800000000000002E-2</v>
      </c>
      <c r="G73" s="2">
        <v>6.6299999999999998E-2</v>
      </c>
      <c r="H73" s="2">
        <v>27357</v>
      </c>
      <c r="J73">
        <f t="shared" si="10"/>
        <v>2.7348000000000001E-2</v>
      </c>
      <c r="K73" s="3">
        <f t="shared" si="11"/>
        <v>3.1652777777777781E-7</v>
      </c>
    </row>
    <row r="74" spans="1:11" x14ac:dyDescent="0.2">
      <c r="A74" t="s">
        <v>50</v>
      </c>
      <c r="B74">
        <v>1000</v>
      </c>
      <c r="C74">
        <v>10</v>
      </c>
      <c r="D74">
        <v>100</v>
      </c>
      <c r="E74" s="2">
        <v>26855</v>
      </c>
      <c r="F74" s="2">
        <v>8.3599999999999994E-2</v>
      </c>
      <c r="G74" s="2">
        <v>7.8200000000000006E-2</v>
      </c>
      <c r="H74" s="2">
        <v>26856</v>
      </c>
      <c r="J74">
        <f t="shared" si="10"/>
        <v>2.6855E-2</v>
      </c>
      <c r="K74" s="3">
        <f t="shared" si="11"/>
        <v>3.1082175925925926E-7</v>
      </c>
    </row>
    <row r="75" spans="1:11" x14ac:dyDescent="0.2">
      <c r="A75" t="s">
        <v>50</v>
      </c>
      <c r="B75">
        <v>10000</v>
      </c>
      <c r="C75">
        <v>10</v>
      </c>
      <c r="D75">
        <v>100</v>
      </c>
      <c r="E75" s="2">
        <v>28629</v>
      </c>
      <c r="F75" s="2">
        <v>0.19950000000000001</v>
      </c>
      <c r="G75" s="2">
        <v>0.1867</v>
      </c>
      <c r="H75" s="2">
        <v>28683</v>
      </c>
      <c r="J75">
        <f t="shared" si="10"/>
        <v>2.8629000000000002E-2</v>
      </c>
      <c r="K75" s="3">
        <f t="shared" si="11"/>
        <v>3.3135416666666669E-7</v>
      </c>
    </row>
    <row r="76" spans="1:11" x14ac:dyDescent="0.2">
      <c r="A76" t="s">
        <v>36</v>
      </c>
      <c r="B76">
        <v>10</v>
      </c>
      <c r="C76">
        <v>10</v>
      </c>
      <c r="D76">
        <v>100</v>
      </c>
      <c r="E76" s="2">
        <v>443511</v>
      </c>
      <c r="F76" s="2">
        <v>16486</v>
      </c>
      <c r="G76" s="2">
        <v>14614</v>
      </c>
      <c r="H76" s="2">
        <v>443051</v>
      </c>
      <c r="J76">
        <f t="shared" si="10"/>
        <v>0.44351099999999999</v>
      </c>
      <c r="K76" s="3">
        <f t="shared" si="11"/>
        <v>5.1332291666666661E-6</v>
      </c>
    </row>
    <row r="77" spans="1:11" x14ac:dyDescent="0.2">
      <c r="A77" t="s">
        <v>36</v>
      </c>
      <c r="B77">
        <v>100</v>
      </c>
      <c r="C77">
        <v>10</v>
      </c>
      <c r="D77">
        <v>100</v>
      </c>
      <c r="E77" s="2">
        <v>904627</v>
      </c>
      <c r="F77" s="2">
        <v>34826</v>
      </c>
      <c r="G77" s="2">
        <v>30872</v>
      </c>
      <c r="H77" s="2">
        <v>904444</v>
      </c>
      <c r="J77">
        <f t="shared" si="10"/>
        <v>0.90462699999999996</v>
      </c>
      <c r="K77" s="3">
        <f t="shared" si="11"/>
        <v>1.0470219907407406E-5</v>
      </c>
    </row>
    <row r="78" spans="1:11" x14ac:dyDescent="0.2">
      <c r="A78" t="s">
        <v>36</v>
      </c>
      <c r="B78">
        <v>1000</v>
      </c>
      <c r="C78">
        <v>10</v>
      </c>
      <c r="D78">
        <v>100</v>
      </c>
      <c r="E78" s="2">
        <v>38758445</v>
      </c>
      <c r="F78" s="2">
        <v>1551538</v>
      </c>
      <c r="G78" s="2">
        <v>1375398</v>
      </c>
      <c r="H78" s="2">
        <v>38753900</v>
      </c>
      <c r="J78">
        <f t="shared" si="10"/>
        <v>38.758445000000002</v>
      </c>
      <c r="K78" s="3">
        <f t="shared" si="11"/>
        <v>4.4859311342592594E-4</v>
      </c>
    </row>
    <row r="79" spans="1:11" x14ac:dyDescent="0.2">
      <c r="A79" t="s">
        <v>36</v>
      </c>
      <c r="B79">
        <v>10000</v>
      </c>
      <c r="C79">
        <v>10</v>
      </c>
      <c r="D79">
        <v>100</v>
      </c>
      <c r="E79" s="2">
        <v>3679509991</v>
      </c>
      <c r="F79" s="2">
        <v>28291141</v>
      </c>
      <c r="G79" s="2">
        <v>25079357</v>
      </c>
      <c r="H79" s="2">
        <v>3679746037</v>
      </c>
      <c r="J79">
        <f t="shared" si="10"/>
        <v>3679.5099909999999</v>
      </c>
      <c r="K79" s="3">
        <f t="shared" si="11"/>
        <v>4.2586921192129631E-2</v>
      </c>
    </row>
    <row r="80" spans="1:11" x14ac:dyDescent="0.2">
      <c r="E80" s="2"/>
      <c r="F80" s="2"/>
      <c r="G80" s="2"/>
      <c r="H80" s="2"/>
    </row>
    <row r="81" spans="1:11" x14ac:dyDescent="0.2">
      <c r="A81" t="s">
        <v>45</v>
      </c>
      <c r="B81">
        <v>10</v>
      </c>
      <c r="C81">
        <v>10</v>
      </c>
      <c r="D81">
        <v>1000</v>
      </c>
      <c r="E81" s="2">
        <v>85092931</v>
      </c>
      <c r="F81" s="2">
        <v>2031771</v>
      </c>
      <c r="G81" s="2">
        <v>1900520</v>
      </c>
      <c r="H81" s="2">
        <v>85099288</v>
      </c>
      <c r="J81">
        <f t="shared" ref="J81:K92" si="12">E81/1000000</f>
        <v>85.092930999999993</v>
      </c>
      <c r="K81" s="3">
        <f t="shared" ref="K81:K92" si="13">J81/86400</f>
        <v>9.8487188657407393E-4</v>
      </c>
    </row>
    <row r="82" spans="1:11" x14ac:dyDescent="0.2">
      <c r="A82" t="s">
        <v>45</v>
      </c>
      <c r="B82">
        <v>100</v>
      </c>
      <c r="C82">
        <v>10</v>
      </c>
      <c r="D82">
        <v>1000</v>
      </c>
      <c r="E82" s="2">
        <v>84655621</v>
      </c>
      <c r="F82" s="2">
        <v>1213958</v>
      </c>
      <c r="G82" s="2">
        <v>1135537</v>
      </c>
      <c r="H82" s="2">
        <v>84606718</v>
      </c>
      <c r="J82">
        <f t="shared" si="12"/>
        <v>84.655620999999996</v>
      </c>
      <c r="K82" s="3">
        <f t="shared" si="13"/>
        <v>9.7981042824074062E-4</v>
      </c>
    </row>
    <row r="83" spans="1:11" x14ac:dyDescent="0.2">
      <c r="A83" t="s">
        <v>45</v>
      </c>
      <c r="B83">
        <v>1000</v>
      </c>
      <c r="C83">
        <v>10</v>
      </c>
      <c r="D83">
        <v>1000</v>
      </c>
      <c r="E83" s="2">
        <v>109510160</v>
      </c>
      <c r="F83" s="2">
        <v>2137497</v>
      </c>
      <c r="G83" s="2">
        <v>1894835</v>
      </c>
      <c r="H83" s="2">
        <v>109482679</v>
      </c>
      <c r="J83">
        <f t="shared" si="12"/>
        <v>109.51016</v>
      </c>
      <c r="K83" s="3">
        <f t="shared" si="13"/>
        <v>1.2674787037037036E-3</v>
      </c>
    </row>
    <row r="84" spans="1:11" x14ac:dyDescent="0.2">
      <c r="A84" t="s">
        <v>45</v>
      </c>
      <c r="B84">
        <v>10000</v>
      </c>
      <c r="C84">
        <v>10</v>
      </c>
      <c r="D84">
        <v>1000</v>
      </c>
      <c r="E84" s="2">
        <v>2180785088</v>
      </c>
      <c r="F84" s="2">
        <v>143447174</v>
      </c>
      <c r="G84" s="2">
        <v>134180562</v>
      </c>
      <c r="H84" s="2">
        <v>2187720627</v>
      </c>
      <c r="J84">
        <f t="shared" si="12"/>
        <v>2180.7850880000001</v>
      </c>
      <c r="K84" s="3">
        <f t="shared" si="13"/>
        <v>2.5240568148148148E-2</v>
      </c>
    </row>
    <row r="85" spans="1:11" x14ac:dyDescent="0.2">
      <c r="A85" t="s">
        <v>50</v>
      </c>
      <c r="B85">
        <v>10</v>
      </c>
      <c r="C85">
        <v>10</v>
      </c>
      <c r="D85">
        <v>1000</v>
      </c>
      <c r="E85" s="2">
        <v>298534</v>
      </c>
      <c r="F85" s="2">
        <v>15540</v>
      </c>
      <c r="G85" s="2">
        <v>14536</v>
      </c>
      <c r="H85" s="2">
        <v>298034</v>
      </c>
      <c r="J85">
        <f t="shared" si="12"/>
        <v>0.29853400000000002</v>
      </c>
      <c r="K85" s="3">
        <f t="shared" si="13"/>
        <v>3.4552546296296299E-6</v>
      </c>
    </row>
    <row r="86" spans="1:11" x14ac:dyDescent="0.2">
      <c r="A86" t="s">
        <v>50</v>
      </c>
      <c r="B86">
        <v>100</v>
      </c>
      <c r="C86">
        <v>10</v>
      </c>
      <c r="D86">
        <v>1000</v>
      </c>
      <c r="E86" s="2">
        <v>298844</v>
      </c>
      <c r="F86" s="2">
        <v>0.6321</v>
      </c>
      <c r="G86" s="2">
        <v>0.52780000000000005</v>
      </c>
      <c r="H86" s="2">
        <v>298824</v>
      </c>
      <c r="J86">
        <f t="shared" si="12"/>
        <v>0.298844</v>
      </c>
      <c r="K86" s="3">
        <f t="shared" si="13"/>
        <v>3.4588425925925925E-6</v>
      </c>
    </row>
    <row r="87" spans="1:11" x14ac:dyDescent="0.2">
      <c r="A87" t="s">
        <v>50</v>
      </c>
      <c r="B87">
        <v>1000</v>
      </c>
      <c r="C87">
        <v>10</v>
      </c>
      <c r="D87">
        <v>1000</v>
      </c>
      <c r="E87" s="2">
        <v>295448</v>
      </c>
      <c r="F87" s="2">
        <v>15230</v>
      </c>
      <c r="G87" s="2">
        <v>14246</v>
      </c>
      <c r="H87" s="2">
        <v>295863</v>
      </c>
      <c r="J87">
        <f t="shared" si="12"/>
        <v>0.29544799999999999</v>
      </c>
      <c r="K87" s="3">
        <f t="shared" si="13"/>
        <v>3.419537037037037E-6</v>
      </c>
    </row>
    <row r="88" spans="1:11" x14ac:dyDescent="0.2">
      <c r="A88" t="s">
        <v>50</v>
      </c>
      <c r="B88">
        <v>10000</v>
      </c>
      <c r="C88">
        <v>10</v>
      </c>
      <c r="D88">
        <v>1000</v>
      </c>
      <c r="E88" s="2">
        <v>301108</v>
      </c>
      <c r="F88" s="2">
        <v>0.84530000000000005</v>
      </c>
      <c r="G88" s="2">
        <v>0.79069999999999996</v>
      </c>
      <c r="H88" s="2">
        <v>301220</v>
      </c>
      <c r="J88">
        <f t="shared" si="12"/>
        <v>0.30110799999999999</v>
      </c>
      <c r="K88" s="3">
        <f t="shared" si="13"/>
        <v>3.4850462962962963E-6</v>
      </c>
    </row>
    <row r="89" spans="1:11" x14ac:dyDescent="0.2">
      <c r="A89" t="s">
        <v>36</v>
      </c>
      <c r="B89">
        <v>10</v>
      </c>
      <c r="C89">
        <v>10</v>
      </c>
      <c r="D89">
        <v>1000</v>
      </c>
      <c r="E89" s="2">
        <v>34762113</v>
      </c>
      <c r="F89" s="2">
        <v>870031</v>
      </c>
      <c r="G89" s="2">
        <v>813828</v>
      </c>
      <c r="H89" s="2">
        <v>34716778</v>
      </c>
      <c r="J89">
        <f t="shared" si="12"/>
        <v>34.762112999999999</v>
      </c>
      <c r="K89" s="3">
        <f t="shared" si="13"/>
        <v>4.0233927083333334E-4</v>
      </c>
    </row>
    <row r="90" spans="1:11" x14ac:dyDescent="0.2">
      <c r="A90" t="s">
        <v>36</v>
      </c>
      <c r="B90">
        <v>100</v>
      </c>
      <c r="C90">
        <v>10</v>
      </c>
      <c r="D90">
        <v>1000</v>
      </c>
      <c r="E90" s="2">
        <v>35489620</v>
      </c>
      <c r="F90" s="2">
        <v>350872</v>
      </c>
      <c r="G90" s="2">
        <v>292994</v>
      </c>
      <c r="H90" s="2">
        <v>35484959</v>
      </c>
      <c r="J90">
        <f t="shared" si="12"/>
        <v>35.489620000000002</v>
      </c>
      <c r="K90" s="3">
        <f t="shared" si="13"/>
        <v>4.1075949074074076E-4</v>
      </c>
    </row>
    <row r="91" spans="1:11" x14ac:dyDescent="0.2">
      <c r="A91" t="s">
        <v>36</v>
      </c>
      <c r="B91">
        <v>1000</v>
      </c>
      <c r="C91">
        <v>10</v>
      </c>
      <c r="D91">
        <v>1000</v>
      </c>
      <c r="E91" s="2">
        <v>73663603</v>
      </c>
      <c r="F91" s="2">
        <v>1531019</v>
      </c>
      <c r="G91" s="2">
        <v>1357208</v>
      </c>
      <c r="H91" s="2">
        <v>73644303</v>
      </c>
      <c r="J91">
        <f t="shared" si="12"/>
        <v>73.663602999999995</v>
      </c>
      <c r="K91" s="3">
        <f t="shared" si="13"/>
        <v>8.5258799768518515E-4</v>
      </c>
    </row>
    <row r="92" spans="1:11" x14ac:dyDescent="0.2">
      <c r="A92" t="s">
        <v>36</v>
      </c>
      <c r="B92">
        <v>10000</v>
      </c>
      <c r="C92">
        <v>10</v>
      </c>
      <c r="D92">
        <v>1000</v>
      </c>
      <c r="E92" s="2">
        <v>3731868689</v>
      </c>
      <c r="F92" s="2">
        <v>76295180</v>
      </c>
      <c r="G92" s="2">
        <v>67633683</v>
      </c>
      <c r="H92" s="2">
        <v>3731132723</v>
      </c>
      <c r="J92">
        <f t="shared" si="12"/>
        <v>3731.8686889999999</v>
      </c>
      <c r="K92" s="3">
        <f t="shared" si="13"/>
        <v>4.3192924641203702E-2</v>
      </c>
    </row>
    <row r="93" spans="1:11" x14ac:dyDescent="0.2">
      <c r="E93" s="2"/>
      <c r="F93" s="2"/>
      <c r="G93" s="2"/>
      <c r="H93" s="2"/>
    </row>
    <row r="94" spans="1:11" x14ac:dyDescent="0.2">
      <c r="A94" t="s">
        <v>45</v>
      </c>
      <c r="B94">
        <v>10</v>
      </c>
      <c r="C94">
        <v>10</v>
      </c>
      <c r="D94">
        <v>10000</v>
      </c>
      <c r="E94" s="2">
        <v>13243373829</v>
      </c>
      <c r="F94" s="2">
        <v>17317705363</v>
      </c>
      <c r="G94" s="2">
        <v>17784006727</v>
      </c>
      <c r="H94" s="2">
        <v>12300876353</v>
      </c>
      <c r="J94">
        <f t="shared" ref="J94:K105" si="14">E94/1000000</f>
        <v>13243.373829</v>
      </c>
      <c r="K94" s="3">
        <f t="shared" ref="K94:K105" si="15">J94/86400</f>
        <v>0.1532797896875</v>
      </c>
    </row>
    <row r="95" spans="1:11" x14ac:dyDescent="0.2">
      <c r="A95" t="s">
        <v>45</v>
      </c>
      <c r="B95">
        <v>100</v>
      </c>
      <c r="C95">
        <v>10</v>
      </c>
      <c r="D95">
        <v>10000</v>
      </c>
      <c r="E95" s="2">
        <v>12688612418</v>
      </c>
      <c r="F95" s="2">
        <v>563692020</v>
      </c>
      <c r="G95" s="2">
        <v>527277813</v>
      </c>
      <c r="H95" s="2">
        <v>12706117754</v>
      </c>
      <c r="J95">
        <f t="shared" si="14"/>
        <v>12688.612418000001</v>
      </c>
      <c r="K95" s="3">
        <f t="shared" si="15"/>
        <v>0.14685894002314814</v>
      </c>
    </row>
    <row r="96" spans="1:11" x14ac:dyDescent="0.2">
      <c r="A96" t="s">
        <v>45</v>
      </c>
      <c r="B96">
        <v>1000</v>
      </c>
      <c r="C96">
        <v>10</v>
      </c>
      <c r="D96">
        <v>10000</v>
      </c>
      <c r="E96" s="2">
        <v>13051381006</v>
      </c>
      <c r="F96" s="2">
        <v>532040200</v>
      </c>
      <c r="G96" s="2">
        <v>497670685</v>
      </c>
      <c r="H96" s="2">
        <v>13042782716</v>
      </c>
      <c r="J96">
        <f t="shared" si="14"/>
        <v>13051.381006</v>
      </c>
      <c r="K96" s="3">
        <f t="shared" si="15"/>
        <v>0.15105765053240741</v>
      </c>
    </row>
    <row r="97" spans="1:11" x14ac:dyDescent="0.2">
      <c r="A97" t="s">
        <v>45</v>
      </c>
      <c r="B97">
        <v>10000</v>
      </c>
      <c r="C97">
        <v>10</v>
      </c>
      <c r="D97">
        <v>10000</v>
      </c>
      <c r="E97" s="2">
        <v>20229255707</v>
      </c>
      <c r="F97" s="2">
        <v>2557347431</v>
      </c>
      <c r="G97" s="2">
        <v>2392144141</v>
      </c>
      <c r="H97" s="2">
        <v>20218840735</v>
      </c>
      <c r="J97">
        <f t="shared" si="14"/>
        <v>20229.255707</v>
      </c>
      <c r="K97" s="3">
        <f t="shared" si="15"/>
        <v>0.23413490401620371</v>
      </c>
    </row>
    <row r="98" spans="1:11" x14ac:dyDescent="0.2">
      <c r="A98" t="s">
        <v>50</v>
      </c>
      <c r="B98">
        <v>10</v>
      </c>
      <c r="C98">
        <v>10</v>
      </c>
      <c r="D98">
        <v>10000</v>
      </c>
      <c r="E98" s="2">
        <v>3403930</v>
      </c>
      <c r="F98" s="2">
        <v>676211</v>
      </c>
      <c r="G98" s="2">
        <v>1365980</v>
      </c>
      <c r="H98" s="2">
        <v>3363580</v>
      </c>
      <c r="J98">
        <f t="shared" si="14"/>
        <v>3.4039299999999999</v>
      </c>
      <c r="K98" s="3">
        <f t="shared" si="15"/>
        <v>3.9397337962962963E-5</v>
      </c>
    </row>
    <row r="99" spans="1:11" x14ac:dyDescent="0.2">
      <c r="A99" t="s">
        <v>50</v>
      </c>
      <c r="B99">
        <v>100</v>
      </c>
      <c r="C99">
        <v>10</v>
      </c>
      <c r="D99">
        <v>10000</v>
      </c>
      <c r="E99" s="2">
        <v>3408428</v>
      </c>
      <c r="F99" s="2">
        <v>130522</v>
      </c>
      <c r="G99" s="2">
        <v>115704</v>
      </c>
      <c r="H99" s="2">
        <v>3410831</v>
      </c>
      <c r="J99">
        <f t="shared" si="14"/>
        <v>3.4084279999999998</v>
      </c>
      <c r="K99" s="3">
        <f t="shared" si="15"/>
        <v>3.9449398148148146E-5</v>
      </c>
    </row>
    <row r="100" spans="1:11" x14ac:dyDescent="0.2">
      <c r="A100" t="s">
        <v>50</v>
      </c>
      <c r="B100">
        <v>1000</v>
      </c>
      <c r="C100">
        <v>10</v>
      </c>
      <c r="D100">
        <v>10000</v>
      </c>
      <c r="E100" s="2">
        <v>3323192</v>
      </c>
      <c r="F100" s="2">
        <v>186277</v>
      </c>
      <c r="G100" s="2">
        <v>174243</v>
      </c>
      <c r="H100" s="2">
        <v>3317557</v>
      </c>
      <c r="J100">
        <f t="shared" si="14"/>
        <v>3.3231920000000001</v>
      </c>
      <c r="K100" s="3">
        <f t="shared" si="15"/>
        <v>3.8462870370370372E-5</v>
      </c>
    </row>
    <row r="101" spans="1:11" x14ac:dyDescent="0.2">
      <c r="A101" t="s">
        <v>50</v>
      </c>
      <c r="B101">
        <v>10000</v>
      </c>
      <c r="C101">
        <v>10</v>
      </c>
      <c r="D101">
        <v>10000</v>
      </c>
      <c r="E101" s="2">
        <v>3339219</v>
      </c>
      <c r="F101" s="2">
        <v>237865</v>
      </c>
      <c r="G101" s="2">
        <v>222500</v>
      </c>
      <c r="H101" s="2">
        <v>3333397</v>
      </c>
      <c r="J101">
        <f t="shared" si="14"/>
        <v>3.3392189999999999</v>
      </c>
      <c r="K101" s="3">
        <f t="shared" si="15"/>
        <v>3.8648368055555556E-5</v>
      </c>
    </row>
    <row r="102" spans="1:11" x14ac:dyDescent="0.2">
      <c r="A102" t="s">
        <v>36</v>
      </c>
      <c r="B102">
        <v>10</v>
      </c>
      <c r="C102">
        <v>10</v>
      </c>
      <c r="D102">
        <v>10000</v>
      </c>
      <c r="E102" s="2">
        <v>3426715260</v>
      </c>
      <c r="F102" s="2">
        <v>102002632</v>
      </c>
      <c r="G102" s="2">
        <v>95413316</v>
      </c>
      <c r="H102" s="2">
        <v>3424200003</v>
      </c>
      <c r="J102">
        <f t="shared" si="14"/>
        <v>3426.7152599999999</v>
      </c>
      <c r="K102" s="3">
        <f t="shared" si="15"/>
        <v>3.966105625E-2</v>
      </c>
    </row>
    <row r="103" spans="1:11" x14ac:dyDescent="0.2">
      <c r="A103" t="s">
        <v>36</v>
      </c>
      <c r="B103">
        <v>100</v>
      </c>
      <c r="C103">
        <v>10</v>
      </c>
      <c r="D103">
        <v>10000</v>
      </c>
      <c r="E103" s="2">
        <v>3453109848</v>
      </c>
      <c r="F103" s="2">
        <v>70204477</v>
      </c>
      <c r="G103" s="2">
        <v>65669305</v>
      </c>
      <c r="H103" s="2">
        <v>3452216057</v>
      </c>
      <c r="J103">
        <f t="shared" si="14"/>
        <v>3453.1098480000001</v>
      </c>
      <c r="K103" s="3">
        <f t="shared" si="15"/>
        <v>3.9966549166666671E-2</v>
      </c>
    </row>
    <row r="104" spans="1:11" x14ac:dyDescent="0.2">
      <c r="A104" t="s">
        <v>36</v>
      </c>
      <c r="B104">
        <v>1000</v>
      </c>
      <c r="C104">
        <v>10</v>
      </c>
      <c r="D104">
        <v>10000</v>
      </c>
      <c r="E104" s="2">
        <v>3480272450</v>
      </c>
      <c r="F104" s="2">
        <v>36467359</v>
      </c>
      <c r="G104" s="2">
        <v>34111587</v>
      </c>
      <c r="H104" s="2">
        <v>3480508043</v>
      </c>
      <c r="J104">
        <f t="shared" si="14"/>
        <v>3480.2724499999999</v>
      </c>
      <c r="K104" s="3">
        <f t="shared" si="15"/>
        <v>4.0280931134259255E-2</v>
      </c>
    </row>
    <row r="105" spans="1:11" x14ac:dyDescent="0.2">
      <c r="A105" t="s">
        <v>36</v>
      </c>
      <c r="B105">
        <v>10000</v>
      </c>
      <c r="C105">
        <v>10</v>
      </c>
      <c r="D105">
        <v>10000</v>
      </c>
      <c r="E105" s="2">
        <v>7215003039</v>
      </c>
      <c r="F105" s="2">
        <v>725519190</v>
      </c>
      <c r="G105" s="2">
        <v>643153802</v>
      </c>
      <c r="H105" s="2">
        <v>7214528359</v>
      </c>
      <c r="J105">
        <f t="shared" si="14"/>
        <v>7215.0030390000002</v>
      </c>
      <c r="K105" s="3">
        <f t="shared" si="15"/>
        <v>8.350697961805556E-2</v>
      </c>
    </row>
  </sheetData>
  <sortState ref="A55:H102">
    <sortCondition ref="D55:D102"/>
    <sortCondition ref="A55:A10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5"/>
  <sheetViews>
    <sheetView workbookViewId="0">
      <selection activeCell="AI12" sqref="AI12"/>
    </sheetView>
  </sheetViews>
  <sheetFormatPr baseColWidth="10" defaultRowHeight="16" x14ac:dyDescent="0.2"/>
  <cols>
    <col min="1" max="1" width="36.33203125" customWidth="1"/>
    <col min="2" max="2" width="7" hidden="1" customWidth="1"/>
    <col min="3" max="3" width="20.33203125" hidden="1" customWidth="1"/>
    <col min="4" max="5" width="16" hidden="1" customWidth="1"/>
    <col min="6" max="6" width="15.33203125" hidden="1" customWidth="1"/>
    <col min="7" max="7" width="14.6640625" hidden="1" customWidth="1"/>
    <col min="8" max="8" width="15.33203125" hidden="1" customWidth="1"/>
    <col min="9" max="9" width="14.1640625" hidden="1" customWidth="1"/>
    <col min="10" max="10" width="7" hidden="1" customWidth="1"/>
    <col min="11" max="11" width="8.33203125" hidden="1" customWidth="1"/>
    <col min="12" max="12" width="8.1640625" hidden="1" customWidth="1"/>
    <col min="13" max="13" width="8" hidden="1" customWidth="1"/>
    <col min="14" max="14" width="20" hidden="1" customWidth="1"/>
    <col min="15" max="15" width="10.33203125" hidden="1" customWidth="1"/>
    <col min="16" max="16" width="10.1640625" hidden="1" customWidth="1"/>
    <col min="17" max="17" width="5.6640625" hidden="1" customWidth="1"/>
    <col min="18" max="18" width="9" hidden="1" customWidth="1"/>
    <col min="19" max="19" width="6.33203125" hidden="1" customWidth="1"/>
    <col min="20" max="20" width="7" hidden="1" customWidth="1"/>
    <col min="21" max="21" width="12.6640625" hidden="1" customWidth="1"/>
    <col min="22" max="22" width="9" hidden="1" customWidth="1"/>
    <col min="23" max="23" width="14.5" hidden="1" customWidth="1"/>
    <col min="24" max="24" width="12.1640625" hidden="1" customWidth="1"/>
    <col min="25" max="25" width="11.83203125" hidden="1" customWidth="1"/>
    <col min="26" max="26" width="11" hidden="1" customWidth="1"/>
    <col min="27" max="28" width="11.1640625" hidden="1" customWidth="1"/>
    <col min="29" max="29" width="13.1640625" hidden="1" customWidth="1"/>
    <col min="30" max="30" width="8" bestFit="1" customWidth="1"/>
    <col min="31" max="31" width="13.83203125" bestFit="1" customWidth="1"/>
    <col min="32" max="32" width="11.33203125" bestFit="1" customWidth="1"/>
    <col min="33" max="36" width="16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">
      <c r="A2" t="s">
        <v>36</v>
      </c>
      <c r="B2" t="s">
        <v>37</v>
      </c>
      <c r="C2" t="b">
        <v>0</v>
      </c>
      <c r="D2" t="s">
        <v>37</v>
      </c>
      <c r="E2" t="s">
        <v>37</v>
      </c>
      <c r="F2" t="s">
        <v>37</v>
      </c>
      <c r="G2" t="s">
        <v>37</v>
      </c>
      <c r="H2" t="s">
        <v>37</v>
      </c>
      <c r="I2" t="s">
        <v>37</v>
      </c>
      <c r="J2">
        <v>0</v>
      </c>
      <c r="K2" t="s">
        <v>38</v>
      </c>
      <c r="L2" t="s">
        <v>39</v>
      </c>
      <c r="M2" t="s">
        <v>40</v>
      </c>
      <c r="N2" t="b">
        <v>0</v>
      </c>
      <c r="O2" t="b">
        <v>1</v>
      </c>
      <c r="P2" t="b">
        <v>0</v>
      </c>
      <c r="Q2" t="b">
        <v>1</v>
      </c>
      <c r="R2" t="b">
        <v>0</v>
      </c>
      <c r="S2" t="b">
        <v>0</v>
      </c>
      <c r="T2" t="s">
        <v>37</v>
      </c>
      <c r="U2" t="s">
        <v>37</v>
      </c>
      <c r="V2" t="s">
        <v>37</v>
      </c>
      <c r="W2">
        <v>1</v>
      </c>
      <c r="X2" t="s">
        <v>37</v>
      </c>
      <c r="Y2" t="s">
        <v>37</v>
      </c>
      <c r="Z2" t="s">
        <v>37</v>
      </c>
      <c r="AA2" t="s">
        <v>37</v>
      </c>
      <c r="AB2">
        <v>16</v>
      </c>
      <c r="AC2" t="s">
        <v>37</v>
      </c>
      <c r="AD2">
        <v>10</v>
      </c>
      <c r="AE2">
        <v>10</v>
      </c>
      <c r="AF2">
        <v>10</v>
      </c>
      <c r="AG2" t="s">
        <v>41</v>
      </c>
      <c r="AH2" t="s">
        <v>42</v>
      </c>
      <c r="AI2" t="s">
        <v>43</v>
      </c>
      <c r="AJ2" t="s">
        <v>44</v>
      </c>
    </row>
    <row r="3" spans="1:36" x14ac:dyDescent="0.2">
      <c r="A3" t="s">
        <v>45</v>
      </c>
      <c r="B3" t="s">
        <v>37</v>
      </c>
      <c r="C3" t="b">
        <v>0</v>
      </c>
      <c r="D3" t="s">
        <v>37</v>
      </c>
      <c r="E3" t="s">
        <v>37</v>
      </c>
      <c r="F3" t="s">
        <v>37</v>
      </c>
      <c r="G3" t="s">
        <v>37</v>
      </c>
      <c r="H3" t="s">
        <v>37</v>
      </c>
      <c r="I3" t="s">
        <v>37</v>
      </c>
      <c r="J3">
        <v>0</v>
      </c>
      <c r="K3" t="s">
        <v>38</v>
      </c>
      <c r="L3" t="s">
        <v>39</v>
      </c>
      <c r="M3" t="s">
        <v>40</v>
      </c>
      <c r="N3" t="b">
        <v>0</v>
      </c>
      <c r="O3" t="b">
        <v>1</v>
      </c>
      <c r="P3" t="b">
        <v>0</v>
      </c>
      <c r="Q3" t="b">
        <v>1</v>
      </c>
      <c r="R3" t="b">
        <v>0</v>
      </c>
      <c r="S3" t="b">
        <v>0</v>
      </c>
      <c r="T3" t="s">
        <v>37</v>
      </c>
      <c r="U3" t="s">
        <v>37</v>
      </c>
      <c r="V3" t="s">
        <v>37</v>
      </c>
      <c r="W3">
        <v>1</v>
      </c>
      <c r="X3" t="s">
        <v>37</v>
      </c>
      <c r="Y3" t="s">
        <v>37</v>
      </c>
      <c r="Z3" t="s">
        <v>37</v>
      </c>
      <c r="AA3" t="s">
        <v>37</v>
      </c>
      <c r="AB3">
        <v>16</v>
      </c>
      <c r="AC3" t="s">
        <v>37</v>
      </c>
      <c r="AD3">
        <v>10</v>
      </c>
      <c r="AE3">
        <v>10</v>
      </c>
      <c r="AF3">
        <v>10</v>
      </c>
      <c r="AG3" t="s">
        <v>46</v>
      </c>
      <c r="AH3" t="s">
        <v>47</v>
      </c>
      <c r="AI3" t="s">
        <v>48</v>
      </c>
      <c r="AJ3" t="s">
        <v>49</v>
      </c>
    </row>
    <row r="4" spans="1:36" x14ac:dyDescent="0.2">
      <c r="A4" t="s">
        <v>50</v>
      </c>
      <c r="B4" t="s">
        <v>37</v>
      </c>
      <c r="C4" t="b">
        <v>0</v>
      </c>
      <c r="D4" t="s">
        <v>37</v>
      </c>
      <c r="E4" t="s">
        <v>37</v>
      </c>
      <c r="F4" t="s">
        <v>37</v>
      </c>
      <c r="G4" t="s">
        <v>37</v>
      </c>
      <c r="H4" t="s">
        <v>37</v>
      </c>
      <c r="I4" t="s">
        <v>37</v>
      </c>
      <c r="J4">
        <v>0</v>
      </c>
      <c r="K4" t="s">
        <v>38</v>
      </c>
      <c r="L4" t="s">
        <v>39</v>
      </c>
      <c r="M4" t="s">
        <v>40</v>
      </c>
      <c r="N4" t="b">
        <v>0</v>
      </c>
      <c r="O4" t="b">
        <v>1</v>
      </c>
      <c r="P4" t="b">
        <v>0</v>
      </c>
      <c r="Q4" t="b">
        <v>1</v>
      </c>
      <c r="R4" t="b">
        <v>0</v>
      </c>
      <c r="S4" t="b">
        <v>0</v>
      </c>
      <c r="T4" t="s">
        <v>37</v>
      </c>
      <c r="U4" t="s">
        <v>37</v>
      </c>
      <c r="V4" t="s">
        <v>37</v>
      </c>
      <c r="W4">
        <v>1</v>
      </c>
      <c r="X4" t="s">
        <v>37</v>
      </c>
      <c r="Y4" t="s">
        <v>37</v>
      </c>
      <c r="Z4" t="s">
        <v>37</v>
      </c>
      <c r="AA4" t="s">
        <v>37</v>
      </c>
      <c r="AB4">
        <v>16</v>
      </c>
      <c r="AC4" t="s">
        <v>37</v>
      </c>
      <c r="AD4">
        <v>10</v>
      </c>
      <c r="AE4">
        <v>10</v>
      </c>
      <c r="AF4">
        <v>10</v>
      </c>
      <c r="AG4" t="s">
        <v>51</v>
      </c>
      <c r="AH4" t="s">
        <v>52</v>
      </c>
      <c r="AI4" t="s">
        <v>53</v>
      </c>
      <c r="AJ4" t="s">
        <v>51</v>
      </c>
    </row>
    <row r="5" spans="1:36" x14ac:dyDescent="0.2">
      <c r="A5" t="s">
        <v>36</v>
      </c>
      <c r="B5" t="s">
        <v>37</v>
      </c>
      <c r="C5" t="b">
        <v>0</v>
      </c>
      <c r="D5" t="s">
        <v>37</v>
      </c>
      <c r="E5" t="s">
        <v>37</v>
      </c>
      <c r="F5" t="s">
        <v>37</v>
      </c>
      <c r="G5" t="s">
        <v>37</v>
      </c>
      <c r="H5" t="s">
        <v>37</v>
      </c>
      <c r="I5" t="s">
        <v>37</v>
      </c>
      <c r="J5">
        <v>0</v>
      </c>
      <c r="K5" t="s">
        <v>38</v>
      </c>
      <c r="L5" t="s">
        <v>39</v>
      </c>
      <c r="M5" t="s">
        <v>40</v>
      </c>
      <c r="N5" t="b">
        <v>0</v>
      </c>
      <c r="O5" t="b">
        <v>1</v>
      </c>
      <c r="P5" t="b">
        <v>0</v>
      </c>
      <c r="Q5" t="b">
        <v>1</v>
      </c>
      <c r="R5" t="b">
        <v>0</v>
      </c>
      <c r="S5" t="b">
        <v>0</v>
      </c>
      <c r="T5" t="s">
        <v>37</v>
      </c>
      <c r="U5" t="s">
        <v>37</v>
      </c>
      <c r="V5" t="s">
        <v>37</v>
      </c>
      <c r="W5">
        <v>1</v>
      </c>
      <c r="X5" t="s">
        <v>37</v>
      </c>
      <c r="Y5" t="s">
        <v>37</v>
      </c>
      <c r="Z5" t="s">
        <v>37</v>
      </c>
      <c r="AA5" t="s">
        <v>37</v>
      </c>
      <c r="AB5">
        <v>16</v>
      </c>
      <c r="AC5" t="s">
        <v>37</v>
      </c>
      <c r="AD5">
        <v>10</v>
      </c>
      <c r="AE5">
        <v>10</v>
      </c>
      <c r="AF5">
        <v>100</v>
      </c>
      <c r="AG5" t="s">
        <v>54</v>
      </c>
      <c r="AH5" t="s">
        <v>55</v>
      </c>
      <c r="AI5" t="s">
        <v>56</v>
      </c>
      <c r="AJ5" t="s">
        <v>57</v>
      </c>
    </row>
    <row r="6" spans="1:36" x14ac:dyDescent="0.2">
      <c r="A6" t="s">
        <v>45</v>
      </c>
      <c r="B6" t="s">
        <v>37</v>
      </c>
      <c r="C6" t="b">
        <v>0</v>
      </c>
      <c r="D6" t="s">
        <v>37</v>
      </c>
      <c r="E6" t="s">
        <v>37</v>
      </c>
      <c r="F6" t="s">
        <v>37</v>
      </c>
      <c r="G6" t="s">
        <v>37</v>
      </c>
      <c r="H6" t="s">
        <v>37</v>
      </c>
      <c r="I6" t="s">
        <v>37</v>
      </c>
      <c r="J6">
        <v>0</v>
      </c>
      <c r="K6" t="s">
        <v>38</v>
      </c>
      <c r="L6" t="s">
        <v>39</v>
      </c>
      <c r="M6" t="s">
        <v>40</v>
      </c>
      <c r="N6" t="b">
        <v>0</v>
      </c>
      <c r="O6" t="b">
        <v>1</v>
      </c>
      <c r="P6" t="b">
        <v>0</v>
      </c>
      <c r="Q6" t="b">
        <v>1</v>
      </c>
      <c r="R6" t="b">
        <v>0</v>
      </c>
      <c r="S6" t="b">
        <v>0</v>
      </c>
      <c r="T6" t="s">
        <v>37</v>
      </c>
      <c r="U6" t="s">
        <v>37</v>
      </c>
      <c r="V6" t="s">
        <v>37</v>
      </c>
      <c r="W6">
        <v>1</v>
      </c>
      <c r="X6" t="s">
        <v>37</v>
      </c>
      <c r="Y6" t="s">
        <v>37</v>
      </c>
      <c r="Z6" t="s">
        <v>37</v>
      </c>
      <c r="AA6" t="s">
        <v>37</v>
      </c>
      <c r="AB6">
        <v>16</v>
      </c>
      <c r="AC6" t="s">
        <v>37</v>
      </c>
      <c r="AD6">
        <v>10</v>
      </c>
      <c r="AE6">
        <v>10</v>
      </c>
      <c r="AF6">
        <v>100</v>
      </c>
      <c r="AG6" t="s">
        <v>58</v>
      </c>
      <c r="AH6" t="s">
        <v>59</v>
      </c>
      <c r="AI6" t="s">
        <v>60</v>
      </c>
      <c r="AJ6" t="s">
        <v>61</v>
      </c>
    </row>
    <row r="7" spans="1:36" x14ac:dyDescent="0.2">
      <c r="A7" t="s">
        <v>50</v>
      </c>
      <c r="B7" t="s">
        <v>37</v>
      </c>
      <c r="C7" t="b">
        <v>0</v>
      </c>
      <c r="D7" t="s">
        <v>37</v>
      </c>
      <c r="E7" t="s">
        <v>37</v>
      </c>
      <c r="F7" t="s">
        <v>37</v>
      </c>
      <c r="G7" t="s">
        <v>37</v>
      </c>
      <c r="H7" t="s">
        <v>37</v>
      </c>
      <c r="I7" t="s">
        <v>37</v>
      </c>
      <c r="J7">
        <v>0</v>
      </c>
      <c r="K7" t="s">
        <v>38</v>
      </c>
      <c r="L7" t="s">
        <v>39</v>
      </c>
      <c r="M7" t="s">
        <v>40</v>
      </c>
      <c r="N7" t="b">
        <v>0</v>
      </c>
      <c r="O7" t="b">
        <v>1</v>
      </c>
      <c r="P7" t="b">
        <v>0</v>
      </c>
      <c r="Q7" t="b">
        <v>1</v>
      </c>
      <c r="R7" t="b">
        <v>0</v>
      </c>
      <c r="S7" t="b">
        <v>0</v>
      </c>
      <c r="T7" t="s">
        <v>37</v>
      </c>
      <c r="U7" t="s">
        <v>37</v>
      </c>
      <c r="V7" t="s">
        <v>37</v>
      </c>
      <c r="W7">
        <v>1</v>
      </c>
      <c r="X7" t="s">
        <v>37</v>
      </c>
      <c r="Y7" t="s">
        <v>37</v>
      </c>
      <c r="Z7" t="s">
        <v>37</v>
      </c>
      <c r="AA7" t="s">
        <v>37</v>
      </c>
      <c r="AB7">
        <v>16</v>
      </c>
      <c r="AC7" t="s">
        <v>37</v>
      </c>
      <c r="AD7">
        <v>10</v>
      </c>
      <c r="AE7">
        <v>10</v>
      </c>
      <c r="AF7">
        <v>100</v>
      </c>
      <c r="AG7" t="s">
        <v>62</v>
      </c>
      <c r="AH7" t="s">
        <v>63</v>
      </c>
      <c r="AI7" t="s">
        <v>64</v>
      </c>
      <c r="AJ7" t="s">
        <v>65</v>
      </c>
    </row>
    <row r="8" spans="1:36" x14ac:dyDescent="0.2">
      <c r="A8" t="s">
        <v>36</v>
      </c>
      <c r="B8" t="s">
        <v>37</v>
      </c>
      <c r="C8" t="b">
        <v>0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  <c r="J8">
        <v>0</v>
      </c>
      <c r="K8" t="s">
        <v>38</v>
      </c>
      <c r="L8" t="s">
        <v>39</v>
      </c>
      <c r="M8" t="s">
        <v>40</v>
      </c>
      <c r="N8" t="b">
        <v>0</v>
      </c>
      <c r="O8" t="b">
        <v>1</v>
      </c>
      <c r="P8" t="b">
        <v>0</v>
      </c>
      <c r="Q8" t="b">
        <v>1</v>
      </c>
      <c r="R8" t="b">
        <v>0</v>
      </c>
      <c r="S8" t="b">
        <v>0</v>
      </c>
      <c r="T8" t="s">
        <v>37</v>
      </c>
      <c r="U8" t="s">
        <v>37</v>
      </c>
      <c r="V8" t="s">
        <v>37</v>
      </c>
      <c r="W8">
        <v>1</v>
      </c>
      <c r="X8" t="s">
        <v>37</v>
      </c>
      <c r="Y8" t="s">
        <v>37</v>
      </c>
      <c r="Z8" t="s">
        <v>37</v>
      </c>
      <c r="AA8" t="s">
        <v>37</v>
      </c>
      <c r="AB8">
        <v>16</v>
      </c>
      <c r="AC8" t="s">
        <v>37</v>
      </c>
      <c r="AD8">
        <v>10</v>
      </c>
      <c r="AE8">
        <v>10</v>
      </c>
      <c r="AF8">
        <v>1000</v>
      </c>
      <c r="AG8" t="s">
        <v>66</v>
      </c>
      <c r="AH8" t="s">
        <v>67</v>
      </c>
      <c r="AI8" t="s">
        <v>68</v>
      </c>
      <c r="AJ8" t="s">
        <v>69</v>
      </c>
    </row>
    <row r="9" spans="1:36" x14ac:dyDescent="0.2">
      <c r="A9" t="s">
        <v>45</v>
      </c>
      <c r="B9" t="s">
        <v>37</v>
      </c>
      <c r="C9" t="b">
        <v>0</v>
      </c>
      <c r="D9" t="s">
        <v>37</v>
      </c>
      <c r="E9" t="s">
        <v>37</v>
      </c>
      <c r="F9" t="s">
        <v>37</v>
      </c>
      <c r="G9" t="s">
        <v>37</v>
      </c>
      <c r="H9" t="s">
        <v>37</v>
      </c>
      <c r="I9" t="s">
        <v>37</v>
      </c>
      <c r="J9">
        <v>0</v>
      </c>
      <c r="K9" t="s">
        <v>38</v>
      </c>
      <c r="L9" t="s">
        <v>39</v>
      </c>
      <c r="M9" t="s">
        <v>40</v>
      </c>
      <c r="N9" t="b">
        <v>0</v>
      </c>
      <c r="O9" t="b">
        <v>1</v>
      </c>
      <c r="P9" t="b">
        <v>0</v>
      </c>
      <c r="Q9" t="b">
        <v>1</v>
      </c>
      <c r="R9" t="b">
        <v>0</v>
      </c>
      <c r="S9" t="b">
        <v>0</v>
      </c>
      <c r="T9" t="s">
        <v>37</v>
      </c>
      <c r="U9" t="s">
        <v>37</v>
      </c>
      <c r="V9" t="s">
        <v>37</v>
      </c>
      <c r="W9">
        <v>1</v>
      </c>
      <c r="X9" t="s">
        <v>37</v>
      </c>
      <c r="Y9" t="s">
        <v>37</v>
      </c>
      <c r="Z9" t="s">
        <v>37</v>
      </c>
      <c r="AA9" t="s">
        <v>37</v>
      </c>
      <c r="AB9">
        <v>16</v>
      </c>
      <c r="AC9" t="s">
        <v>37</v>
      </c>
      <c r="AD9">
        <v>10</v>
      </c>
      <c r="AE9">
        <v>10</v>
      </c>
      <c r="AF9">
        <v>1000</v>
      </c>
      <c r="AG9" t="s">
        <v>70</v>
      </c>
      <c r="AH9" t="s">
        <v>71</v>
      </c>
      <c r="AI9" t="s">
        <v>72</v>
      </c>
      <c r="AJ9" t="s">
        <v>73</v>
      </c>
    </row>
    <row r="10" spans="1:36" x14ac:dyDescent="0.2">
      <c r="A10" t="s">
        <v>50</v>
      </c>
      <c r="B10" t="s">
        <v>37</v>
      </c>
      <c r="C10" t="b">
        <v>0</v>
      </c>
      <c r="D10" t="s">
        <v>37</v>
      </c>
      <c r="E10" t="s">
        <v>37</v>
      </c>
      <c r="F10" t="s">
        <v>37</v>
      </c>
      <c r="G10" t="s">
        <v>37</v>
      </c>
      <c r="H10" t="s">
        <v>37</v>
      </c>
      <c r="I10" t="s">
        <v>37</v>
      </c>
      <c r="J10">
        <v>0</v>
      </c>
      <c r="K10" t="s">
        <v>38</v>
      </c>
      <c r="L10" t="s">
        <v>39</v>
      </c>
      <c r="M10" t="s">
        <v>40</v>
      </c>
      <c r="N10" t="b">
        <v>0</v>
      </c>
      <c r="O10" t="b">
        <v>1</v>
      </c>
      <c r="P10" t="b">
        <v>0</v>
      </c>
      <c r="Q10" t="b">
        <v>1</v>
      </c>
      <c r="R10" t="b">
        <v>0</v>
      </c>
      <c r="S10" t="b">
        <v>0</v>
      </c>
      <c r="T10" t="s">
        <v>37</v>
      </c>
      <c r="U10" t="s">
        <v>37</v>
      </c>
      <c r="V10" t="s">
        <v>37</v>
      </c>
      <c r="W10">
        <v>1</v>
      </c>
      <c r="X10" t="s">
        <v>37</v>
      </c>
      <c r="Y10" t="s">
        <v>37</v>
      </c>
      <c r="Z10" t="s">
        <v>37</v>
      </c>
      <c r="AA10" t="s">
        <v>37</v>
      </c>
      <c r="AB10">
        <v>16</v>
      </c>
      <c r="AC10" t="s">
        <v>37</v>
      </c>
      <c r="AD10">
        <v>10</v>
      </c>
      <c r="AE10">
        <v>10</v>
      </c>
      <c r="AF10">
        <v>1000</v>
      </c>
      <c r="AG10" t="s">
        <v>74</v>
      </c>
      <c r="AH10" t="s">
        <v>75</v>
      </c>
      <c r="AI10" t="s">
        <v>76</v>
      </c>
      <c r="AJ10" t="s">
        <v>77</v>
      </c>
    </row>
    <row r="11" spans="1:36" x14ac:dyDescent="0.2">
      <c r="A11" t="s">
        <v>36</v>
      </c>
      <c r="B11" t="s">
        <v>37</v>
      </c>
      <c r="C11" t="b">
        <v>0</v>
      </c>
      <c r="D11" t="s">
        <v>37</v>
      </c>
      <c r="E11" t="s">
        <v>37</v>
      </c>
      <c r="F11" t="s">
        <v>37</v>
      </c>
      <c r="G11" t="s">
        <v>37</v>
      </c>
      <c r="H11" t="s">
        <v>37</v>
      </c>
      <c r="I11" t="s">
        <v>37</v>
      </c>
      <c r="J11">
        <v>0</v>
      </c>
      <c r="K11" t="s">
        <v>38</v>
      </c>
      <c r="L11" t="s">
        <v>39</v>
      </c>
      <c r="M11" t="s">
        <v>40</v>
      </c>
      <c r="N11" t="b">
        <v>0</v>
      </c>
      <c r="O11" t="b">
        <v>1</v>
      </c>
      <c r="P11" t="b">
        <v>0</v>
      </c>
      <c r="Q11" t="b">
        <v>1</v>
      </c>
      <c r="R11" t="b">
        <v>0</v>
      </c>
      <c r="S11" t="b">
        <v>0</v>
      </c>
      <c r="T11" t="s">
        <v>37</v>
      </c>
      <c r="U11" t="s">
        <v>37</v>
      </c>
      <c r="V11" t="s">
        <v>37</v>
      </c>
      <c r="W11">
        <v>1</v>
      </c>
      <c r="X11" t="s">
        <v>37</v>
      </c>
      <c r="Y11" t="s">
        <v>37</v>
      </c>
      <c r="Z11" t="s">
        <v>37</v>
      </c>
      <c r="AA11" t="s">
        <v>37</v>
      </c>
      <c r="AB11">
        <v>16</v>
      </c>
      <c r="AC11" t="s">
        <v>37</v>
      </c>
      <c r="AD11">
        <v>10</v>
      </c>
      <c r="AE11">
        <v>10</v>
      </c>
      <c r="AF11">
        <v>10000</v>
      </c>
      <c r="AG11" t="s">
        <v>78</v>
      </c>
      <c r="AH11" t="s">
        <v>79</v>
      </c>
      <c r="AI11" t="s">
        <v>80</v>
      </c>
      <c r="AJ11" t="s">
        <v>81</v>
      </c>
    </row>
    <row r="12" spans="1:36" x14ac:dyDescent="0.2">
      <c r="A12" t="s">
        <v>45</v>
      </c>
      <c r="B12" t="s">
        <v>37</v>
      </c>
      <c r="C12" t="b">
        <v>0</v>
      </c>
      <c r="D12" t="s">
        <v>37</v>
      </c>
      <c r="E12" t="s">
        <v>37</v>
      </c>
      <c r="F12" t="s">
        <v>37</v>
      </c>
      <c r="G12" t="s">
        <v>37</v>
      </c>
      <c r="H12" t="s">
        <v>37</v>
      </c>
      <c r="I12" t="s">
        <v>37</v>
      </c>
      <c r="J12">
        <v>0</v>
      </c>
      <c r="K12" t="s">
        <v>38</v>
      </c>
      <c r="L12" t="s">
        <v>39</v>
      </c>
      <c r="M12" t="s">
        <v>40</v>
      </c>
      <c r="N12" t="b">
        <v>0</v>
      </c>
      <c r="O12" t="b">
        <v>1</v>
      </c>
      <c r="P12" t="b">
        <v>0</v>
      </c>
      <c r="Q12" t="b">
        <v>1</v>
      </c>
      <c r="R12" t="b">
        <v>0</v>
      </c>
      <c r="S12" t="b">
        <v>0</v>
      </c>
      <c r="T12" t="s">
        <v>37</v>
      </c>
      <c r="U12" t="s">
        <v>37</v>
      </c>
      <c r="V12" t="s">
        <v>37</v>
      </c>
      <c r="W12">
        <v>1</v>
      </c>
      <c r="X12" t="s">
        <v>37</v>
      </c>
      <c r="Y12" t="s">
        <v>37</v>
      </c>
      <c r="Z12" t="s">
        <v>37</v>
      </c>
      <c r="AA12" t="s">
        <v>37</v>
      </c>
      <c r="AB12">
        <v>16</v>
      </c>
      <c r="AC12" t="s">
        <v>37</v>
      </c>
      <c r="AD12">
        <v>10</v>
      </c>
      <c r="AE12">
        <v>10</v>
      </c>
      <c r="AF12">
        <v>10000</v>
      </c>
      <c r="AG12" t="s">
        <v>82</v>
      </c>
      <c r="AH12" t="s">
        <v>83</v>
      </c>
      <c r="AI12" t="s">
        <v>84</v>
      </c>
      <c r="AJ12" t="s">
        <v>85</v>
      </c>
    </row>
    <row r="13" spans="1:36" x14ac:dyDescent="0.2">
      <c r="A13" t="s">
        <v>50</v>
      </c>
      <c r="B13" t="s">
        <v>37</v>
      </c>
      <c r="C13" t="b">
        <v>0</v>
      </c>
      <c r="D13" t="s">
        <v>37</v>
      </c>
      <c r="E13" t="s">
        <v>37</v>
      </c>
      <c r="F13" t="s">
        <v>37</v>
      </c>
      <c r="G13" t="s">
        <v>37</v>
      </c>
      <c r="H13" t="s">
        <v>37</v>
      </c>
      <c r="I13" t="s">
        <v>37</v>
      </c>
      <c r="J13">
        <v>0</v>
      </c>
      <c r="K13" t="s">
        <v>38</v>
      </c>
      <c r="L13" t="s">
        <v>39</v>
      </c>
      <c r="M13" t="s">
        <v>40</v>
      </c>
      <c r="N13" t="b">
        <v>0</v>
      </c>
      <c r="O13" t="b">
        <v>1</v>
      </c>
      <c r="P13" t="b">
        <v>0</v>
      </c>
      <c r="Q13" t="b">
        <v>1</v>
      </c>
      <c r="R13" t="b">
        <v>0</v>
      </c>
      <c r="S13" t="b">
        <v>0</v>
      </c>
      <c r="T13" t="s">
        <v>37</v>
      </c>
      <c r="U13" t="s">
        <v>37</v>
      </c>
      <c r="V13" t="s">
        <v>37</v>
      </c>
      <c r="W13">
        <v>1</v>
      </c>
      <c r="X13" t="s">
        <v>37</v>
      </c>
      <c r="Y13" t="s">
        <v>37</v>
      </c>
      <c r="Z13" t="s">
        <v>37</v>
      </c>
      <c r="AA13" t="s">
        <v>37</v>
      </c>
      <c r="AB13">
        <v>16</v>
      </c>
      <c r="AC13" t="s">
        <v>37</v>
      </c>
      <c r="AD13">
        <v>10</v>
      </c>
      <c r="AE13">
        <v>10</v>
      </c>
      <c r="AF13">
        <v>10000</v>
      </c>
      <c r="AG13" t="s">
        <v>86</v>
      </c>
      <c r="AH13" t="s">
        <v>87</v>
      </c>
      <c r="AI13" t="s">
        <v>88</v>
      </c>
      <c r="AJ13" t="s">
        <v>89</v>
      </c>
    </row>
    <row r="14" spans="1:36" x14ac:dyDescent="0.2">
      <c r="A14" t="s">
        <v>36</v>
      </c>
      <c r="B14" t="s">
        <v>37</v>
      </c>
      <c r="C14" t="b">
        <v>0</v>
      </c>
      <c r="D14" t="s">
        <v>37</v>
      </c>
      <c r="E14" t="s">
        <v>37</v>
      </c>
      <c r="F14" t="s">
        <v>37</v>
      </c>
      <c r="G14" t="s">
        <v>37</v>
      </c>
      <c r="H14" t="s">
        <v>37</v>
      </c>
      <c r="I14" t="s">
        <v>37</v>
      </c>
      <c r="J14">
        <v>0</v>
      </c>
      <c r="K14" t="s">
        <v>38</v>
      </c>
      <c r="L14" t="s">
        <v>39</v>
      </c>
      <c r="M14" t="s">
        <v>40</v>
      </c>
      <c r="N14" t="b">
        <v>0</v>
      </c>
      <c r="O14" t="b">
        <v>1</v>
      </c>
      <c r="P14" t="b">
        <v>0</v>
      </c>
      <c r="Q14" t="b">
        <v>1</v>
      </c>
      <c r="R14" t="b">
        <v>0</v>
      </c>
      <c r="S14" t="b">
        <v>0</v>
      </c>
      <c r="T14" t="s">
        <v>37</v>
      </c>
      <c r="U14" t="s">
        <v>37</v>
      </c>
      <c r="V14" t="s">
        <v>37</v>
      </c>
      <c r="W14">
        <v>1</v>
      </c>
      <c r="X14" t="s">
        <v>37</v>
      </c>
      <c r="Y14" t="s">
        <v>37</v>
      </c>
      <c r="Z14" t="s">
        <v>37</v>
      </c>
      <c r="AA14" t="s">
        <v>37</v>
      </c>
      <c r="AB14">
        <v>16</v>
      </c>
      <c r="AC14" t="s">
        <v>37</v>
      </c>
      <c r="AD14">
        <v>10</v>
      </c>
      <c r="AE14">
        <v>100</v>
      </c>
      <c r="AF14">
        <v>10</v>
      </c>
      <c r="AG14" t="s">
        <v>90</v>
      </c>
      <c r="AH14" t="s">
        <v>90</v>
      </c>
      <c r="AI14" t="s">
        <v>90</v>
      </c>
      <c r="AJ14" t="s">
        <v>90</v>
      </c>
    </row>
    <row r="15" spans="1:36" x14ac:dyDescent="0.2">
      <c r="A15" t="s">
        <v>45</v>
      </c>
      <c r="B15" t="s">
        <v>37</v>
      </c>
      <c r="C15" t="b">
        <v>0</v>
      </c>
      <c r="D15" t="s">
        <v>37</v>
      </c>
      <c r="E15" t="s">
        <v>37</v>
      </c>
      <c r="F15" t="s">
        <v>37</v>
      </c>
      <c r="G15" t="s">
        <v>37</v>
      </c>
      <c r="H15" t="s">
        <v>37</v>
      </c>
      <c r="I15" t="s">
        <v>37</v>
      </c>
      <c r="J15">
        <v>0</v>
      </c>
      <c r="K15" t="s">
        <v>38</v>
      </c>
      <c r="L15" t="s">
        <v>39</v>
      </c>
      <c r="M15" t="s">
        <v>40</v>
      </c>
      <c r="N15" t="b">
        <v>0</v>
      </c>
      <c r="O15" t="b">
        <v>1</v>
      </c>
      <c r="P15" t="b">
        <v>0</v>
      </c>
      <c r="Q15" t="b">
        <v>1</v>
      </c>
      <c r="R15" t="b">
        <v>0</v>
      </c>
      <c r="S15" t="b">
        <v>0</v>
      </c>
      <c r="T15" t="s">
        <v>37</v>
      </c>
      <c r="U15" t="s">
        <v>37</v>
      </c>
      <c r="V15" t="s">
        <v>37</v>
      </c>
      <c r="W15">
        <v>1</v>
      </c>
      <c r="X15" t="s">
        <v>37</v>
      </c>
      <c r="Y15" t="s">
        <v>37</v>
      </c>
      <c r="Z15" t="s">
        <v>37</v>
      </c>
      <c r="AA15" t="s">
        <v>37</v>
      </c>
      <c r="AB15">
        <v>16</v>
      </c>
      <c r="AC15" t="s">
        <v>37</v>
      </c>
      <c r="AD15">
        <v>10</v>
      </c>
      <c r="AE15">
        <v>100</v>
      </c>
      <c r="AF15">
        <v>10</v>
      </c>
      <c r="AG15" t="s">
        <v>90</v>
      </c>
      <c r="AH15" t="s">
        <v>90</v>
      </c>
      <c r="AI15" t="s">
        <v>90</v>
      </c>
      <c r="AJ15" t="s">
        <v>90</v>
      </c>
    </row>
    <row r="16" spans="1:36" x14ac:dyDescent="0.2">
      <c r="A16" t="s">
        <v>50</v>
      </c>
      <c r="B16" t="s">
        <v>37</v>
      </c>
      <c r="C16" t="b">
        <v>0</v>
      </c>
      <c r="D16" t="s">
        <v>37</v>
      </c>
      <c r="E16" t="s">
        <v>37</v>
      </c>
      <c r="F16" t="s">
        <v>37</v>
      </c>
      <c r="G16" t="s">
        <v>37</v>
      </c>
      <c r="H16" t="s">
        <v>37</v>
      </c>
      <c r="I16" t="s">
        <v>37</v>
      </c>
      <c r="J16">
        <v>0</v>
      </c>
      <c r="K16" t="s">
        <v>38</v>
      </c>
      <c r="L16" t="s">
        <v>39</v>
      </c>
      <c r="M16" t="s">
        <v>40</v>
      </c>
      <c r="N16" t="b">
        <v>0</v>
      </c>
      <c r="O16" t="b">
        <v>1</v>
      </c>
      <c r="P16" t="b">
        <v>0</v>
      </c>
      <c r="Q16" t="b">
        <v>1</v>
      </c>
      <c r="R16" t="b">
        <v>0</v>
      </c>
      <c r="S16" t="b">
        <v>0</v>
      </c>
      <c r="T16" t="s">
        <v>37</v>
      </c>
      <c r="U16" t="s">
        <v>37</v>
      </c>
      <c r="V16" t="s">
        <v>37</v>
      </c>
      <c r="W16">
        <v>1</v>
      </c>
      <c r="X16" t="s">
        <v>37</v>
      </c>
      <c r="Y16" t="s">
        <v>37</v>
      </c>
      <c r="Z16" t="s">
        <v>37</v>
      </c>
      <c r="AA16" t="s">
        <v>37</v>
      </c>
      <c r="AB16">
        <v>16</v>
      </c>
      <c r="AC16" t="s">
        <v>37</v>
      </c>
      <c r="AD16">
        <v>10</v>
      </c>
      <c r="AE16">
        <v>100</v>
      </c>
      <c r="AF16">
        <v>10</v>
      </c>
      <c r="AG16" t="s">
        <v>90</v>
      </c>
      <c r="AH16" t="s">
        <v>90</v>
      </c>
      <c r="AI16" t="s">
        <v>90</v>
      </c>
      <c r="AJ16" t="s">
        <v>90</v>
      </c>
    </row>
    <row r="17" spans="1:36" x14ac:dyDescent="0.2">
      <c r="A17" t="s">
        <v>36</v>
      </c>
      <c r="B17" t="s">
        <v>37</v>
      </c>
      <c r="C17" t="b">
        <v>0</v>
      </c>
      <c r="D17" t="s">
        <v>37</v>
      </c>
      <c r="E17" t="s">
        <v>37</v>
      </c>
      <c r="F17" t="s">
        <v>37</v>
      </c>
      <c r="G17" t="s">
        <v>37</v>
      </c>
      <c r="H17" t="s">
        <v>37</v>
      </c>
      <c r="I17" t="s">
        <v>37</v>
      </c>
      <c r="J17">
        <v>0</v>
      </c>
      <c r="K17" t="s">
        <v>38</v>
      </c>
      <c r="L17" t="s">
        <v>39</v>
      </c>
      <c r="M17" t="s">
        <v>40</v>
      </c>
      <c r="N17" t="b">
        <v>0</v>
      </c>
      <c r="O17" t="b">
        <v>1</v>
      </c>
      <c r="P17" t="b">
        <v>0</v>
      </c>
      <c r="Q17" t="b">
        <v>1</v>
      </c>
      <c r="R17" t="b">
        <v>0</v>
      </c>
      <c r="S17" t="b">
        <v>0</v>
      </c>
      <c r="T17" t="s">
        <v>37</v>
      </c>
      <c r="U17" t="s">
        <v>37</v>
      </c>
      <c r="V17" t="s">
        <v>37</v>
      </c>
      <c r="W17">
        <v>1</v>
      </c>
      <c r="X17" t="s">
        <v>37</v>
      </c>
      <c r="Y17" t="s">
        <v>37</v>
      </c>
      <c r="Z17" t="s">
        <v>37</v>
      </c>
      <c r="AA17" t="s">
        <v>37</v>
      </c>
      <c r="AB17">
        <v>16</v>
      </c>
      <c r="AC17" t="s">
        <v>37</v>
      </c>
      <c r="AD17">
        <v>10</v>
      </c>
      <c r="AE17">
        <v>100</v>
      </c>
      <c r="AF17">
        <v>100</v>
      </c>
      <c r="AG17" t="s">
        <v>91</v>
      </c>
      <c r="AH17" t="s">
        <v>92</v>
      </c>
      <c r="AI17" t="s">
        <v>93</v>
      </c>
      <c r="AJ17" t="s">
        <v>94</v>
      </c>
    </row>
    <row r="18" spans="1:36" x14ac:dyDescent="0.2">
      <c r="A18" t="s">
        <v>45</v>
      </c>
      <c r="B18" t="s">
        <v>37</v>
      </c>
      <c r="C18" t="b">
        <v>0</v>
      </c>
      <c r="D18" t="s">
        <v>37</v>
      </c>
      <c r="E18" t="s">
        <v>37</v>
      </c>
      <c r="F18" t="s">
        <v>37</v>
      </c>
      <c r="G18" t="s">
        <v>37</v>
      </c>
      <c r="H18" t="s">
        <v>37</v>
      </c>
      <c r="I18" t="s">
        <v>37</v>
      </c>
      <c r="J18">
        <v>0</v>
      </c>
      <c r="K18" t="s">
        <v>38</v>
      </c>
      <c r="L18" t="s">
        <v>39</v>
      </c>
      <c r="M18" t="s">
        <v>40</v>
      </c>
      <c r="N18" t="b">
        <v>0</v>
      </c>
      <c r="O18" t="b">
        <v>1</v>
      </c>
      <c r="P18" t="b">
        <v>0</v>
      </c>
      <c r="Q18" t="b">
        <v>1</v>
      </c>
      <c r="R18" t="b">
        <v>0</v>
      </c>
      <c r="S18" t="b">
        <v>0</v>
      </c>
      <c r="T18" t="s">
        <v>37</v>
      </c>
      <c r="U18" t="s">
        <v>37</v>
      </c>
      <c r="V18" t="s">
        <v>37</v>
      </c>
      <c r="W18">
        <v>1</v>
      </c>
      <c r="X18" t="s">
        <v>37</v>
      </c>
      <c r="Y18" t="s">
        <v>37</v>
      </c>
      <c r="Z18" t="s">
        <v>37</v>
      </c>
      <c r="AA18" t="s">
        <v>37</v>
      </c>
      <c r="AB18">
        <v>16</v>
      </c>
      <c r="AC18" t="s">
        <v>37</v>
      </c>
      <c r="AD18">
        <v>10</v>
      </c>
      <c r="AE18">
        <v>100</v>
      </c>
      <c r="AF18">
        <v>100</v>
      </c>
      <c r="AG18" t="s">
        <v>95</v>
      </c>
      <c r="AH18" t="s">
        <v>96</v>
      </c>
      <c r="AI18" t="s">
        <v>97</v>
      </c>
      <c r="AJ18" t="s">
        <v>98</v>
      </c>
    </row>
    <row r="19" spans="1:36" x14ac:dyDescent="0.2">
      <c r="A19" t="s">
        <v>50</v>
      </c>
      <c r="B19" t="s">
        <v>37</v>
      </c>
      <c r="C19" t="b">
        <v>0</v>
      </c>
      <c r="D19" t="s">
        <v>37</v>
      </c>
      <c r="E19" t="s">
        <v>37</v>
      </c>
      <c r="F19" t="s">
        <v>37</v>
      </c>
      <c r="G19" t="s">
        <v>37</v>
      </c>
      <c r="H19" t="s">
        <v>37</v>
      </c>
      <c r="I19" t="s">
        <v>37</v>
      </c>
      <c r="J19">
        <v>0</v>
      </c>
      <c r="K19" t="s">
        <v>38</v>
      </c>
      <c r="L19" t="s">
        <v>39</v>
      </c>
      <c r="M19" t="s">
        <v>40</v>
      </c>
      <c r="N19" t="b">
        <v>0</v>
      </c>
      <c r="O19" t="b">
        <v>1</v>
      </c>
      <c r="P19" t="b">
        <v>0</v>
      </c>
      <c r="Q19" t="b">
        <v>1</v>
      </c>
      <c r="R19" t="b">
        <v>0</v>
      </c>
      <c r="S19" t="b">
        <v>0</v>
      </c>
      <c r="T19" t="s">
        <v>37</v>
      </c>
      <c r="U19" t="s">
        <v>37</v>
      </c>
      <c r="V19" t="s">
        <v>37</v>
      </c>
      <c r="W19">
        <v>1</v>
      </c>
      <c r="X19" t="s">
        <v>37</v>
      </c>
      <c r="Y19" t="s">
        <v>37</v>
      </c>
      <c r="Z19" t="s">
        <v>37</v>
      </c>
      <c r="AA19" t="s">
        <v>37</v>
      </c>
      <c r="AB19">
        <v>16</v>
      </c>
      <c r="AC19" t="s">
        <v>37</v>
      </c>
      <c r="AD19">
        <v>10</v>
      </c>
      <c r="AE19">
        <v>100</v>
      </c>
      <c r="AF19">
        <v>100</v>
      </c>
      <c r="AG19" t="s">
        <v>99</v>
      </c>
      <c r="AH19" t="s">
        <v>100</v>
      </c>
      <c r="AI19" t="s">
        <v>101</v>
      </c>
      <c r="AJ19" t="s">
        <v>102</v>
      </c>
    </row>
    <row r="20" spans="1:36" x14ac:dyDescent="0.2">
      <c r="A20" t="s">
        <v>36</v>
      </c>
      <c r="B20" t="s">
        <v>37</v>
      </c>
      <c r="C20" t="b">
        <v>0</v>
      </c>
      <c r="D20" t="s">
        <v>37</v>
      </c>
      <c r="E20" t="s">
        <v>37</v>
      </c>
      <c r="F20" t="s">
        <v>37</v>
      </c>
      <c r="G20" t="s">
        <v>37</v>
      </c>
      <c r="H20" t="s">
        <v>37</v>
      </c>
      <c r="I20" t="s">
        <v>37</v>
      </c>
      <c r="J20">
        <v>0</v>
      </c>
      <c r="K20" t="s">
        <v>38</v>
      </c>
      <c r="L20" t="s">
        <v>39</v>
      </c>
      <c r="M20" t="s">
        <v>40</v>
      </c>
      <c r="N20" t="b">
        <v>0</v>
      </c>
      <c r="O20" t="b">
        <v>1</v>
      </c>
      <c r="P20" t="b">
        <v>0</v>
      </c>
      <c r="Q20" t="b">
        <v>1</v>
      </c>
      <c r="R20" t="b">
        <v>0</v>
      </c>
      <c r="S20" t="b">
        <v>0</v>
      </c>
      <c r="T20" t="s">
        <v>37</v>
      </c>
      <c r="U20" t="s">
        <v>37</v>
      </c>
      <c r="V20" t="s">
        <v>37</v>
      </c>
      <c r="W20">
        <v>1</v>
      </c>
      <c r="X20" t="s">
        <v>37</v>
      </c>
      <c r="Y20" t="s">
        <v>37</v>
      </c>
      <c r="Z20" t="s">
        <v>37</v>
      </c>
      <c r="AA20" t="s">
        <v>37</v>
      </c>
      <c r="AB20">
        <v>16</v>
      </c>
      <c r="AC20" t="s">
        <v>37</v>
      </c>
      <c r="AD20">
        <v>10</v>
      </c>
      <c r="AE20">
        <v>100</v>
      </c>
      <c r="AF20">
        <v>1000</v>
      </c>
      <c r="AG20" t="s">
        <v>103</v>
      </c>
      <c r="AH20" t="s">
        <v>104</v>
      </c>
      <c r="AI20" t="s">
        <v>105</v>
      </c>
      <c r="AJ20" t="s">
        <v>106</v>
      </c>
    </row>
    <row r="21" spans="1:36" x14ac:dyDescent="0.2">
      <c r="A21" t="s">
        <v>45</v>
      </c>
      <c r="B21" t="s">
        <v>37</v>
      </c>
      <c r="C21" t="b">
        <v>0</v>
      </c>
      <c r="D21" t="s">
        <v>37</v>
      </c>
      <c r="E21" t="s">
        <v>37</v>
      </c>
      <c r="F21" t="s">
        <v>37</v>
      </c>
      <c r="G21" t="s">
        <v>37</v>
      </c>
      <c r="H21" t="s">
        <v>37</v>
      </c>
      <c r="I21" t="s">
        <v>37</v>
      </c>
      <c r="J21">
        <v>0</v>
      </c>
      <c r="K21" t="s">
        <v>38</v>
      </c>
      <c r="L21" t="s">
        <v>39</v>
      </c>
      <c r="M21" t="s">
        <v>40</v>
      </c>
      <c r="N21" t="b">
        <v>0</v>
      </c>
      <c r="O21" t="b">
        <v>1</v>
      </c>
      <c r="P21" t="b">
        <v>0</v>
      </c>
      <c r="Q21" t="b">
        <v>1</v>
      </c>
      <c r="R21" t="b">
        <v>0</v>
      </c>
      <c r="S21" t="b">
        <v>0</v>
      </c>
      <c r="T21" t="s">
        <v>37</v>
      </c>
      <c r="U21" t="s">
        <v>37</v>
      </c>
      <c r="V21" t="s">
        <v>37</v>
      </c>
      <c r="W21">
        <v>1</v>
      </c>
      <c r="X21" t="s">
        <v>37</v>
      </c>
      <c r="Y21" t="s">
        <v>37</v>
      </c>
      <c r="Z21" t="s">
        <v>37</v>
      </c>
      <c r="AA21" t="s">
        <v>37</v>
      </c>
      <c r="AB21">
        <v>16</v>
      </c>
      <c r="AC21" t="s">
        <v>37</v>
      </c>
      <c r="AD21">
        <v>10</v>
      </c>
      <c r="AE21">
        <v>100</v>
      </c>
      <c r="AF21">
        <v>1000</v>
      </c>
      <c r="AG21" t="s">
        <v>107</v>
      </c>
      <c r="AH21" t="s">
        <v>108</v>
      </c>
      <c r="AI21" t="s">
        <v>109</v>
      </c>
      <c r="AJ21" t="s">
        <v>110</v>
      </c>
    </row>
    <row r="22" spans="1:36" x14ac:dyDescent="0.2">
      <c r="A22" t="s">
        <v>50</v>
      </c>
      <c r="B22" t="s">
        <v>37</v>
      </c>
      <c r="C22" t="b">
        <v>0</v>
      </c>
      <c r="D22" t="s">
        <v>37</v>
      </c>
      <c r="E22" t="s">
        <v>37</v>
      </c>
      <c r="F22" t="s">
        <v>37</v>
      </c>
      <c r="G22" t="s">
        <v>37</v>
      </c>
      <c r="H22" t="s">
        <v>37</v>
      </c>
      <c r="I22" t="s">
        <v>37</v>
      </c>
      <c r="J22">
        <v>0</v>
      </c>
      <c r="K22" t="s">
        <v>38</v>
      </c>
      <c r="L22" t="s">
        <v>39</v>
      </c>
      <c r="M22" t="s">
        <v>40</v>
      </c>
      <c r="N22" t="b">
        <v>0</v>
      </c>
      <c r="O22" t="b">
        <v>1</v>
      </c>
      <c r="P22" t="b">
        <v>0</v>
      </c>
      <c r="Q22" t="b">
        <v>1</v>
      </c>
      <c r="R22" t="b">
        <v>0</v>
      </c>
      <c r="S22" t="b">
        <v>0</v>
      </c>
      <c r="T22" t="s">
        <v>37</v>
      </c>
      <c r="U22" t="s">
        <v>37</v>
      </c>
      <c r="V22" t="s">
        <v>37</v>
      </c>
      <c r="W22">
        <v>1</v>
      </c>
      <c r="X22" t="s">
        <v>37</v>
      </c>
      <c r="Y22" t="s">
        <v>37</v>
      </c>
      <c r="Z22" t="s">
        <v>37</v>
      </c>
      <c r="AA22" t="s">
        <v>37</v>
      </c>
      <c r="AB22">
        <v>16</v>
      </c>
      <c r="AC22" t="s">
        <v>37</v>
      </c>
      <c r="AD22">
        <v>10</v>
      </c>
      <c r="AE22">
        <v>100</v>
      </c>
      <c r="AF22">
        <v>1000</v>
      </c>
      <c r="AG22" t="s">
        <v>111</v>
      </c>
      <c r="AH22" t="s">
        <v>112</v>
      </c>
      <c r="AI22" t="s">
        <v>113</v>
      </c>
      <c r="AJ22" t="s">
        <v>114</v>
      </c>
    </row>
    <row r="23" spans="1:36" x14ac:dyDescent="0.2">
      <c r="A23" t="s">
        <v>36</v>
      </c>
      <c r="B23" t="s">
        <v>37</v>
      </c>
      <c r="C23" t="b">
        <v>0</v>
      </c>
      <c r="D23" t="s">
        <v>37</v>
      </c>
      <c r="E23" t="s">
        <v>37</v>
      </c>
      <c r="F23" t="s">
        <v>37</v>
      </c>
      <c r="G23" t="s">
        <v>37</v>
      </c>
      <c r="H23" t="s">
        <v>37</v>
      </c>
      <c r="I23" t="s">
        <v>37</v>
      </c>
      <c r="J23">
        <v>0</v>
      </c>
      <c r="K23" t="s">
        <v>38</v>
      </c>
      <c r="L23" t="s">
        <v>39</v>
      </c>
      <c r="M23" t="s">
        <v>40</v>
      </c>
      <c r="N23" t="b">
        <v>0</v>
      </c>
      <c r="O23" t="b">
        <v>1</v>
      </c>
      <c r="P23" t="b">
        <v>0</v>
      </c>
      <c r="Q23" t="b">
        <v>1</v>
      </c>
      <c r="R23" t="b">
        <v>0</v>
      </c>
      <c r="S23" t="b">
        <v>0</v>
      </c>
      <c r="T23" t="s">
        <v>37</v>
      </c>
      <c r="U23" t="s">
        <v>37</v>
      </c>
      <c r="V23" t="s">
        <v>37</v>
      </c>
      <c r="W23">
        <v>1</v>
      </c>
      <c r="X23" t="s">
        <v>37</v>
      </c>
      <c r="Y23" t="s">
        <v>37</v>
      </c>
      <c r="Z23" t="s">
        <v>37</v>
      </c>
      <c r="AA23" t="s">
        <v>37</v>
      </c>
      <c r="AB23">
        <v>16</v>
      </c>
      <c r="AC23" t="s">
        <v>37</v>
      </c>
      <c r="AD23">
        <v>10</v>
      </c>
      <c r="AE23">
        <v>100</v>
      </c>
      <c r="AF23">
        <v>10000</v>
      </c>
      <c r="AG23" t="s">
        <v>115</v>
      </c>
      <c r="AH23" t="s">
        <v>116</v>
      </c>
      <c r="AI23" t="s">
        <v>117</v>
      </c>
      <c r="AJ23" t="s">
        <v>118</v>
      </c>
    </row>
    <row r="24" spans="1:36" x14ac:dyDescent="0.2">
      <c r="A24" t="s">
        <v>45</v>
      </c>
      <c r="B24" t="s">
        <v>37</v>
      </c>
      <c r="C24" t="b">
        <v>0</v>
      </c>
      <c r="D24" t="s">
        <v>37</v>
      </c>
      <c r="E24" t="s">
        <v>37</v>
      </c>
      <c r="F24" t="s">
        <v>37</v>
      </c>
      <c r="G24" t="s">
        <v>37</v>
      </c>
      <c r="H24" t="s">
        <v>37</v>
      </c>
      <c r="I24" t="s">
        <v>37</v>
      </c>
      <c r="J24">
        <v>0</v>
      </c>
      <c r="K24" t="s">
        <v>38</v>
      </c>
      <c r="L24" t="s">
        <v>39</v>
      </c>
      <c r="M24" t="s">
        <v>40</v>
      </c>
      <c r="N24" t="b">
        <v>0</v>
      </c>
      <c r="O24" t="b">
        <v>1</v>
      </c>
      <c r="P24" t="b">
        <v>0</v>
      </c>
      <c r="Q24" t="b">
        <v>1</v>
      </c>
      <c r="R24" t="b">
        <v>0</v>
      </c>
      <c r="S24" t="b">
        <v>0</v>
      </c>
      <c r="T24" t="s">
        <v>37</v>
      </c>
      <c r="U24" t="s">
        <v>37</v>
      </c>
      <c r="V24" t="s">
        <v>37</v>
      </c>
      <c r="W24">
        <v>1</v>
      </c>
      <c r="X24" t="s">
        <v>37</v>
      </c>
      <c r="Y24" t="s">
        <v>37</v>
      </c>
      <c r="Z24" t="s">
        <v>37</v>
      </c>
      <c r="AA24" t="s">
        <v>37</v>
      </c>
      <c r="AB24">
        <v>16</v>
      </c>
      <c r="AC24" t="s">
        <v>37</v>
      </c>
      <c r="AD24">
        <v>10</v>
      </c>
      <c r="AE24">
        <v>100</v>
      </c>
      <c r="AF24">
        <v>10000</v>
      </c>
      <c r="AG24" t="s">
        <v>119</v>
      </c>
      <c r="AH24" t="s">
        <v>120</v>
      </c>
      <c r="AI24" t="s">
        <v>121</v>
      </c>
      <c r="AJ24" t="s">
        <v>122</v>
      </c>
    </row>
    <row r="25" spans="1:36" x14ac:dyDescent="0.2">
      <c r="A25" t="s">
        <v>50</v>
      </c>
      <c r="B25" t="s">
        <v>37</v>
      </c>
      <c r="C25" t="b">
        <v>0</v>
      </c>
      <c r="D25" t="s">
        <v>37</v>
      </c>
      <c r="E25" t="s">
        <v>37</v>
      </c>
      <c r="F25" t="s">
        <v>37</v>
      </c>
      <c r="G25" t="s">
        <v>37</v>
      </c>
      <c r="H25" t="s">
        <v>37</v>
      </c>
      <c r="I25" t="s">
        <v>37</v>
      </c>
      <c r="J25">
        <v>0</v>
      </c>
      <c r="K25" t="s">
        <v>38</v>
      </c>
      <c r="L25" t="s">
        <v>39</v>
      </c>
      <c r="M25" t="s">
        <v>40</v>
      </c>
      <c r="N25" t="b">
        <v>0</v>
      </c>
      <c r="O25" t="b">
        <v>1</v>
      </c>
      <c r="P25" t="b">
        <v>0</v>
      </c>
      <c r="Q25" t="b">
        <v>1</v>
      </c>
      <c r="R25" t="b">
        <v>0</v>
      </c>
      <c r="S25" t="b">
        <v>0</v>
      </c>
      <c r="T25" t="s">
        <v>37</v>
      </c>
      <c r="U25" t="s">
        <v>37</v>
      </c>
      <c r="V25" t="s">
        <v>37</v>
      </c>
      <c r="W25">
        <v>1</v>
      </c>
      <c r="X25" t="s">
        <v>37</v>
      </c>
      <c r="Y25" t="s">
        <v>37</v>
      </c>
      <c r="Z25" t="s">
        <v>37</v>
      </c>
      <c r="AA25" t="s">
        <v>37</v>
      </c>
      <c r="AB25">
        <v>16</v>
      </c>
      <c r="AC25" t="s">
        <v>37</v>
      </c>
      <c r="AD25">
        <v>10</v>
      </c>
      <c r="AE25">
        <v>100</v>
      </c>
      <c r="AF25">
        <v>10000</v>
      </c>
      <c r="AG25" t="s">
        <v>123</v>
      </c>
      <c r="AH25" t="s">
        <v>124</v>
      </c>
      <c r="AI25" t="s">
        <v>125</v>
      </c>
      <c r="AJ25" t="s">
        <v>126</v>
      </c>
    </row>
    <row r="26" spans="1:36" x14ac:dyDescent="0.2">
      <c r="A26" t="s">
        <v>36</v>
      </c>
      <c r="B26" t="s">
        <v>37</v>
      </c>
      <c r="C26" t="b">
        <v>0</v>
      </c>
      <c r="D26" t="s">
        <v>37</v>
      </c>
      <c r="E26" t="s">
        <v>37</v>
      </c>
      <c r="F26" t="s">
        <v>37</v>
      </c>
      <c r="G26" t="s">
        <v>37</v>
      </c>
      <c r="H26" t="s">
        <v>37</v>
      </c>
      <c r="I26" t="s">
        <v>37</v>
      </c>
      <c r="J26">
        <v>0</v>
      </c>
      <c r="K26" t="s">
        <v>38</v>
      </c>
      <c r="L26" t="s">
        <v>39</v>
      </c>
      <c r="M26" t="s">
        <v>40</v>
      </c>
      <c r="N26" t="b">
        <v>0</v>
      </c>
      <c r="O26" t="b">
        <v>1</v>
      </c>
      <c r="P26" t="b">
        <v>0</v>
      </c>
      <c r="Q26" t="b">
        <v>1</v>
      </c>
      <c r="R26" t="b">
        <v>0</v>
      </c>
      <c r="S26" t="b">
        <v>0</v>
      </c>
      <c r="T26" t="s">
        <v>37</v>
      </c>
      <c r="U26" t="s">
        <v>37</v>
      </c>
      <c r="V26" t="s">
        <v>37</v>
      </c>
      <c r="W26">
        <v>1</v>
      </c>
      <c r="X26" t="s">
        <v>37</v>
      </c>
      <c r="Y26" t="s">
        <v>37</v>
      </c>
      <c r="Z26" t="s">
        <v>37</v>
      </c>
      <c r="AA26" t="s">
        <v>37</v>
      </c>
      <c r="AB26">
        <v>16</v>
      </c>
      <c r="AC26" t="s">
        <v>37</v>
      </c>
      <c r="AD26">
        <v>10</v>
      </c>
      <c r="AE26">
        <v>1000</v>
      </c>
      <c r="AF26">
        <v>10</v>
      </c>
      <c r="AG26" t="s">
        <v>90</v>
      </c>
      <c r="AH26" t="s">
        <v>90</v>
      </c>
      <c r="AI26" t="s">
        <v>90</v>
      </c>
      <c r="AJ26" t="s">
        <v>90</v>
      </c>
    </row>
    <row r="27" spans="1:36" x14ac:dyDescent="0.2">
      <c r="A27" t="s">
        <v>45</v>
      </c>
      <c r="B27" t="s">
        <v>37</v>
      </c>
      <c r="C27" t="b">
        <v>0</v>
      </c>
      <c r="D27" t="s">
        <v>37</v>
      </c>
      <c r="E27" t="s">
        <v>37</v>
      </c>
      <c r="F27" t="s">
        <v>37</v>
      </c>
      <c r="G27" t="s">
        <v>37</v>
      </c>
      <c r="H27" t="s">
        <v>37</v>
      </c>
      <c r="I27" t="s">
        <v>37</v>
      </c>
      <c r="J27">
        <v>0</v>
      </c>
      <c r="K27" t="s">
        <v>38</v>
      </c>
      <c r="L27" t="s">
        <v>39</v>
      </c>
      <c r="M27" t="s">
        <v>40</v>
      </c>
      <c r="N27" t="b">
        <v>0</v>
      </c>
      <c r="O27" t="b">
        <v>1</v>
      </c>
      <c r="P27" t="b">
        <v>0</v>
      </c>
      <c r="Q27" t="b">
        <v>1</v>
      </c>
      <c r="R27" t="b">
        <v>0</v>
      </c>
      <c r="S27" t="b">
        <v>0</v>
      </c>
      <c r="T27" t="s">
        <v>37</v>
      </c>
      <c r="U27" t="s">
        <v>37</v>
      </c>
      <c r="V27" t="s">
        <v>37</v>
      </c>
      <c r="W27">
        <v>1</v>
      </c>
      <c r="X27" t="s">
        <v>37</v>
      </c>
      <c r="Y27" t="s">
        <v>37</v>
      </c>
      <c r="Z27" t="s">
        <v>37</v>
      </c>
      <c r="AA27" t="s">
        <v>37</v>
      </c>
      <c r="AB27">
        <v>16</v>
      </c>
      <c r="AC27" t="s">
        <v>37</v>
      </c>
      <c r="AD27">
        <v>10</v>
      </c>
      <c r="AE27">
        <v>1000</v>
      </c>
      <c r="AF27">
        <v>10</v>
      </c>
      <c r="AG27" t="s">
        <v>90</v>
      </c>
      <c r="AH27" t="s">
        <v>90</v>
      </c>
      <c r="AI27" t="s">
        <v>90</v>
      </c>
      <c r="AJ27" t="s">
        <v>90</v>
      </c>
    </row>
    <row r="28" spans="1:36" x14ac:dyDescent="0.2">
      <c r="A28" t="s">
        <v>50</v>
      </c>
      <c r="B28" t="s">
        <v>37</v>
      </c>
      <c r="C28" t="b">
        <v>0</v>
      </c>
      <c r="D28" t="s">
        <v>37</v>
      </c>
      <c r="E28" t="s">
        <v>37</v>
      </c>
      <c r="F28" t="s">
        <v>37</v>
      </c>
      <c r="G28" t="s">
        <v>37</v>
      </c>
      <c r="H28" t="s">
        <v>37</v>
      </c>
      <c r="I28" t="s">
        <v>37</v>
      </c>
      <c r="J28">
        <v>0</v>
      </c>
      <c r="K28" t="s">
        <v>38</v>
      </c>
      <c r="L28" t="s">
        <v>39</v>
      </c>
      <c r="M28" t="s">
        <v>40</v>
      </c>
      <c r="N28" t="b">
        <v>0</v>
      </c>
      <c r="O28" t="b">
        <v>1</v>
      </c>
      <c r="P28" t="b">
        <v>0</v>
      </c>
      <c r="Q28" t="b">
        <v>1</v>
      </c>
      <c r="R28" t="b">
        <v>0</v>
      </c>
      <c r="S28" t="b">
        <v>0</v>
      </c>
      <c r="T28" t="s">
        <v>37</v>
      </c>
      <c r="U28" t="s">
        <v>37</v>
      </c>
      <c r="V28" t="s">
        <v>37</v>
      </c>
      <c r="W28">
        <v>1</v>
      </c>
      <c r="X28" t="s">
        <v>37</v>
      </c>
      <c r="Y28" t="s">
        <v>37</v>
      </c>
      <c r="Z28" t="s">
        <v>37</v>
      </c>
      <c r="AA28" t="s">
        <v>37</v>
      </c>
      <c r="AB28">
        <v>16</v>
      </c>
      <c r="AC28" t="s">
        <v>37</v>
      </c>
      <c r="AD28">
        <v>10</v>
      </c>
      <c r="AE28">
        <v>1000</v>
      </c>
      <c r="AF28">
        <v>10</v>
      </c>
      <c r="AG28" t="s">
        <v>90</v>
      </c>
      <c r="AH28" t="s">
        <v>90</v>
      </c>
      <c r="AI28" t="s">
        <v>90</v>
      </c>
      <c r="AJ28" t="s">
        <v>90</v>
      </c>
    </row>
    <row r="29" spans="1:36" x14ac:dyDescent="0.2">
      <c r="A29" t="s">
        <v>36</v>
      </c>
      <c r="B29" t="s">
        <v>37</v>
      </c>
      <c r="C29" t="b">
        <v>0</v>
      </c>
      <c r="D29" t="s">
        <v>37</v>
      </c>
      <c r="E29" t="s">
        <v>37</v>
      </c>
      <c r="F29" t="s">
        <v>37</v>
      </c>
      <c r="G29" t="s">
        <v>37</v>
      </c>
      <c r="H29" t="s">
        <v>37</v>
      </c>
      <c r="I29" t="s">
        <v>37</v>
      </c>
      <c r="J29">
        <v>0</v>
      </c>
      <c r="K29" t="s">
        <v>38</v>
      </c>
      <c r="L29" t="s">
        <v>39</v>
      </c>
      <c r="M29" t="s">
        <v>40</v>
      </c>
      <c r="N29" t="b">
        <v>0</v>
      </c>
      <c r="O29" t="b">
        <v>1</v>
      </c>
      <c r="P29" t="b">
        <v>0</v>
      </c>
      <c r="Q29" t="b">
        <v>1</v>
      </c>
      <c r="R29" t="b">
        <v>0</v>
      </c>
      <c r="S29" t="b">
        <v>0</v>
      </c>
      <c r="T29" t="s">
        <v>37</v>
      </c>
      <c r="U29" t="s">
        <v>37</v>
      </c>
      <c r="V29" t="s">
        <v>37</v>
      </c>
      <c r="W29">
        <v>1</v>
      </c>
      <c r="X29" t="s">
        <v>37</v>
      </c>
      <c r="Y29" t="s">
        <v>37</v>
      </c>
      <c r="Z29" t="s">
        <v>37</v>
      </c>
      <c r="AA29" t="s">
        <v>37</v>
      </c>
      <c r="AB29">
        <v>16</v>
      </c>
      <c r="AC29" t="s">
        <v>37</v>
      </c>
      <c r="AD29">
        <v>10</v>
      </c>
      <c r="AE29">
        <v>1000</v>
      </c>
      <c r="AF29">
        <v>100</v>
      </c>
      <c r="AG29" t="s">
        <v>90</v>
      </c>
      <c r="AH29" t="s">
        <v>90</v>
      </c>
      <c r="AI29" t="s">
        <v>90</v>
      </c>
      <c r="AJ29" t="s">
        <v>90</v>
      </c>
    </row>
    <row r="30" spans="1:36" x14ac:dyDescent="0.2">
      <c r="A30" t="s">
        <v>45</v>
      </c>
      <c r="B30" t="s">
        <v>37</v>
      </c>
      <c r="C30" t="b">
        <v>0</v>
      </c>
      <c r="D30" t="s">
        <v>37</v>
      </c>
      <c r="E30" t="s">
        <v>37</v>
      </c>
      <c r="F30" t="s">
        <v>37</v>
      </c>
      <c r="G30" t="s">
        <v>37</v>
      </c>
      <c r="H30" t="s">
        <v>37</v>
      </c>
      <c r="I30" t="s">
        <v>37</v>
      </c>
      <c r="J30">
        <v>0</v>
      </c>
      <c r="K30" t="s">
        <v>38</v>
      </c>
      <c r="L30" t="s">
        <v>39</v>
      </c>
      <c r="M30" t="s">
        <v>40</v>
      </c>
      <c r="N30" t="b">
        <v>0</v>
      </c>
      <c r="O30" t="b">
        <v>1</v>
      </c>
      <c r="P30" t="b">
        <v>0</v>
      </c>
      <c r="Q30" t="b">
        <v>1</v>
      </c>
      <c r="R30" t="b">
        <v>0</v>
      </c>
      <c r="S30" t="b">
        <v>0</v>
      </c>
      <c r="T30" t="s">
        <v>37</v>
      </c>
      <c r="U30" t="s">
        <v>37</v>
      </c>
      <c r="V30" t="s">
        <v>37</v>
      </c>
      <c r="W30">
        <v>1</v>
      </c>
      <c r="X30" t="s">
        <v>37</v>
      </c>
      <c r="Y30" t="s">
        <v>37</v>
      </c>
      <c r="Z30" t="s">
        <v>37</v>
      </c>
      <c r="AA30" t="s">
        <v>37</v>
      </c>
      <c r="AB30">
        <v>16</v>
      </c>
      <c r="AC30" t="s">
        <v>37</v>
      </c>
      <c r="AD30">
        <v>10</v>
      </c>
      <c r="AE30">
        <v>1000</v>
      </c>
      <c r="AF30">
        <v>100</v>
      </c>
      <c r="AG30" t="s">
        <v>90</v>
      </c>
      <c r="AH30" t="s">
        <v>90</v>
      </c>
      <c r="AI30" t="s">
        <v>90</v>
      </c>
      <c r="AJ30" t="s">
        <v>90</v>
      </c>
    </row>
    <row r="31" spans="1:36" x14ac:dyDescent="0.2">
      <c r="A31" t="s">
        <v>50</v>
      </c>
      <c r="B31" t="s">
        <v>37</v>
      </c>
      <c r="C31" t="b">
        <v>0</v>
      </c>
      <c r="D31" t="s">
        <v>37</v>
      </c>
      <c r="E31" t="s">
        <v>37</v>
      </c>
      <c r="F31" t="s">
        <v>37</v>
      </c>
      <c r="G31" t="s">
        <v>37</v>
      </c>
      <c r="H31" t="s">
        <v>37</v>
      </c>
      <c r="I31" t="s">
        <v>37</v>
      </c>
      <c r="J31">
        <v>0</v>
      </c>
      <c r="K31" t="s">
        <v>38</v>
      </c>
      <c r="L31" t="s">
        <v>39</v>
      </c>
      <c r="M31" t="s">
        <v>40</v>
      </c>
      <c r="N31" t="b">
        <v>0</v>
      </c>
      <c r="O31" t="b">
        <v>1</v>
      </c>
      <c r="P31" t="b">
        <v>0</v>
      </c>
      <c r="Q31" t="b">
        <v>1</v>
      </c>
      <c r="R31" t="b">
        <v>0</v>
      </c>
      <c r="S31" t="b">
        <v>0</v>
      </c>
      <c r="T31" t="s">
        <v>37</v>
      </c>
      <c r="U31" t="s">
        <v>37</v>
      </c>
      <c r="V31" t="s">
        <v>37</v>
      </c>
      <c r="W31">
        <v>1</v>
      </c>
      <c r="X31" t="s">
        <v>37</v>
      </c>
      <c r="Y31" t="s">
        <v>37</v>
      </c>
      <c r="Z31" t="s">
        <v>37</v>
      </c>
      <c r="AA31" t="s">
        <v>37</v>
      </c>
      <c r="AB31">
        <v>16</v>
      </c>
      <c r="AC31" t="s">
        <v>37</v>
      </c>
      <c r="AD31">
        <v>10</v>
      </c>
      <c r="AE31">
        <v>1000</v>
      </c>
      <c r="AF31">
        <v>100</v>
      </c>
      <c r="AG31" t="s">
        <v>90</v>
      </c>
      <c r="AH31" t="s">
        <v>90</v>
      </c>
      <c r="AI31" t="s">
        <v>90</v>
      </c>
      <c r="AJ31" t="s">
        <v>90</v>
      </c>
    </row>
    <row r="32" spans="1:36" x14ac:dyDescent="0.2">
      <c r="A32" t="s">
        <v>36</v>
      </c>
      <c r="B32" t="s">
        <v>37</v>
      </c>
      <c r="C32" t="b">
        <v>0</v>
      </c>
      <c r="D32" t="s">
        <v>37</v>
      </c>
      <c r="E32" t="s">
        <v>37</v>
      </c>
      <c r="F32" t="s">
        <v>37</v>
      </c>
      <c r="G32" t="s">
        <v>37</v>
      </c>
      <c r="H32" t="s">
        <v>37</v>
      </c>
      <c r="I32" t="s">
        <v>37</v>
      </c>
      <c r="J32">
        <v>0</v>
      </c>
      <c r="K32" t="s">
        <v>38</v>
      </c>
      <c r="L32" t="s">
        <v>39</v>
      </c>
      <c r="M32" t="s">
        <v>40</v>
      </c>
      <c r="N32" t="b">
        <v>0</v>
      </c>
      <c r="O32" t="b">
        <v>1</v>
      </c>
      <c r="P32" t="b">
        <v>0</v>
      </c>
      <c r="Q32" t="b">
        <v>1</v>
      </c>
      <c r="R32" t="b">
        <v>0</v>
      </c>
      <c r="S32" t="b">
        <v>0</v>
      </c>
      <c r="T32" t="s">
        <v>37</v>
      </c>
      <c r="U32" t="s">
        <v>37</v>
      </c>
      <c r="V32" t="s">
        <v>37</v>
      </c>
      <c r="W32">
        <v>1</v>
      </c>
      <c r="X32" t="s">
        <v>37</v>
      </c>
      <c r="Y32" t="s">
        <v>37</v>
      </c>
      <c r="Z32" t="s">
        <v>37</v>
      </c>
      <c r="AA32" t="s">
        <v>37</v>
      </c>
      <c r="AB32">
        <v>16</v>
      </c>
      <c r="AC32" t="s">
        <v>37</v>
      </c>
      <c r="AD32">
        <v>10</v>
      </c>
      <c r="AE32">
        <v>1000</v>
      </c>
      <c r="AF32">
        <v>1000</v>
      </c>
      <c r="AG32" t="s">
        <v>127</v>
      </c>
      <c r="AH32" t="s">
        <v>128</v>
      </c>
      <c r="AI32" t="s">
        <v>129</v>
      </c>
      <c r="AJ32" t="s">
        <v>130</v>
      </c>
    </row>
    <row r="33" spans="1:36" x14ac:dyDescent="0.2">
      <c r="A33" t="s">
        <v>45</v>
      </c>
      <c r="B33" t="s">
        <v>37</v>
      </c>
      <c r="C33" t="b">
        <v>0</v>
      </c>
      <c r="D33" t="s">
        <v>37</v>
      </c>
      <c r="E33" t="s">
        <v>37</v>
      </c>
      <c r="F33" t="s">
        <v>37</v>
      </c>
      <c r="G33" t="s">
        <v>37</v>
      </c>
      <c r="H33" t="s">
        <v>37</v>
      </c>
      <c r="I33" t="s">
        <v>37</v>
      </c>
      <c r="J33">
        <v>0</v>
      </c>
      <c r="K33" t="s">
        <v>38</v>
      </c>
      <c r="L33" t="s">
        <v>39</v>
      </c>
      <c r="M33" t="s">
        <v>40</v>
      </c>
      <c r="N33" t="b">
        <v>0</v>
      </c>
      <c r="O33" t="b">
        <v>1</v>
      </c>
      <c r="P33" t="b">
        <v>0</v>
      </c>
      <c r="Q33" t="b">
        <v>1</v>
      </c>
      <c r="R33" t="b">
        <v>0</v>
      </c>
      <c r="S33" t="b">
        <v>0</v>
      </c>
      <c r="T33" t="s">
        <v>37</v>
      </c>
      <c r="U33" t="s">
        <v>37</v>
      </c>
      <c r="V33" t="s">
        <v>37</v>
      </c>
      <c r="W33">
        <v>1</v>
      </c>
      <c r="X33" t="s">
        <v>37</v>
      </c>
      <c r="Y33" t="s">
        <v>37</v>
      </c>
      <c r="Z33" t="s">
        <v>37</v>
      </c>
      <c r="AA33" t="s">
        <v>37</v>
      </c>
      <c r="AB33">
        <v>16</v>
      </c>
      <c r="AC33" t="s">
        <v>37</v>
      </c>
      <c r="AD33">
        <v>10</v>
      </c>
      <c r="AE33">
        <v>1000</v>
      </c>
      <c r="AF33">
        <v>1000</v>
      </c>
      <c r="AG33" t="s">
        <v>131</v>
      </c>
      <c r="AH33" t="s">
        <v>132</v>
      </c>
      <c r="AI33" t="s">
        <v>133</v>
      </c>
      <c r="AJ33" t="s">
        <v>134</v>
      </c>
    </row>
    <row r="34" spans="1:36" x14ac:dyDescent="0.2">
      <c r="A34" t="s">
        <v>50</v>
      </c>
      <c r="B34" t="s">
        <v>37</v>
      </c>
      <c r="C34" t="b">
        <v>0</v>
      </c>
      <c r="D34" t="s">
        <v>37</v>
      </c>
      <c r="E34" t="s">
        <v>37</v>
      </c>
      <c r="F34" t="s">
        <v>37</v>
      </c>
      <c r="G34" t="s">
        <v>37</v>
      </c>
      <c r="H34" t="s">
        <v>37</v>
      </c>
      <c r="I34" t="s">
        <v>37</v>
      </c>
      <c r="J34">
        <v>0</v>
      </c>
      <c r="K34" t="s">
        <v>38</v>
      </c>
      <c r="L34" t="s">
        <v>39</v>
      </c>
      <c r="M34" t="s">
        <v>40</v>
      </c>
      <c r="N34" t="b">
        <v>0</v>
      </c>
      <c r="O34" t="b">
        <v>1</v>
      </c>
      <c r="P34" t="b">
        <v>0</v>
      </c>
      <c r="Q34" t="b">
        <v>1</v>
      </c>
      <c r="R34" t="b">
        <v>0</v>
      </c>
      <c r="S34" t="b">
        <v>0</v>
      </c>
      <c r="T34" t="s">
        <v>37</v>
      </c>
      <c r="U34" t="s">
        <v>37</v>
      </c>
      <c r="V34" t="s">
        <v>37</v>
      </c>
      <c r="W34">
        <v>1</v>
      </c>
      <c r="X34" t="s">
        <v>37</v>
      </c>
      <c r="Y34" t="s">
        <v>37</v>
      </c>
      <c r="Z34" t="s">
        <v>37</v>
      </c>
      <c r="AA34" t="s">
        <v>37</v>
      </c>
      <c r="AB34">
        <v>16</v>
      </c>
      <c r="AC34" t="s">
        <v>37</v>
      </c>
      <c r="AD34">
        <v>10</v>
      </c>
      <c r="AE34">
        <v>1000</v>
      </c>
      <c r="AF34">
        <v>1000</v>
      </c>
      <c r="AG34" t="s">
        <v>135</v>
      </c>
      <c r="AH34" t="s">
        <v>136</v>
      </c>
      <c r="AI34" t="s">
        <v>137</v>
      </c>
      <c r="AJ34" t="s">
        <v>138</v>
      </c>
    </row>
    <row r="35" spans="1:36" x14ac:dyDescent="0.2">
      <c r="A35" t="s">
        <v>36</v>
      </c>
      <c r="B35" t="s">
        <v>37</v>
      </c>
      <c r="C35" t="b">
        <v>0</v>
      </c>
      <c r="D35" t="s">
        <v>37</v>
      </c>
      <c r="E35" t="s">
        <v>37</v>
      </c>
      <c r="F35" t="s">
        <v>37</v>
      </c>
      <c r="G35" t="s">
        <v>37</v>
      </c>
      <c r="H35" t="s">
        <v>37</v>
      </c>
      <c r="I35" t="s">
        <v>37</v>
      </c>
      <c r="J35">
        <v>0</v>
      </c>
      <c r="K35" t="s">
        <v>38</v>
      </c>
      <c r="L35" t="s">
        <v>39</v>
      </c>
      <c r="M35" t="s">
        <v>40</v>
      </c>
      <c r="N35" t="b">
        <v>0</v>
      </c>
      <c r="O35" t="b">
        <v>1</v>
      </c>
      <c r="P35" t="b">
        <v>0</v>
      </c>
      <c r="Q35" t="b">
        <v>1</v>
      </c>
      <c r="R35" t="b">
        <v>0</v>
      </c>
      <c r="S35" t="b">
        <v>0</v>
      </c>
      <c r="T35" t="s">
        <v>37</v>
      </c>
      <c r="U35" t="s">
        <v>37</v>
      </c>
      <c r="V35" t="s">
        <v>37</v>
      </c>
      <c r="W35">
        <v>1</v>
      </c>
      <c r="X35" t="s">
        <v>37</v>
      </c>
      <c r="Y35" t="s">
        <v>37</v>
      </c>
      <c r="Z35" t="s">
        <v>37</v>
      </c>
      <c r="AA35" t="s">
        <v>37</v>
      </c>
      <c r="AB35">
        <v>16</v>
      </c>
      <c r="AC35" t="s">
        <v>37</v>
      </c>
      <c r="AD35">
        <v>10</v>
      </c>
      <c r="AE35">
        <v>1000</v>
      </c>
      <c r="AF35">
        <v>10000</v>
      </c>
      <c r="AG35" t="s">
        <v>139</v>
      </c>
      <c r="AH35" t="s">
        <v>140</v>
      </c>
      <c r="AI35" t="s">
        <v>141</v>
      </c>
      <c r="AJ35" t="s">
        <v>142</v>
      </c>
    </row>
    <row r="36" spans="1:36" x14ac:dyDescent="0.2">
      <c r="A36" t="s">
        <v>45</v>
      </c>
      <c r="B36" t="s">
        <v>37</v>
      </c>
      <c r="C36" t="b">
        <v>0</v>
      </c>
      <c r="D36" t="s">
        <v>37</v>
      </c>
      <c r="E36" t="s">
        <v>37</v>
      </c>
      <c r="F36" t="s">
        <v>37</v>
      </c>
      <c r="G36" t="s">
        <v>37</v>
      </c>
      <c r="H36" t="s">
        <v>37</v>
      </c>
      <c r="I36" t="s">
        <v>37</v>
      </c>
      <c r="J36">
        <v>0</v>
      </c>
      <c r="K36" t="s">
        <v>38</v>
      </c>
      <c r="L36" t="s">
        <v>39</v>
      </c>
      <c r="M36" t="s">
        <v>40</v>
      </c>
      <c r="N36" t="b">
        <v>0</v>
      </c>
      <c r="O36" t="b">
        <v>1</v>
      </c>
      <c r="P36" t="b">
        <v>0</v>
      </c>
      <c r="Q36" t="b">
        <v>1</v>
      </c>
      <c r="R36" t="b">
        <v>0</v>
      </c>
      <c r="S36" t="b">
        <v>0</v>
      </c>
      <c r="T36" t="s">
        <v>37</v>
      </c>
      <c r="U36" t="s">
        <v>37</v>
      </c>
      <c r="V36" t="s">
        <v>37</v>
      </c>
      <c r="W36">
        <v>1</v>
      </c>
      <c r="X36" t="s">
        <v>37</v>
      </c>
      <c r="Y36" t="s">
        <v>37</v>
      </c>
      <c r="Z36" t="s">
        <v>37</v>
      </c>
      <c r="AA36" t="s">
        <v>37</v>
      </c>
      <c r="AB36">
        <v>16</v>
      </c>
      <c r="AC36" t="s">
        <v>37</v>
      </c>
      <c r="AD36">
        <v>10</v>
      </c>
      <c r="AE36">
        <v>1000</v>
      </c>
      <c r="AF36">
        <v>10000</v>
      </c>
      <c r="AG36" t="s">
        <v>143</v>
      </c>
      <c r="AH36" t="s">
        <v>144</v>
      </c>
      <c r="AI36" t="s">
        <v>145</v>
      </c>
      <c r="AJ36" t="s">
        <v>146</v>
      </c>
    </row>
    <row r="37" spans="1:36" x14ac:dyDescent="0.2">
      <c r="A37" t="s">
        <v>50</v>
      </c>
      <c r="B37" t="s">
        <v>37</v>
      </c>
      <c r="C37" t="b">
        <v>0</v>
      </c>
      <c r="D37" t="s">
        <v>37</v>
      </c>
      <c r="E37" t="s">
        <v>37</v>
      </c>
      <c r="F37" t="s">
        <v>37</v>
      </c>
      <c r="G37" t="s">
        <v>37</v>
      </c>
      <c r="H37" t="s">
        <v>37</v>
      </c>
      <c r="I37" t="s">
        <v>37</v>
      </c>
      <c r="J37">
        <v>0</v>
      </c>
      <c r="K37" t="s">
        <v>38</v>
      </c>
      <c r="L37" t="s">
        <v>39</v>
      </c>
      <c r="M37" t="s">
        <v>40</v>
      </c>
      <c r="N37" t="b">
        <v>0</v>
      </c>
      <c r="O37" t="b">
        <v>1</v>
      </c>
      <c r="P37" t="b">
        <v>0</v>
      </c>
      <c r="Q37" t="b">
        <v>1</v>
      </c>
      <c r="R37" t="b">
        <v>0</v>
      </c>
      <c r="S37" t="b">
        <v>0</v>
      </c>
      <c r="T37" t="s">
        <v>37</v>
      </c>
      <c r="U37" t="s">
        <v>37</v>
      </c>
      <c r="V37" t="s">
        <v>37</v>
      </c>
      <c r="W37">
        <v>1</v>
      </c>
      <c r="X37" t="s">
        <v>37</v>
      </c>
      <c r="Y37" t="s">
        <v>37</v>
      </c>
      <c r="Z37" t="s">
        <v>37</v>
      </c>
      <c r="AA37" t="s">
        <v>37</v>
      </c>
      <c r="AB37">
        <v>16</v>
      </c>
      <c r="AC37" t="s">
        <v>37</v>
      </c>
      <c r="AD37">
        <v>10</v>
      </c>
      <c r="AE37">
        <v>1000</v>
      </c>
      <c r="AF37">
        <v>10000</v>
      </c>
      <c r="AG37" t="s">
        <v>147</v>
      </c>
      <c r="AH37" t="s">
        <v>148</v>
      </c>
      <c r="AI37" t="s">
        <v>149</v>
      </c>
      <c r="AJ37" t="s">
        <v>150</v>
      </c>
    </row>
    <row r="38" spans="1:36" x14ac:dyDescent="0.2">
      <c r="A38" t="s">
        <v>36</v>
      </c>
      <c r="B38" t="s">
        <v>37</v>
      </c>
      <c r="C38" t="b">
        <v>0</v>
      </c>
      <c r="D38" t="s">
        <v>37</v>
      </c>
      <c r="E38" t="s">
        <v>37</v>
      </c>
      <c r="F38" t="s">
        <v>37</v>
      </c>
      <c r="G38" t="s">
        <v>37</v>
      </c>
      <c r="H38" t="s">
        <v>37</v>
      </c>
      <c r="I38" t="s">
        <v>37</v>
      </c>
      <c r="J38">
        <v>0</v>
      </c>
      <c r="K38" t="s">
        <v>38</v>
      </c>
      <c r="L38" t="s">
        <v>39</v>
      </c>
      <c r="M38" t="s">
        <v>40</v>
      </c>
      <c r="N38" t="b">
        <v>0</v>
      </c>
      <c r="O38" t="b">
        <v>1</v>
      </c>
      <c r="P38" t="b">
        <v>0</v>
      </c>
      <c r="Q38" t="b">
        <v>1</v>
      </c>
      <c r="R38" t="b">
        <v>0</v>
      </c>
      <c r="S38" t="b">
        <v>0</v>
      </c>
      <c r="T38" t="s">
        <v>37</v>
      </c>
      <c r="U38" t="s">
        <v>37</v>
      </c>
      <c r="V38" t="s">
        <v>37</v>
      </c>
      <c r="W38">
        <v>1</v>
      </c>
      <c r="X38" t="s">
        <v>37</v>
      </c>
      <c r="Y38" t="s">
        <v>37</v>
      </c>
      <c r="Z38" t="s">
        <v>37</v>
      </c>
      <c r="AA38" t="s">
        <v>37</v>
      </c>
      <c r="AB38">
        <v>16</v>
      </c>
      <c r="AC38" t="s">
        <v>37</v>
      </c>
      <c r="AD38">
        <v>100</v>
      </c>
      <c r="AE38">
        <v>10</v>
      </c>
      <c r="AF38">
        <v>10</v>
      </c>
      <c r="AG38" t="s">
        <v>151</v>
      </c>
      <c r="AH38" t="s">
        <v>152</v>
      </c>
      <c r="AI38" t="s">
        <v>153</v>
      </c>
      <c r="AJ38" t="s">
        <v>154</v>
      </c>
    </row>
    <row r="39" spans="1:36" x14ac:dyDescent="0.2">
      <c r="A39" t="s">
        <v>45</v>
      </c>
      <c r="B39" t="s">
        <v>37</v>
      </c>
      <c r="C39" t="b">
        <v>0</v>
      </c>
      <c r="D39" t="s">
        <v>37</v>
      </c>
      <c r="E39" t="s">
        <v>37</v>
      </c>
      <c r="F39" t="s">
        <v>37</v>
      </c>
      <c r="G39" t="s">
        <v>37</v>
      </c>
      <c r="H39" t="s">
        <v>37</v>
      </c>
      <c r="I39" t="s">
        <v>37</v>
      </c>
      <c r="J39">
        <v>0</v>
      </c>
      <c r="K39" t="s">
        <v>38</v>
      </c>
      <c r="L39" t="s">
        <v>39</v>
      </c>
      <c r="M39" t="s">
        <v>40</v>
      </c>
      <c r="N39" t="b">
        <v>0</v>
      </c>
      <c r="O39" t="b">
        <v>1</v>
      </c>
      <c r="P39" t="b">
        <v>0</v>
      </c>
      <c r="Q39" t="b">
        <v>1</v>
      </c>
      <c r="R39" t="b">
        <v>0</v>
      </c>
      <c r="S39" t="b">
        <v>0</v>
      </c>
      <c r="T39" t="s">
        <v>37</v>
      </c>
      <c r="U39" t="s">
        <v>37</v>
      </c>
      <c r="V39" t="s">
        <v>37</v>
      </c>
      <c r="W39">
        <v>1</v>
      </c>
      <c r="X39" t="s">
        <v>37</v>
      </c>
      <c r="Y39" t="s">
        <v>37</v>
      </c>
      <c r="Z39" t="s">
        <v>37</v>
      </c>
      <c r="AA39" t="s">
        <v>37</v>
      </c>
      <c r="AB39">
        <v>16</v>
      </c>
      <c r="AC39" t="s">
        <v>37</v>
      </c>
      <c r="AD39">
        <v>100</v>
      </c>
      <c r="AE39">
        <v>10</v>
      </c>
      <c r="AF39">
        <v>10</v>
      </c>
      <c r="AG39" t="s">
        <v>155</v>
      </c>
      <c r="AH39" t="s">
        <v>156</v>
      </c>
      <c r="AI39" t="s">
        <v>157</v>
      </c>
      <c r="AJ39" t="s">
        <v>158</v>
      </c>
    </row>
    <row r="40" spans="1:36" x14ac:dyDescent="0.2">
      <c r="A40" t="s">
        <v>50</v>
      </c>
      <c r="B40" t="s">
        <v>37</v>
      </c>
      <c r="C40" t="b">
        <v>0</v>
      </c>
      <c r="D40" t="s">
        <v>37</v>
      </c>
      <c r="E40" t="s">
        <v>37</v>
      </c>
      <c r="F40" t="s">
        <v>37</v>
      </c>
      <c r="G40" t="s">
        <v>37</v>
      </c>
      <c r="H40" t="s">
        <v>37</v>
      </c>
      <c r="I40" t="s">
        <v>37</v>
      </c>
      <c r="J40">
        <v>0</v>
      </c>
      <c r="K40" t="s">
        <v>38</v>
      </c>
      <c r="L40" t="s">
        <v>39</v>
      </c>
      <c r="M40" t="s">
        <v>40</v>
      </c>
      <c r="N40" t="b">
        <v>0</v>
      </c>
      <c r="O40" t="b">
        <v>1</v>
      </c>
      <c r="P40" t="b">
        <v>0</v>
      </c>
      <c r="Q40" t="b">
        <v>1</v>
      </c>
      <c r="R40" t="b">
        <v>0</v>
      </c>
      <c r="S40" t="b">
        <v>0</v>
      </c>
      <c r="T40" t="s">
        <v>37</v>
      </c>
      <c r="U40" t="s">
        <v>37</v>
      </c>
      <c r="V40" t="s">
        <v>37</v>
      </c>
      <c r="W40">
        <v>1</v>
      </c>
      <c r="X40" t="s">
        <v>37</v>
      </c>
      <c r="Y40" t="s">
        <v>37</v>
      </c>
      <c r="Z40" t="s">
        <v>37</v>
      </c>
      <c r="AA40" t="s">
        <v>37</v>
      </c>
      <c r="AB40">
        <v>16</v>
      </c>
      <c r="AC40" t="s">
        <v>37</v>
      </c>
      <c r="AD40">
        <v>100</v>
      </c>
      <c r="AE40">
        <v>10</v>
      </c>
      <c r="AF40">
        <v>10</v>
      </c>
      <c r="AG40" t="s">
        <v>159</v>
      </c>
      <c r="AH40" t="s">
        <v>160</v>
      </c>
      <c r="AI40" t="s">
        <v>161</v>
      </c>
      <c r="AJ40" t="s">
        <v>162</v>
      </c>
    </row>
    <row r="41" spans="1:36" x14ac:dyDescent="0.2">
      <c r="A41" t="s">
        <v>36</v>
      </c>
      <c r="B41" t="s">
        <v>37</v>
      </c>
      <c r="C41" t="b">
        <v>0</v>
      </c>
      <c r="D41" t="s">
        <v>37</v>
      </c>
      <c r="E41" t="s">
        <v>37</v>
      </c>
      <c r="F41" t="s">
        <v>37</v>
      </c>
      <c r="G41" t="s">
        <v>37</v>
      </c>
      <c r="H41" t="s">
        <v>37</v>
      </c>
      <c r="I41" t="s">
        <v>37</v>
      </c>
      <c r="J41">
        <v>0</v>
      </c>
      <c r="K41" t="s">
        <v>38</v>
      </c>
      <c r="L41" t="s">
        <v>39</v>
      </c>
      <c r="M41" t="s">
        <v>40</v>
      </c>
      <c r="N41" t="b">
        <v>0</v>
      </c>
      <c r="O41" t="b">
        <v>1</v>
      </c>
      <c r="P41" t="b">
        <v>0</v>
      </c>
      <c r="Q41" t="b">
        <v>1</v>
      </c>
      <c r="R41" t="b">
        <v>0</v>
      </c>
      <c r="S41" t="b">
        <v>0</v>
      </c>
      <c r="T41" t="s">
        <v>37</v>
      </c>
      <c r="U41" t="s">
        <v>37</v>
      </c>
      <c r="V41" t="s">
        <v>37</v>
      </c>
      <c r="W41">
        <v>1</v>
      </c>
      <c r="X41" t="s">
        <v>37</v>
      </c>
      <c r="Y41" t="s">
        <v>37</v>
      </c>
      <c r="Z41" t="s">
        <v>37</v>
      </c>
      <c r="AA41" t="s">
        <v>37</v>
      </c>
      <c r="AB41">
        <v>16</v>
      </c>
      <c r="AC41" t="s">
        <v>37</v>
      </c>
      <c r="AD41">
        <v>100</v>
      </c>
      <c r="AE41">
        <v>10</v>
      </c>
      <c r="AF41">
        <v>100</v>
      </c>
      <c r="AG41" t="s">
        <v>163</v>
      </c>
      <c r="AH41" t="s">
        <v>164</v>
      </c>
      <c r="AI41" t="s">
        <v>165</v>
      </c>
      <c r="AJ41" t="s">
        <v>166</v>
      </c>
    </row>
    <row r="42" spans="1:36" x14ac:dyDescent="0.2">
      <c r="A42" t="s">
        <v>45</v>
      </c>
      <c r="B42" t="s">
        <v>37</v>
      </c>
      <c r="C42" t="b">
        <v>0</v>
      </c>
      <c r="D42" t="s">
        <v>37</v>
      </c>
      <c r="E42" t="s">
        <v>37</v>
      </c>
      <c r="F42" t="s">
        <v>37</v>
      </c>
      <c r="G42" t="s">
        <v>37</v>
      </c>
      <c r="H42" t="s">
        <v>37</v>
      </c>
      <c r="I42" t="s">
        <v>37</v>
      </c>
      <c r="J42">
        <v>0</v>
      </c>
      <c r="K42" t="s">
        <v>38</v>
      </c>
      <c r="L42" t="s">
        <v>39</v>
      </c>
      <c r="M42" t="s">
        <v>40</v>
      </c>
      <c r="N42" t="b">
        <v>0</v>
      </c>
      <c r="O42" t="b">
        <v>1</v>
      </c>
      <c r="P42" t="b">
        <v>0</v>
      </c>
      <c r="Q42" t="b">
        <v>1</v>
      </c>
      <c r="R42" t="b">
        <v>0</v>
      </c>
      <c r="S42" t="b">
        <v>0</v>
      </c>
      <c r="T42" t="s">
        <v>37</v>
      </c>
      <c r="U42" t="s">
        <v>37</v>
      </c>
      <c r="V42" t="s">
        <v>37</v>
      </c>
      <c r="W42">
        <v>1</v>
      </c>
      <c r="X42" t="s">
        <v>37</v>
      </c>
      <c r="Y42" t="s">
        <v>37</v>
      </c>
      <c r="Z42" t="s">
        <v>37</v>
      </c>
      <c r="AA42" t="s">
        <v>37</v>
      </c>
      <c r="AB42">
        <v>16</v>
      </c>
      <c r="AC42" t="s">
        <v>37</v>
      </c>
      <c r="AD42">
        <v>100</v>
      </c>
      <c r="AE42">
        <v>10</v>
      </c>
      <c r="AF42">
        <v>100</v>
      </c>
      <c r="AG42" t="s">
        <v>167</v>
      </c>
      <c r="AH42" t="s">
        <v>168</v>
      </c>
      <c r="AI42" t="s">
        <v>169</v>
      </c>
      <c r="AJ42" t="s">
        <v>170</v>
      </c>
    </row>
    <row r="43" spans="1:36" x14ac:dyDescent="0.2">
      <c r="A43" t="s">
        <v>50</v>
      </c>
      <c r="B43" t="s">
        <v>37</v>
      </c>
      <c r="C43" t="b">
        <v>0</v>
      </c>
      <c r="D43" t="s">
        <v>37</v>
      </c>
      <c r="E43" t="s">
        <v>37</v>
      </c>
      <c r="F43" t="s">
        <v>37</v>
      </c>
      <c r="G43" t="s">
        <v>37</v>
      </c>
      <c r="H43" t="s">
        <v>37</v>
      </c>
      <c r="I43" t="s">
        <v>37</v>
      </c>
      <c r="J43">
        <v>0</v>
      </c>
      <c r="K43" t="s">
        <v>38</v>
      </c>
      <c r="L43" t="s">
        <v>39</v>
      </c>
      <c r="M43" t="s">
        <v>40</v>
      </c>
      <c r="N43" t="b">
        <v>0</v>
      </c>
      <c r="O43" t="b">
        <v>1</v>
      </c>
      <c r="P43" t="b">
        <v>0</v>
      </c>
      <c r="Q43" t="b">
        <v>1</v>
      </c>
      <c r="R43" t="b">
        <v>0</v>
      </c>
      <c r="S43" t="b">
        <v>0</v>
      </c>
      <c r="T43" t="s">
        <v>37</v>
      </c>
      <c r="U43" t="s">
        <v>37</v>
      </c>
      <c r="V43" t="s">
        <v>37</v>
      </c>
      <c r="W43">
        <v>1</v>
      </c>
      <c r="X43" t="s">
        <v>37</v>
      </c>
      <c r="Y43" t="s">
        <v>37</v>
      </c>
      <c r="Z43" t="s">
        <v>37</v>
      </c>
      <c r="AA43" t="s">
        <v>37</v>
      </c>
      <c r="AB43">
        <v>16</v>
      </c>
      <c r="AC43" t="s">
        <v>37</v>
      </c>
      <c r="AD43">
        <v>100</v>
      </c>
      <c r="AE43">
        <v>10</v>
      </c>
      <c r="AF43">
        <v>100</v>
      </c>
      <c r="AG43" t="s">
        <v>171</v>
      </c>
      <c r="AH43" t="s">
        <v>172</v>
      </c>
      <c r="AI43" t="s">
        <v>173</v>
      </c>
      <c r="AJ43" t="s">
        <v>174</v>
      </c>
    </row>
    <row r="44" spans="1:36" x14ac:dyDescent="0.2">
      <c r="A44" t="s">
        <v>36</v>
      </c>
      <c r="B44" t="s">
        <v>37</v>
      </c>
      <c r="C44" t="b">
        <v>0</v>
      </c>
      <c r="D44" t="s">
        <v>37</v>
      </c>
      <c r="E44" t="s">
        <v>37</v>
      </c>
      <c r="F44" t="s">
        <v>37</v>
      </c>
      <c r="G44" t="s">
        <v>37</v>
      </c>
      <c r="H44" t="s">
        <v>37</v>
      </c>
      <c r="I44" t="s">
        <v>37</v>
      </c>
      <c r="J44">
        <v>0</v>
      </c>
      <c r="K44" t="s">
        <v>38</v>
      </c>
      <c r="L44" t="s">
        <v>39</v>
      </c>
      <c r="M44" t="s">
        <v>40</v>
      </c>
      <c r="N44" t="b">
        <v>0</v>
      </c>
      <c r="O44" t="b">
        <v>1</v>
      </c>
      <c r="P44" t="b">
        <v>0</v>
      </c>
      <c r="Q44" t="b">
        <v>1</v>
      </c>
      <c r="R44" t="b">
        <v>0</v>
      </c>
      <c r="S44" t="b">
        <v>0</v>
      </c>
      <c r="T44" t="s">
        <v>37</v>
      </c>
      <c r="U44" t="s">
        <v>37</v>
      </c>
      <c r="V44" t="s">
        <v>37</v>
      </c>
      <c r="W44">
        <v>1</v>
      </c>
      <c r="X44" t="s">
        <v>37</v>
      </c>
      <c r="Y44" t="s">
        <v>37</v>
      </c>
      <c r="Z44" t="s">
        <v>37</v>
      </c>
      <c r="AA44" t="s">
        <v>37</v>
      </c>
      <c r="AB44">
        <v>16</v>
      </c>
      <c r="AC44" t="s">
        <v>37</v>
      </c>
      <c r="AD44">
        <v>100</v>
      </c>
      <c r="AE44">
        <v>10</v>
      </c>
      <c r="AF44">
        <v>1000</v>
      </c>
      <c r="AG44" t="s">
        <v>175</v>
      </c>
      <c r="AH44" t="s">
        <v>176</v>
      </c>
      <c r="AI44" t="s">
        <v>177</v>
      </c>
      <c r="AJ44" t="s">
        <v>178</v>
      </c>
    </row>
    <row r="45" spans="1:36" x14ac:dyDescent="0.2">
      <c r="A45" t="s">
        <v>45</v>
      </c>
      <c r="B45" t="s">
        <v>37</v>
      </c>
      <c r="C45" t="b">
        <v>0</v>
      </c>
      <c r="D45" t="s">
        <v>37</v>
      </c>
      <c r="E45" t="s">
        <v>37</v>
      </c>
      <c r="F45" t="s">
        <v>37</v>
      </c>
      <c r="G45" t="s">
        <v>37</v>
      </c>
      <c r="H45" t="s">
        <v>37</v>
      </c>
      <c r="I45" t="s">
        <v>37</v>
      </c>
      <c r="J45">
        <v>0</v>
      </c>
      <c r="K45" t="s">
        <v>38</v>
      </c>
      <c r="L45" t="s">
        <v>39</v>
      </c>
      <c r="M45" t="s">
        <v>40</v>
      </c>
      <c r="N45" t="b">
        <v>0</v>
      </c>
      <c r="O45" t="b">
        <v>1</v>
      </c>
      <c r="P45" t="b">
        <v>0</v>
      </c>
      <c r="Q45" t="b">
        <v>1</v>
      </c>
      <c r="R45" t="b">
        <v>0</v>
      </c>
      <c r="S45" t="b">
        <v>0</v>
      </c>
      <c r="T45" t="s">
        <v>37</v>
      </c>
      <c r="U45" t="s">
        <v>37</v>
      </c>
      <c r="V45" t="s">
        <v>37</v>
      </c>
      <c r="W45">
        <v>1</v>
      </c>
      <c r="X45" t="s">
        <v>37</v>
      </c>
      <c r="Y45" t="s">
        <v>37</v>
      </c>
      <c r="Z45" t="s">
        <v>37</v>
      </c>
      <c r="AA45" t="s">
        <v>37</v>
      </c>
      <c r="AB45">
        <v>16</v>
      </c>
      <c r="AC45" t="s">
        <v>37</v>
      </c>
      <c r="AD45">
        <v>100</v>
      </c>
      <c r="AE45">
        <v>10</v>
      </c>
      <c r="AF45">
        <v>1000</v>
      </c>
      <c r="AG45" t="s">
        <v>179</v>
      </c>
      <c r="AH45" t="s">
        <v>180</v>
      </c>
      <c r="AI45" t="s">
        <v>181</v>
      </c>
      <c r="AJ45" t="s">
        <v>182</v>
      </c>
    </row>
    <row r="46" spans="1:36" x14ac:dyDescent="0.2">
      <c r="A46" t="s">
        <v>50</v>
      </c>
      <c r="B46" t="s">
        <v>37</v>
      </c>
      <c r="C46" t="b">
        <v>0</v>
      </c>
      <c r="D46" t="s">
        <v>37</v>
      </c>
      <c r="E46" t="s">
        <v>37</v>
      </c>
      <c r="F46" t="s">
        <v>37</v>
      </c>
      <c r="G46" t="s">
        <v>37</v>
      </c>
      <c r="H46" t="s">
        <v>37</v>
      </c>
      <c r="I46" t="s">
        <v>37</v>
      </c>
      <c r="J46">
        <v>0</v>
      </c>
      <c r="K46" t="s">
        <v>38</v>
      </c>
      <c r="L46" t="s">
        <v>39</v>
      </c>
      <c r="M46" t="s">
        <v>40</v>
      </c>
      <c r="N46" t="b">
        <v>0</v>
      </c>
      <c r="O46" t="b">
        <v>1</v>
      </c>
      <c r="P46" t="b">
        <v>0</v>
      </c>
      <c r="Q46" t="b">
        <v>1</v>
      </c>
      <c r="R46" t="b">
        <v>0</v>
      </c>
      <c r="S46" t="b">
        <v>0</v>
      </c>
      <c r="T46" t="s">
        <v>37</v>
      </c>
      <c r="U46" t="s">
        <v>37</v>
      </c>
      <c r="V46" t="s">
        <v>37</v>
      </c>
      <c r="W46">
        <v>1</v>
      </c>
      <c r="X46" t="s">
        <v>37</v>
      </c>
      <c r="Y46" t="s">
        <v>37</v>
      </c>
      <c r="Z46" t="s">
        <v>37</v>
      </c>
      <c r="AA46" t="s">
        <v>37</v>
      </c>
      <c r="AB46">
        <v>16</v>
      </c>
      <c r="AC46" t="s">
        <v>37</v>
      </c>
      <c r="AD46">
        <v>100</v>
      </c>
      <c r="AE46">
        <v>10</v>
      </c>
      <c r="AF46">
        <v>1000</v>
      </c>
      <c r="AG46" t="s">
        <v>183</v>
      </c>
      <c r="AH46" t="s">
        <v>184</v>
      </c>
      <c r="AI46" t="s">
        <v>185</v>
      </c>
      <c r="AJ46" t="s">
        <v>186</v>
      </c>
    </row>
    <row r="47" spans="1:36" x14ac:dyDescent="0.2">
      <c r="A47" t="s">
        <v>36</v>
      </c>
      <c r="B47" t="s">
        <v>37</v>
      </c>
      <c r="C47" t="b">
        <v>0</v>
      </c>
      <c r="D47" t="s">
        <v>37</v>
      </c>
      <c r="E47" t="s">
        <v>37</v>
      </c>
      <c r="F47" t="s">
        <v>37</v>
      </c>
      <c r="G47" t="s">
        <v>37</v>
      </c>
      <c r="H47" t="s">
        <v>37</v>
      </c>
      <c r="I47" t="s">
        <v>37</v>
      </c>
      <c r="J47">
        <v>0</v>
      </c>
      <c r="K47" t="s">
        <v>38</v>
      </c>
      <c r="L47" t="s">
        <v>39</v>
      </c>
      <c r="M47" t="s">
        <v>40</v>
      </c>
      <c r="N47" t="b">
        <v>0</v>
      </c>
      <c r="O47" t="b">
        <v>1</v>
      </c>
      <c r="P47" t="b">
        <v>0</v>
      </c>
      <c r="Q47" t="b">
        <v>1</v>
      </c>
      <c r="R47" t="b">
        <v>0</v>
      </c>
      <c r="S47" t="b">
        <v>0</v>
      </c>
      <c r="T47" t="s">
        <v>37</v>
      </c>
      <c r="U47" t="s">
        <v>37</v>
      </c>
      <c r="V47" t="s">
        <v>37</v>
      </c>
      <c r="W47">
        <v>1</v>
      </c>
      <c r="X47" t="s">
        <v>37</v>
      </c>
      <c r="Y47" t="s">
        <v>37</v>
      </c>
      <c r="Z47" t="s">
        <v>37</v>
      </c>
      <c r="AA47" t="s">
        <v>37</v>
      </c>
      <c r="AB47">
        <v>16</v>
      </c>
      <c r="AC47" t="s">
        <v>37</v>
      </c>
      <c r="AD47">
        <v>100</v>
      </c>
      <c r="AE47">
        <v>10</v>
      </c>
      <c r="AF47">
        <v>10000</v>
      </c>
      <c r="AG47" t="s">
        <v>187</v>
      </c>
      <c r="AH47" t="s">
        <v>188</v>
      </c>
      <c r="AI47" t="s">
        <v>189</v>
      </c>
      <c r="AJ47" t="s">
        <v>190</v>
      </c>
    </row>
    <row r="48" spans="1:36" x14ac:dyDescent="0.2">
      <c r="A48" t="s">
        <v>45</v>
      </c>
      <c r="B48" t="s">
        <v>37</v>
      </c>
      <c r="C48" t="b">
        <v>0</v>
      </c>
      <c r="D48" t="s">
        <v>37</v>
      </c>
      <c r="E48" t="s">
        <v>37</v>
      </c>
      <c r="F48" t="s">
        <v>37</v>
      </c>
      <c r="G48" t="s">
        <v>37</v>
      </c>
      <c r="H48" t="s">
        <v>37</v>
      </c>
      <c r="I48" t="s">
        <v>37</v>
      </c>
      <c r="J48">
        <v>0</v>
      </c>
      <c r="K48" t="s">
        <v>38</v>
      </c>
      <c r="L48" t="s">
        <v>39</v>
      </c>
      <c r="M48" t="s">
        <v>40</v>
      </c>
      <c r="N48" t="b">
        <v>0</v>
      </c>
      <c r="O48" t="b">
        <v>1</v>
      </c>
      <c r="P48" t="b">
        <v>0</v>
      </c>
      <c r="Q48" t="b">
        <v>1</v>
      </c>
      <c r="R48" t="b">
        <v>0</v>
      </c>
      <c r="S48" t="b">
        <v>0</v>
      </c>
      <c r="T48" t="s">
        <v>37</v>
      </c>
      <c r="U48" t="s">
        <v>37</v>
      </c>
      <c r="V48" t="s">
        <v>37</v>
      </c>
      <c r="W48">
        <v>1</v>
      </c>
      <c r="X48" t="s">
        <v>37</v>
      </c>
      <c r="Y48" t="s">
        <v>37</v>
      </c>
      <c r="Z48" t="s">
        <v>37</v>
      </c>
      <c r="AA48" t="s">
        <v>37</v>
      </c>
      <c r="AB48">
        <v>16</v>
      </c>
      <c r="AC48" t="s">
        <v>37</v>
      </c>
      <c r="AD48">
        <v>100</v>
      </c>
      <c r="AE48">
        <v>10</v>
      </c>
      <c r="AF48">
        <v>10000</v>
      </c>
      <c r="AG48" t="s">
        <v>191</v>
      </c>
      <c r="AH48" t="s">
        <v>192</v>
      </c>
      <c r="AI48" t="s">
        <v>193</v>
      </c>
      <c r="AJ48" t="s">
        <v>194</v>
      </c>
    </row>
    <row r="49" spans="1:36" x14ac:dyDescent="0.2">
      <c r="A49" t="s">
        <v>50</v>
      </c>
      <c r="B49" t="s">
        <v>37</v>
      </c>
      <c r="C49" t="b">
        <v>0</v>
      </c>
      <c r="D49" t="s">
        <v>37</v>
      </c>
      <c r="E49" t="s">
        <v>37</v>
      </c>
      <c r="F49" t="s">
        <v>37</v>
      </c>
      <c r="G49" t="s">
        <v>37</v>
      </c>
      <c r="H49" t="s">
        <v>37</v>
      </c>
      <c r="I49" t="s">
        <v>37</v>
      </c>
      <c r="J49">
        <v>0</v>
      </c>
      <c r="K49" t="s">
        <v>38</v>
      </c>
      <c r="L49" t="s">
        <v>39</v>
      </c>
      <c r="M49" t="s">
        <v>40</v>
      </c>
      <c r="N49" t="b">
        <v>0</v>
      </c>
      <c r="O49" t="b">
        <v>1</v>
      </c>
      <c r="P49" t="b">
        <v>0</v>
      </c>
      <c r="Q49" t="b">
        <v>1</v>
      </c>
      <c r="R49" t="b">
        <v>0</v>
      </c>
      <c r="S49" t="b">
        <v>0</v>
      </c>
      <c r="T49" t="s">
        <v>37</v>
      </c>
      <c r="U49" t="s">
        <v>37</v>
      </c>
      <c r="V49" t="s">
        <v>37</v>
      </c>
      <c r="W49">
        <v>1</v>
      </c>
      <c r="X49" t="s">
        <v>37</v>
      </c>
      <c r="Y49" t="s">
        <v>37</v>
      </c>
      <c r="Z49" t="s">
        <v>37</v>
      </c>
      <c r="AA49" t="s">
        <v>37</v>
      </c>
      <c r="AB49">
        <v>16</v>
      </c>
      <c r="AC49" t="s">
        <v>37</v>
      </c>
      <c r="AD49">
        <v>100</v>
      </c>
      <c r="AE49">
        <v>10</v>
      </c>
      <c r="AF49">
        <v>10000</v>
      </c>
      <c r="AG49" t="s">
        <v>195</v>
      </c>
      <c r="AH49" t="s">
        <v>196</v>
      </c>
      <c r="AI49" t="s">
        <v>197</v>
      </c>
      <c r="AJ49" t="s">
        <v>198</v>
      </c>
    </row>
    <row r="50" spans="1:36" x14ac:dyDescent="0.2">
      <c r="A50" t="s">
        <v>36</v>
      </c>
      <c r="B50" t="s">
        <v>37</v>
      </c>
      <c r="C50" t="b">
        <v>0</v>
      </c>
      <c r="D50" t="s">
        <v>37</v>
      </c>
      <c r="E50" t="s">
        <v>37</v>
      </c>
      <c r="F50" t="s">
        <v>37</v>
      </c>
      <c r="G50" t="s">
        <v>37</v>
      </c>
      <c r="H50" t="s">
        <v>37</v>
      </c>
      <c r="I50" t="s">
        <v>37</v>
      </c>
      <c r="J50">
        <v>0</v>
      </c>
      <c r="K50" t="s">
        <v>38</v>
      </c>
      <c r="L50" t="s">
        <v>39</v>
      </c>
      <c r="M50" t="s">
        <v>40</v>
      </c>
      <c r="N50" t="b">
        <v>0</v>
      </c>
      <c r="O50" t="b">
        <v>1</v>
      </c>
      <c r="P50" t="b">
        <v>0</v>
      </c>
      <c r="Q50" t="b">
        <v>1</v>
      </c>
      <c r="R50" t="b">
        <v>0</v>
      </c>
      <c r="S50" t="b">
        <v>0</v>
      </c>
      <c r="T50" t="s">
        <v>37</v>
      </c>
      <c r="U50" t="s">
        <v>37</v>
      </c>
      <c r="V50" t="s">
        <v>37</v>
      </c>
      <c r="W50">
        <v>1</v>
      </c>
      <c r="X50" t="s">
        <v>37</v>
      </c>
      <c r="Y50" t="s">
        <v>37</v>
      </c>
      <c r="Z50" t="s">
        <v>37</v>
      </c>
      <c r="AA50" t="s">
        <v>37</v>
      </c>
      <c r="AB50">
        <v>16</v>
      </c>
      <c r="AC50" t="s">
        <v>37</v>
      </c>
      <c r="AD50">
        <v>100</v>
      </c>
      <c r="AE50">
        <v>100</v>
      </c>
      <c r="AF50">
        <v>10</v>
      </c>
      <c r="AG50" t="s">
        <v>90</v>
      </c>
      <c r="AH50" t="s">
        <v>90</v>
      </c>
      <c r="AI50" t="s">
        <v>90</v>
      </c>
      <c r="AJ50" t="s">
        <v>90</v>
      </c>
    </row>
    <row r="51" spans="1:36" x14ac:dyDescent="0.2">
      <c r="A51" t="s">
        <v>45</v>
      </c>
      <c r="B51" t="s">
        <v>37</v>
      </c>
      <c r="C51" t="b">
        <v>0</v>
      </c>
      <c r="D51" t="s">
        <v>37</v>
      </c>
      <c r="E51" t="s">
        <v>37</v>
      </c>
      <c r="F51" t="s">
        <v>37</v>
      </c>
      <c r="G51" t="s">
        <v>37</v>
      </c>
      <c r="H51" t="s">
        <v>37</v>
      </c>
      <c r="I51" t="s">
        <v>37</v>
      </c>
      <c r="J51">
        <v>0</v>
      </c>
      <c r="K51" t="s">
        <v>38</v>
      </c>
      <c r="L51" t="s">
        <v>39</v>
      </c>
      <c r="M51" t="s">
        <v>40</v>
      </c>
      <c r="N51" t="b">
        <v>0</v>
      </c>
      <c r="O51" t="b">
        <v>1</v>
      </c>
      <c r="P51" t="b">
        <v>0</v>
      </c>
      <c r="Q51" t="b">
        <v>1</v>
      </c>
      <c r="R51" t="b">
        <v>0</v>
      </c>
      <c r="S51" t="b">
        <v>0</v>
      </c>
      <c r="T51" t="s">
        <v>37</v>
      </c>
      <c r="U51" t="s">
        <v>37</v>
      </c>
      <c r="V51" t="s">
        <v>37</v>
      </c>
      <c r="W51">
        <v>1</v>
      </c>
      <c r="X51" t="s">
        <v>37</v>
      </c>
      <c r="Y51" t="s">
        <v>37</v>
      </c>
      <c r="Z51" t="s">
        <v>37</v>
      </c>
      <c r="AA51" t="s">
        <v>37</v>
      </c>
      <c r="AB51">
        <v>16</v>
      </c>
      <c r="AC51" t="s">
        <v>37</v>
      </c>
      <c r="AD51">
        <v>100</v>
      </c>
      <c r="AE51">
        <v>100</v>
      </c>
      <c r="AF51">
        <v>10</v>
      </c>
      <c r="AG51" t="s">
        <v>90</v>
      </c>
      <c r="AH51" t="s">
        <v>90</v>
      </c>
      <c r="AI51" t="s">
        <v>90</v>
      </c>
      <c r="AJ51" t="s">
        <v>90</v>
      </c>
    </row>
    <row r="52" spans="1:36" x14ac:dyDescent="0.2">
      <c r="A52" t="s">
        <v>50</v>
      </c>
      <c r="B52" t="s">
        <v>37</v>
      </c>
      <c r="C52" t="b">
        <v>0</v>
      </c>
      <c r="D52" t="s">
        <v>37</v>
      </c>
      <c r="E52" t="s">
        <v>37</v>
      </c>
      <c r="F52" t="s">
        <v>37</v>
      </c>
      <c r="G52" t="s">
        <v>37</v>
      </c>
      <c r="H52" t="s">
        <v>37</v>
      </c>
      <c r="I52" t="s">
        <v>37</v>
      </c>
      <c r="J52">
        <v>0</v>
      </c>
      <c r="K52" t="s">
        <v>38</v>
      </c>
      <c r="L52" t="s">
        <v>39</v>
      </c>
      <c r="M52" t="s">
        <v>40</v>
      </c>
      <c r="N52" t="b">
        <v>0</v>
      </c>
      <c r="O52" t="b">
        <v>1</v>
      </c>
      <c r="P52" t="b">
        <v>0</v>
      </c>
      <c r="Q52" t="b">
        <v>1</v>
      </c>
      <c r="R52" t="b">
        <v>0</v>
      </c>
      <c r="S52" t="b">
        <v>0</v>
      </c>
      <c r="T52" t="s">
        <v>37</v>
      </c>
      <c r="U52" t="s">
        <v>37</v>
      </c>
      <c r="V52" t="s">
        <v>37</v>
      </c>
      <c r="W52">
        <v>1</v>
      </c>
      <c r="X52" t="s">
        <v>37</v>
      </c>
      <c r="Y52" t="s">
        <v>37</v>
      </c>
      <c r="Z52" t="s">
        <v>37</v>
      </c>
      <c r="AA52" t="s">
        <v>37</v>
      </c>
      <c r="AB52">
        <v>16</v>
      </c>
      <c r="AC52" t="s">
        <v>37</v>
      </c>
      <c r="AD52">
        <v>100</v>
      </c>
      <c r="AE52">
        <v>100</v>
      </c>
      <c r="AF52">
        <v>10</v>
      </c>
      <c r="AG52" t="s">
        <v>90</v>
      </c>
      <c r="AH52" t="s">
        <v>90</v>
      </c>
      <c r="AI52" t="s">
        <v>90</v>
      </c>
      <c r="AJ52" t="s">
        <v>90</v>
      </c>
    </row>
    <row r="53" spans="1:36" x14ac:dyDescent="0.2">
      <c r="A53" t="s">
        <v>36</v>
      </c>
      <c r="B53" t="s">
        <v>37</v>
      </c>
      <c r="C53" t="b">
        <v>0</v>
      </c>
      <c r="D53" t="s">
        <v>37</v>
      </c>
      <c r="E53" t="s">
        <v>37</v>
      </c>
      <c r="F53" t="s">
        <v>37</v>
      </c>
      <c r="G53" t="s">
        <v>37</v>
      </c>
      <c r="H53" t="s">
        <v>37</v>
      </c>
      <c r="I53" t="s">
        <v>37</v>
      </c>
      <c r="J53">
        <v>0</v>
      </c>
      <c r="K53" t="s">
        <v>38</v>
      </c>
      <c r="L53" t="s">
        <v>39</v>
      </c>
      <c r="M53" t="s">
        <v>40</v>
      </c>
      <c r="N53" t="b">
        <v>0</v>
      </c>
      <c r="O53" t="b">
        <v>1</v>
      </c>
      <c r="P53" t="b">
        <v>0</v>
      </c>
      <c r="Q53" t="b">
        <v>1</v>
      </c>
      <c r="R53" t="b">
        <v>0</v>
      </c>
      <c r="S53" t="b">
        <v>0</v>
      </c>
      <c r="T53" t="s">
        <v>37</v>
      </c>
      <c r="U53" t="s">
        <v>37</v>
      </c>
      <c r="V53" t="s">
        <v>37</v>
      </c>
      <c r="W53">
        <v>1</v>
      </c>
      <c r="X53" t="s">
        <v>37</v>
      </c>
      <c r="Y53" t="s">
        <v>37</v>
      </c>
      <c r="Z53" t="s">
        <v>37</v>
      </c>
      <c r="AA53" t="s">
        <v>37</v>
      </c>
      <c r="AB53">
        <v>16</v>
      </c>
      <c r="AC53" t="s">
        <v>37</v>
      </c>
      <c r="AD53">
        <v>100</v>
      </c>
      <c r="AE53">
        <v>100</v>
      </c>
      <c r="AF53">
        <v>100</v>
      </c>
      <c r="AG53" t="s">
        <v>199</v>
      </c>
      <c r="AH53" t="s">
        <v>200</v>
      </c>
      <c r="AI53" t="s">
        <v>201</v>
      </c>
      <c r="AJ53" t="s">
        <v>202</v>
      </c>
    </row>
    <row r="54" spans="1:36" x14ac:dyDescent="0.2">
      <c r="A54" t="s">
        <v>45</v>
      </c>
      <c r="B54" t="s">
        <v>37</v>
      </c>
      <c r="C54" t="b">
        <v>0</v>
      </c>
      <c r="D54" t="s">
        <v>37</v>
      </c>
      <c r="E54" t="s">
        <v>37</v>
      </c>
      <c r="F54" t="s">
        <v>37</v>
      </c>
      <c r="G54" t="s">
        <v>37</v>
      </c>
      <c r="H54" t="s">
        <v>37</v>
      </c>
      <c r="I54" t="s">
        <v>37</v>
      </c>
      <c r="J54">
        <v>0</v>
      </c>
      <c r="K54" t="s">
        <v>38</v>
      </c>
      <c r="L54" t="s">
        <v>39</v>
      </c>
      <c r="M54" t="s">
        <v>40</v>
      </c>
      <c r="N54" t="b">
        <v>0</v>
      </c>
      <c r="O54" t="b">
        <v>1</v>
      </c>
      <c r="P54" t="b">
        <v>0</v>
      </c>
      <c r="Q54" t="b">
        <v>1</v>
      </c>
      <c r="R54" t="b">
        <v>0</v>
      </c>
      <c r="S54" t="b">
        <v>0</v>
      </c>
      <c r="T54" t="s">
        <v>37</v>
      </c>
      <c r="U54" t="s">
        <v>37</v>
      </c>
      <c r="V54" t="s">
        <v>37</v>
      </c>
      <c r="W54">
        <v>1</v>
      </c>
      <c r="X54" t="s">
        <v>37</v>
      </c>
      <c r="Y54" t="s">
        <v>37</v>
      </c>
      <c r="Z54" t="s">
        <v>37</v>
      </c>
      <c r="AA54" t="s">
        <v>37</v>
      </c>
      <c r="AB54">
        <v>16</v>
      </c>
      <c r="AC54" t="s">
        <v>37</v>
      </c>
      <c r="AD54">
        <v>100</v>
      </c>
      <c r="AE54">
        <v>100</v>
      </c>
      <c r="AF54">
        <v>100</v>
      </c>
      <c r="AG54" t="s">
        <v>203</v>
      </c>
      <c r="AH54" t="s">
        <v>204</v>
      </c>
      <c r="AI54" t="s">
        <v>205</v>
      </c>
      <c r="AJ54" t="s">
        <v>206</v>
      </c>
    </row>
    <row r="55" spans="1:36" x14ac:dyDescent="0.2">
      <c r="A55" t="s">
        <v>50</v>
      </c>
      <c r="B55" t="s">
        <v>37</v>
      </c>
      <c r="C55" t="b">
        <v>0</v>
      </c>
      <c r="D55" t="s">
        <v>37</v>
      </c>
      <c r="E55" t="s">
        <v>37</v>
      </c>
      <c r="F55" t="s">
        <v>37</v>
      </c>
      <c r="G55" t="s">
        <v>37</v>
      </c>
      <c r="H55" t="s">
        <v>37</v>
      </c>
      <c r="I55" t="s">
        <v>37</v>
      </c>
      <c r="J55">
        <v>0</v>
      </c>
      <c r="K55" t="s">
        <v>38</v>
      </c>
      <c r="L55" t="s">
        <v>39</v>
      </c>
      <c r="M55" t="s">
        <v>40</v>
      </c>
      <c r="N55" t="b">
        <v>0</v>
      </c>
      <c r="O55" t="b">
        <v>1</v>
      </c>
      <c r="P55" t="b">
        <v>0</v>
      </c>
      <c r="Q55" t="b">
        <v>1</v>
      </c>
      <c r="R55" t="b">
        <v>0</v>
      </c>
      <c r="S55" t="b">
        <v>0</v>
      </c>
      <c r="T55" t="s">
        <v>37</v>
      </c>
      <c r="U55" t="s">
        <v>37</v>
      </c>
      <c r="V55" t="s">
        <v>37</v>
      </c>
      <c r="W55">
        <v>1</v>
      </c>
      <c r="X55" t="s">
        <v>37</v>
      </c>
      <c r="Y55" t="s">
        <v>37</v>
      </c>
      <c r="Z55" t="s">
        <v>37</v>
      </c>
      <c r="AA55" t="s">
        <v>37</v>
      </c>
      <c r="AB55">
        <v>16</v>
      </c>
      <c r="AC55" t="s">
        <v>37</v>
      </c>
      <c r="AD55">
        <v>100</v>
      </c>
      <c r="AE55">
        <v>100</v>
      </c>
      <c r="AF55">
        <v>100</v>
      </c>
      <c r="AG55" t="s">
        <v>207</v>
      </c>
      <c r="AH55" t="s">
        <v>208</v>
      </c>
      <c r="AI55" t="s">
        <v>209</v>
      </c>
      <c r="AJ55" t="s">
        <v>210</v>
      </c>
    </row>
    <row r="56" spans="1:36" x14ac:dyDescent="0.2">
      <c r="A56" t="s">
        <v>36</v>
      </c>
      <c r="B56" t="s">
        <v>37</v>
      </c>
      <c r="C56" t="b">
        <v>0</v>
      </c>
      <c r="D56" t="s">
        <v>37</v>
      </c>
      <c r="E56" t="s">
        <v>37</v>
      </c>
      <c r="F56" t="s">
        <v>37</v>
      </c>
      <c r="G56" t="s">
        <v>37</v>
      </c>
      <c r="H56" t="s">
        <v>37</v>
      </c>
      <c r="I56" t="s">
        <v>37</v>
      </c>
      <c r="J56">
        <v>0</v>
      </c>
      <c r="K56" t="s">
        <v>38</v>
      </c>
      <c r="L56" t="s">
        <v>39</v>
      </c>
      <c r="M56" t="s">
        <v>40</v>
      </c>
      <c r="N56" t="b">
        <v>0</v>
      </c>
      <c r="O56" t="b">
        <v>1</v>
      </c>
      <c r="P56" t="b">
        <v>0</v>
      </c>
      <c r="Q56" t="b">
        <v>1</v>
      </c>
      <c r="R56" t="b">
        <v>0</v>
      </c>
      <c r="S56" t="b">
        <v>0</v>
      </c>
      <c r="T56" t="s">
        <v>37</v>
      </c>
      <c r="U56" t="s">
        <v>37</v>
      </c>
      <c r="V56" t="s">
        <v>37</v>
      </c>
      <c r="W56">
        <v>1</v>
      </c>
      <c r="X56" t="s">
        <v>37</v>
      </c>
      <c r="Y56" t="s">
        <v>37</v>
      </c>
      <c r="Z56" t="s">
        <v>37</v>
      </c>
      <c r="AA56" t="s">
        <v>37</v>
      </c>
      <c r="AB56">
        <v>16</v>
      </c>
      <c r="AC56" t="s">
        <v>37</v>
      </c>
      <c r="AD56">
        <v>100</v>
      </c>
      <c r="AE56">
        <v>100</v>
      </c>
      <c r="AF56">
        <v>1000</v>
      </c>
      <c r="AG56" t="s">
        <v>211</v>
      </c>
      <c r="AH56" t="s">
        <v>212</v>
      </c>
      <c r="AI56" t="s">
        <v>213</v>
      </c>
      <c r="AJ56" t="s">
        <v>214</v>
      </c>
    </row>
    <row r="57" spans="1:36" x14ac:dyDescent="0.2">
      <c r="A57" t="s">
        <v>45</v>
      </c>
      <c r="B57" t="s">
        <v>37</v>
      </c>
      <c r="C57" t="b">
        <v>0</v>
      </c>
      <c r="D57" t="s">
        <v>37</v>
      </c>
      <c r="E57" t="s">
        <v>37</v>
      </c>
      <c r="F57" t="s">
        <v>37</v>
      </c>
      <c r="G57" t="s">
        <v>37</v>
      </c>
      <c r="H57" t="s">
        <v>37</v>
      </c>
      <c r="I57" t="s">
        <v>37</v>
      </c>
      <c r="J57">
        <v>0</v>
      </c>
      <c r="K57" t="s">
        <v>38</v>
      </c>
      <c r="L57" t="s">
        <v>39</v>
      </c>
      <c r="M57" t="s">
        <v>40</v>
      </c>
      <c r="N57" t="b">
        <v>0</v>
      </c>
      <c r="O57" t="b">
        <v>1</v>
      </c>
      <c r="P57" t="b">
        <v>0</v>
      </c>
      <c r="Q57" t="b">
        <v>1</v>
      </c>
      <c r="R57" t="b">
        <v>0</v>
      </c>
      <c r="S57" t="b">
        <v>0</v>
      </c>
      <c r="T57" t="s">
        <v>37</v>
      </c>
      <c r="U57" t="s">
        <v>37</v>
      </c>
      <c r="V57" t="s">
        <v>37</v>
      </c>
      <c r="W57">
        <v>1</v>
      </c>
      <c r="X57" t="s">
        <v>37</v>
      </c>
      <c r="Y57" t="s">
        <v>37</v>
      </c>
      <c r="Z57" t="s">
        <v>37</v>
      </c>
      <c r="AA57" t="s">
        <v>37</v>
      </c>
      <c r="AB57">
        <v>16</v>
      </c>
      <c r="AC57" t="s">
        <v>37</v>
      </c>
      <c r="AD57">
        <v>100</v>
      </c>
      <c r="AE57">
        <v>100</v>
      </c>
      <c r="AF57">
        <v>1000</v>
      </c>
      <c r="AG57" t="s">
        <v>215</v>
      </c>
      <c r="AH57" t="s">
        <v>216</v>
      </c>
      <c r="AI57" t="s">
        <v>217</v>
      </c>
      <c r="AJ57" t="s">
        <v>218</v>
      </c>
    </row>
    <row r="58" spans="1:36" x14ac:dyDescent="0.2">
      <c r="A58" t="s">
        <v>50</v>
      </c>
      <c r="B58" t="s">
        <v>37</v>
      </c>
      <c r="C58" t="b">
        <v>0</v>
      </c>
      <c r="D58" t="s">
        <v>37</v>
      </c>
      <c r="E58" t="s">
        <v>37</v>
      </c>
      <c r="F58" t="s">
        <v>37</v>
      </c>
      <c r="G58" t="s">
        <v>37</v>
      </c>
      <c r="H58" t="s">
        <v>37</v>
      </c>
      <c r="I58" t="s">
        <v>37</v>
      </c>
      <c r="J58">
        <v>0</v>
      </c>
      <c r="K58" t="s">
        <v>38</v>
      </c>
      <c r="L58" t="s">
        <v>39</v>
      </c>
      <c r="M58" t="s">
        <v>40</v>
      </c>
      <c r="N58" t="b">
        <v>0</v>
      </c>
      <c r="O58" t="b">
        <v>1</v>
      </c>
      <c r="P58" t="b">
        <v>0</v>
      </c>
      <c r="Q58" t="b">
        <v>1</v>
      </c>
      <c r="R58" t="b">
        <v>0</v>
      </c>
      <c r="S58" t="b">
        <v>0</v>
      </c>
      <c r="T58" t="s">
        <v>37</v>
      </c>
      <c r="U58" t="s">
        <v>37</v>
      </c>
      <c r="V58" t="s">
        <v>37</v>
      </c>
      <c r="W58">
        <v>1</v>
      </c>
      <c r="X58" t="s">
        <v>37</v>
      </c>
      <c r="Y58" t="s">
        <v>37</v>
      </c>
      <c r="Z58" t="s">
        <v>37</v>
      </c>
      <c r="AA58" t="s">
        <v>37</v>
      </c>
      <c r="AB58">
        <v>16</v>
      </c>
      <c r="AC58" t="s">
        <v>37</v>
      </c>
      <c r="AD58">
        <v>100</v>
      </c>
      <c r="AE58">
        <v>100</v>
      </c>
      <c r="AF58">
        <v>1000</v>
      </c>
      <c r="AG58" t="s">
        <v>219</v>
      </c>
      <c r="AH58" t="s">
        <v>220</v>
      </c>
      <c r="AI58" t="s">
        <v>221</v>
      </c>
      <c r="AJ58" t="s">
        <v>222</v>
      </c>
    </row>
    <row r="59" spans="1:36" x14ac:dyDescent="0.2">
      <c r="A59" t="s">
        <v>36</v>
      </c>
      <c r="B59" t="s">
        <v>37</v>
      </c>
      <c r="C59" t="b">
        <v>0</v>
      </c>
      <c r="D59" t="s">
        <v>37</v>
      </c>
      <c r="E59" t="s">
        <v>37</v>
      </c>
      <c r="F59" t="s">
        <v>37</v>
      </c>
      <c r="G59" t="s">
        <v>37</v>
      </c>
      <c r="H59" t="s">
        <v>37</v>
      </c>
      <c r="I59" t="s">
        <v>37</v>
      </c>
      <c r="J59">
        <v>0</v>
      </c>
      <c r="K59" t="s">
        <v>38</v>
      </c>
      <c r="L59" t="s">
        <v>39</v>
      </c>
      <c r="M59" t="s">
        <v>40</v>
      </c>
      <c r="N59" t="b">
        <v>0</v>
      </c>
      <c r="O59" t="b">
        <v>1</v>
      </c>
      <c r="P59" t="b">
        <v>0</v>
      </c>
      <c r="Q59" t="b">
        <v>1</v>
      </c>
      <c r="R59" t="b">
        <v>0</v>
      </c>
      <c r="S59" t="b">
        <v>0</v>
      </c>
      <c r="T59" t="s">
        <v>37</v>
      </c>
      <c r="U59" t="s">
        <v>37</v>
      </c>
      <c r="V59" t="s">
        <v>37</v>
      </c>
      <c r="W59">
        <v>1</v>
      </c>
      <c r="X59" t="s">
        <v>37</v>
      </c>
      <c r="Y59" t="s">
        <v>37</v>
      </c>
      <c r="Z59" t="s">
        <v>37</v>
      </c>
      <c r="AA59" t="s">
        <v>37</v>
      </c>
      <c r="AB59">
        <v>16</v>
      </c>
      <c r="AC59" t="s">
        <v>37</v>
      </c>
      <c r="AD59">
        <v>100</v>
      </c>
      <c r="AE59">
        <v>100</v>
      </c>
      <c r="AF59">
        <v>10000</v>
      </c>
      <c r="AG59" t="s">
        <v>223</v>
      </c>
      <c r="AH59" t="s">
        <v>224</v>
      </c>
      <c r="AI59" t="s">
        <v>225</v>
      </c>
      <c r="AJ59" t="s">
        <v>226</v>
      </c>
    </row>
    <row r="60" spans="1:36" x14ac:dyDescent="0.2">
      <c r="A60" t="s">
        <v>45</v>
      </c>
      <c r="B60" t="s">
        <v>37</v>
      </c>
      <c r="C60" t="b">
        <v>0</v>
      </c>
      <c r="D60" t="s">
        <v>37</v>
      </c>
      <c r="E60" t="s">
        <v>37</v>
      </c>
      <c r="F60" t="s">
        <v>37</v>
      </c>
      <c r="G60" t="s">
        <v>37</v>
      </c>
      <c r="H60" t="s">
        <v>37</v>
      </c>
      <c r="I60" t="s">
        <v>37</v>
      </c>
      <c r="J60">
        <v>0</v>
      </c>
      <c r="K60" t="s">
        <v>38</v>
      </c>
      <c r="L60" t="s">
        <v>39</v>
      </c>
      <c r="M60" t="s">
        <v>40</v>
      </c>
      <c r="N60" t="b">
        <v>0</v>
      </c>
      <c r="O60" t="b">
        <v>1</v>
      </c>
      <c r="P60" t="b">
        <v>0</v>
      </c>
      <c r="Q60" t="b">
        <v>1</v>
      </c>
      <c r="R60" t="b">
        <v>0</v>
      </c>
      <c r="S60" t="b">
        <v>0</v>
      </c>
      <c r="T60" t="s">
        <v>37</v>
      </c>
      <c r="U60" t="s">
        <v>37</v>
      </c>
      <c r="V60" t="s">
        <v>37</v>
      </c>
      <c r="W60">
        <v>1</v>
      </c>
      <c r="X60" t="s">
        <v>37</v>
      </c>
      <c r="Y60" t="s">
        <v>37</v>
      </c>
      <c r="Z60" t="s">
        <v>37</v>
      </c>
      <c r="AA60" t="s">
        <v>37</v>
      </c>
      <c r="AB60">
        <v>16</v>
      </c>
      <c r="AC60" t="s">
        <v>37</v>
      </c>
      <c r="AD60">
        <v>100</v>
      </c>
      <c r="AE60">
        <v>100</v>
      </c>
      <c r="AF60">
        <v>10000</v>
      </c>
      <c r="AG60" t="s">
        <v>227</v>
      </c>
      <c r="AH60" t="s">
        <v>228</v>
      </c>
      <c r="AI60" t="s">
        <v>229</v>
      </c>
      <c r="AJ60" t="s">
        <v>230</v>
      </c>
    </row>
    <row r="61" spans="1:36" x14ac:dyDescent="0.2">
      <c r="A61" t="s">
        <v>50</v>
      </c>
      <c r="B61" t="s">
        <v>37</v>
      </c>
      <c r="C61" t="b">
        <v>0</v>
      </c>
      <c r="D61" t="s">
        <v>37</v>
      </c>
      <c r="E61" t="s">
        <v>37</v>
      </c>
      <c r="F61" t="s">
        <v>37</v>
      </c>
      <c r="G61" t="s">
        <v>37</v>
      </c>
      <c r="H61" t="s">
        <v>37</v>
      </c>
      <c r="I61" t="s">
        <v>37</v>
      </c>
      <c r="J61">
        <v>0</v>
      </c>
      <c r="K61" t="s">
        <v>38</v>
      </c>
      <c r="L61" t="s">
        <v>39</v>
      </c>
      <c r="M61" t="s">
        <v>40</v>
      </c>
      <c r="N61" t="b">
        <v>0</v>
      </c>
      <c r="O61" t="b">
        <v>1</v>
      </c>
      <c r="P61" t="b">
        <v>0</v>
      </c>
      <c r="Q61" t="b">
        <v>1</v>
      </c>
      <c r="R61" t="b">
        <v>0</v>
      </c>
      <c r="S61" t="b">
        <v>0</v>
      </c>
      <c r="T61" t="s">
        <v>37</v>
      </c>
      <c r="U61" t="s">
        <v>37</v>
      </c>
      <c r="V61" t="s">
        <v>37</v>
      </c>
      <c r="W61">
        <v>1</v>
      </c>
      <c r="X61" t="s">
        <v>37</v>
      </c>
      <c r="Y61" t="s">
        <v>37</v>
      </c>
      <c r="Z61" t="s">
        <v>37</v>
      </c>
      <c r="AA61" t="s">
        <v>37</v>
      </c>
      <c r="AB61">
        <v>16</v>
      </c>
      <c r="AC61" t="s">
        <v>37</v>
      </c>
      <c r="AD61">
        <v>100</v>
      </c>
      <c r="AE61">
        <v>100</v>
      </c>
      <c r="AF61">
        <v>10000</v>
      </c>
      <c r="AG61" t="s">
        <v>231</v>
      </c>
      <c r="AH61" t="s">
        <v>232</v>
      </c>
      <c r="AI61" t="s">
        <v>233</v>
      </c>
      <c r="AJ61" t="s">
        <v>234</v>
      </c>
    </row>
    <row r="62" spans="1:36" x14ac:dyDescent="0.2">
      <c r="A62" t="s">
        <v>36</v>
      </c>
      <c r="B62" t="s">
        <v>37</v>
      </c>
      <c r="C62" t="b">
        <v>0</v>
      </c>
      <c r="D62" t="s">
        <v>37</v>
      </c>
      <c r="E62" t="s">
        <v>37</v>
      </c>
      <c r="F62" t="s">
        <v>37</v>
      </c>
      <c r="G62" t="s">
        <v>37</v>
      </c>
      <c r="H62" t="s">
        <v>37</v>
      </c>
      <c r="I62" t="s">
        <v>37</v>
      </c>
      <c r="J62">
        <v>0</v>
      </c>
      <c r="K62" t="s">
        <v>38</v>
      </c>
      <c r="L62" t="s">
        <v>39</v>
      </c>
      <c r="M62" t="s">
        <v>40</v>
      </c>
      <c r="N62" t="b">
        <v>0</v>
      </c>
      <c r="O62" t="b">
        <v>1</v>
      </c>
      <c r="P62" t="b">
        <v>0</v>
      </c>
      <c r="Q62" t="b">
        <v>1</v>
      </c>
      <c r="R62" t="b">
        <v>0</v>
      </c>
      <c r="S62" t="b">
        <v>0</v>
      </c>
      <c r="T62" t="s">
        <v>37</v>
      </c>
      <c r="U62" t="s">
        <v>37</v>
      </c>
      <c r="V62" t="s">
        <v>37</v>
      </c>
      <c r="W62">
        <v>1</v>
      </c>
      <c r="X62" t="s">
        <v>37</v>
      </c>
      <c r="Y62" t="s">
        <v>37</v>
      </c>
      <c r="Z62" t="s">
        <v>37</v>
      </c>
      <c r="AA62" t="s">
        <v>37</v>
      </c>
      <c r="AB62">
        <v>16</v>
      </c>
      <c r="AC62" t="s">
        <v>37</v>
      </c>
      <c r="AD62">
        <v>100</v>
      </c>
      <c r="AE62">
        <v>1000</v>
      </c>
      <c r="AF62">
        <v>10</v>
      </c>
      <c r="AG62" t="s">
        <v>90</v>
      </c>
      <c r="AH62" t="s">
        <v>90</v>
      </c>
      <c r="AI62" t="s">
        <v>90</v>
      </c>
      <c r="AJ62" t="s">
        <v>90</v>
      </c>
    </row>
    <row r="63" spans="1:36" x14ac:dyDescent="0.2">
      <c r="A63" t="s">
        <v>45</v>
      </c>
      <c r="B63" t="s">
        <v>37</v>
      </c>
      <c r="C63" t="b">
        <v>0</v>
      </c>
      <c r="D63" t="s">
        <v>37</v>
      </c>
      <c r="E63" t="s">
        <v>37</v>
      </c>
      <c r="F63" t="s">
        <v>37</v>
      </c>
      <c r="G63" t="s">
        <v>37</v>
      </c>
      <c r="H63" t="s">
        <v>37</v>
      </c>
      <c r="I63" t="s">
        <v>37</v>
      </c>
      <c r="J63">
        <v>0</v>
      </c>
      <c r="K63" t="s">
        <v>38</v>
      </c>
      <c r="L63" t="s">
        <v>39</v>
      </c>
      <c r="M63" t="s">
        <v>40</v>
      </c>
      <c r="N63" t="b">
        <v>0</v>
      </c>
      <c r="O63" t="b">
        <v>1</v>
      </c>
      <c r="P63" t="b">
        <v>0</v>
      </c>
      <c r="Q63" t="b">
        <v>1</v>
      </c>
      <c r="R63" t="b">
        <v>0</v>
      </c>
      <c r="S63" t="b">
        <v>0</v>
      </c>
      <c r="T63" t="s">
        <v>37</v>
      </c>
      <c r="U63" t="s">
        <v>37</v>
      </c>
      <c r="V63" t="s">
        <v>37</v>
      </c>
      <c r="W63">
        <v>1</v>
      </c>
      <c r="X63" t="s">
        <v>37</v>
      </c>
      <c r="Y63" t="s">
        <v>37</v>
      </c>
      <c r="Z63" t="s">
        <v>37</v>
      </c>
      <c r="AA63" t="s">
        <v>37</v>
      </c>
      <c r="AB63">
        <v>16</v>
      </c>
      <c r="AC63" t="s">
        <v>37</v>
      </c>
      <c r="AD63">
        <v>100</v>
      </c>
      <c r="AE63">
        <v>1000</v>
      </c>
      <c r="AF63">
        <v>10</v>
      </c>
      <c r="AG63" t="s">
        <v>90</v>
      </c>
      <c r="AH63" t="s">
        <v>90</v>
      </c>
      <c r="AI63" t="s">
        <v>90</v>
      </c>
      <c r="AJ63" t="s">
        <v>90</v>
      </c>
    </row>
    <row r="64" spans="1:36" x14ac:dyDescent="0.2">
      <c r="A64" t="s">
        <v>50</v>
      </c>
      <c r="B64" t="s">
        <v>37</v>
      </c>
      <c r="C64" t="b">
        <v>0</v>
      </c>
      <c r="D64" t="s">
        <v>37</v>
      </c>
      <c r="E64" t="s">
        <v>37</v>
      </c>
      <c r="F64" t="s">
        <v>37</v>
      </c>
      <c r="G64" t="s">
        <v>37</v>
      </c>
      <c r="H64" t="s">
        <v>37</v>
      </c>
      <c r="I64" t="s">
        <v>37</v>
      </c>
      <c r="J64">
        <v>0</v>
      </c>
      <c r="K64" t="s">
        <v>38</v>
      </c>
      <c r="L64" t="s">
        <v>39</v>
      </c>
      <c r="M64" t="s">
        <v>40</v>
      </c>
      <c r="N64" t="b">
        <v>0</v>
      </c>
      <c r="O64" t="b">
        <v>1</v>
      </c>
      <c r="P64" t="b">
        <v>0</v>
      </c>
      <c r="Q64" t="b">
        <v>1</v>
      </c>
      <c r="R64" t="b">
        <v>0</v>
      </c>
      <c r="S64" t="b">
        <v>0</v>
      </c>
      <c r="T64" t="s">
        <v>37</v>
      </c>
      <c r="U64" t="s">
        <v>37</v>
      </c>
      <c r="V64" t="s">
        <v>37</v>
      </c>
      <c r="W64">
        <v>1</v>
      </c>
      <c r="X64" t="s">
        <v>37</v>
      </c>
      <c r="Y64" t="s">
        <v>37</v>
      </c>
      <c r="Z64" t="s">
        <v>37</v>
      </c>
      <c r="AA64" t="s">
        <v>37</v>
      </c>
      <c r="AB64">
        <v>16</v>
      </c>
      <c r="AC64" t="s">
        <v>37</v>
      </c>
      <c r="AD64">
        <v>100</v>
      </c>
      <c r="AE64">
        <v>1000</v>
      </c>
      <c r="AF64">
        <v>10</v>
      </c>
      <c r="AG64" t="s">
        <v>90</v>
      </c>
      <c r="AH64" t="s">
        <v>90</v>
      </c>
      <c r="AI64" t="s">
        <v>90</v>
      </c>
      <c r="AJ64" t="s">
        <v>90</v>
      </c>
    </row>
    <row r="65" spans="1:36" x14ac:dyDescent="0.2">
      <c r="A65" t="s">
        <v>36</v>
      </c>
      <c r="B65" t="s">
        <v>37</v>
      </c>
      <c r="C65" t="b">
        <v>0</v>
      </c>
      <c r="D65" t="s">
        <v>37</v>
      </c>
      <c r="E65" t="s">
        <v>37</v>
      </c>
      <c r="F65" t="s">
        <v>37</v>
      </c>
      <c r="G65" t="s">
        <v>37</v>
      </c>
      <c r="H65" t="s">
        <v>37</v>
      </c>
      <c r="I65" t="s">
        <v>37</v>
      </c>
      <c r="J65">
        <v>0</v>
      </c>
      <c r="K65" t="s">
        <v>38</v>
      </c>
      <c r="L65" t="s">
        <v>39</v>
      </c>
      <c r="M65" t="s">
        <v>40</v>
      </c>
      <c r="N65" t="b">
        <v>0</v>
      </c>
      <c r="O65" t="b">
        <v>1</v>
      </c>
      <c r="P65" t="b">
        <v>0</v>
      </c>
      <c r="Q65" t="b">
        <v>1</v>
      </c>
      <c r="R65" t="b">
        <v>0</v>
      </c>
      <c r="S65" t="b">
        <v>0</v>
      </c>
      <c r="T65" t="s">
        <v>37</v>
      </c>
      <c r="U65" t="s">
        <v>37</v>
      </c>
      <c r="V65" t="s">
        <v>37</v>
      </c>
      <c r="W65">
        <v>1</v>
      </c>
      <c r="X65" t="s">
        <v>37</v>
      </c>
      <c r="Y65" t="s">
        <v>37</v>
      </c>
      <c r="Z65" t="s">
        <v>37</v>
      </c>
      <c r="AA65" t="s">
        <v>37</v>
      </c>
      <c r="AB65">
        <v>16</v>
      </c>
      <c r="AC65" t="s">
        <v>37</v>
      </c>
      <c r="AD65">
        <v>100</v>
      </c>
      <c r="AE65">
        <v>1000</v>
      </c>
      <c r="AF65">
        <v>100</v>
      </c>
      <c r="AG65" t="s">
        <v>90</v>
      </c>
      <c r="AH65" t="s">
        <v>90</v>
      </c>
      <c r="AI65" t="s">
        <v>90</v>
      </c>
      <c r="AJ65" t="s">
        <v>90</v>
      </c>
    </row>
    <row r="66" spans="1:36" x14ac:dyDescent="0.2">
      <c r="A66" t="s">
        <v>45</v>
      </c>
      <c r="B66" t="s">
        <v>37</v>
      </c>
      <c r="C66" t="b">
        <v>0</v>
      </c>
      <c r="D66" t="s">
        <v>37</v>
      </c>
      <c r="E66" t="s">
        <v>37</v>
      </c>
      <c r="F66" t="s">
        <v>37</v>
      </c>
      <c r="G66" t="s">
        <v>37</v>
      </c>
      <c r="H66" t="s">
        <v>37</v>
      </c>
      <c r="I66" t="s">
        <v>37</v>
      </c>
      <c r="J66">
        <v>0</v>
      </c>
      <c r="K66" t="s">
        <v>38</v>
      </c>
      <c r="L66" t="s">
        <v>39</v>
      </c>
      <c r="M66" t="s">
        <v>40</v>
      </c>
      <c r="N66" t="b">
        <v>0</v>
      </c>
      <c r="O66" t="b">
        <v>1</v>
      </c>
      <c r="P66" t="b">
        <v>0</v>
      </c>
      <c r="Q66" t="b">
        <v>1</v>
      </c>
      <c r="R66" t="b">
        <v>0</v>
      </c>
      <c r="S66" t="b">
        <v>0</v>
      </c>
      <c r="T66" t="s">
        <v>37</v>
      </c>
      <c r="U66" t="s">
        <v>37</v>
      </c>
      <c r="V66" t="s">
        <v>37</v>
      </c>
      <c r="W66">
        <v>1</v>
      </c>
      <c r="X66" t="s">
        <v>37</v>
      </c>
      <c r="Y66" t="s">
        <v>37</v>
      </c>
      <c r="Z66" t="s">
        <v>37</v>
      </c>
      <c r="AA66" t="s">
        <v>37</v>
      </c>
      <c r="AB66">
        <v>16</v>
      </c>
      <c r="AC66" t="s">
        <v>37</v>
      </c>
      <c r="AD66">
        <v>100</v>
      </c>
      <c r="AE66">
        <v>1000</v>
      </c>
      <c r="AF66">
        <v>100</v>
      </c>
      <c r="AG66" t="s">
        <v>90</v>
      </c>
      <c r="AH66" t="s">
        <v>90</v>
      </c>
      <c r="AI66" t="s">
        <v>90</v>
      </c>
      <c r="AJ66" t="s">
        <v>90</v>
      </c>
    </row>
    <row r="67" spans="1:36" x14ac:dyDescent="0.2">
      <c r="A67" t="s">
        <v>50</v>
      </c>
      <c r="B67" t="s">
        <v>37</v>
      </c>
      <c r="C67" t="b">
        <v>0</v>
      </c>
      <c r="D67" t="s">
        <v>37</v>
      </c>
      <c r="E67" t="s">
        <v>37</v>
      </c>
      <c r="F67" t="s">
        <v>37</v>
      </c>
      <c r="G67" t="s">
        <v>37</v>
      </c>
      <c r="H67" t="s">
        <v>37</v>
      </c>
      <c r="I67" t="s">
        <v>37</v>
      </c>
      <c r="J67">
        <v>0</v>
      </c>
      <c r="K67" t="s">
        <v>38</v>
      </c>
      <c r="L67" t="s">
        <v>39</v>
      </c>
      <c r="M67" t="s">
        <v>40</v>
      </c>
      <c r="N67" t="b">
        <v>0</v>
      </c>
      <c r="O67" t="b">
        <v>1</v>
      </c>
      <c r="P67" t="b">
        <v>0</v>
      </c>
      <c r="Q67" t="b">
        <v>1</v>
      </c>
      <c r="R67" t="b">
        <v>0</v>
      </c>
      <c r="S67" t="b">
        <v>0</v>
      </c>
      <c r="T67" t="s">
        <v>37</v>
      </c>
      <c r="U67" t="s">
        <v>37</v>
      </c>
      <c r="V67" t="s">
        <v>37</v>
      </c>
      <c r="W67">
        <v>1</v>
      </c>
      <c r="X67" t="s">
        <v>37</v>
      </c>
      <c r="Y67" t="s">
        <v>37</v>
      </c>
      <c r="Z67" t="s">
        <v>37</v>
      </c>
      <c r="AA67" t="s">
        <v>37</v>
      </c>
      <c r="AB67">
        <v>16</v>
      </c>
      <c r="AC67" t="s">
        <v>37</v>
      </c>
      <c r="AD67">
        <v>100</v>
      </c>
      <c r="AE67">
        <v>1000</v>
      </c>
      <c r="AF67">
        <v>100</v>
      </c>
      <c r="AG67" t="s">
        <v>90</v>
      </c>
      <c r="AH67" t="s">
        <v>90</v>
      </c>
      <c r="AI67" t="s">
        <v>90</v>
      </c>
      <c r="AJ67" t="s">
        <v>90</v>
      </c>
    </row>
    <row r="68" spans="1:36" x14ac:dyDescent="0.2">
      <c r="A68" t="s">
        <v>36</v>
      </c>
      <c r="B68" t="s">
        <v>37</v>
      </c>
      <c r="C68" t="b">
        <v>0</v>
      </c>
      <c r="D68" t="s">
        <v>37</v>
      </c>
      <c r="E68" t="s">
        <v>37</v>
      </c>
      <c r="F68" t="s">
        <v>37</v>
      </c>
      <c r="G68" t="s">
        <v>37</v>
      </c>
      <c r="H68" t="s">
        <v>37</v>
      </c>
      <c r="I68" t="s">
        <v>37</v>
      </c>
      <c r="J68">
        <v>0</v>
      </c>
      <c r="K68" t="s">
        <v>38</v>
      </c>
      <c r="L68" t="s">
        <v>39</v>
      </c>
      <c r="M68" t="s">
        <v>40</v>
      </c>
      <c r="N68" t="b">
        <v>0</v>
      </c>
      <c r="O68" t="b">
        <v>1</v>
      </c>
      <c r="P68" t="b">
        <v>0</v>
      </c>
      <c r="Q68" t="b">
        <v>1</v>
      </c>
      <c r="R68" t="b">
        <v>0</v>
      </c>
      <c r="S68" t="b">
        <v>0</v>
      </c>
      <c r="T68" t="s">
        <v>37</v>
      </c>
      <c r="U68" t="s">
        <v>37</v>
      </c>
      <c r="V68" t="s">
        <v>37</v>
      </c>
      <c r="W68">
        <v>1</v>
      </c>
      <c r="X68" t="s">
        <v>37</v>
      </c>
      <c r="Y68" t="s">
        <v>37</v>
      </c>
      <c r="Z68" t="s">
        <v>37</v>
      </c>
      <c r="AA68" t="s">
        <v>37</v>
      </c>
      <c r="AB68">
        <v>16</v>
      </c>
      <c r="AC68" t="s">
        <v>37</v>
      </c>
      <c r="AD68">
        <v>100</v>
      </c>
      <c r="AE68">
        <v>1000</v>
      </c>
      <c r="AF68">
        <v>1000</v>
      </c>
      <c r="AG68" t="s">
        <v>235</v>
      </c>
      <c r="AH68" t="s">
        <v>236</v>
      </c>
      <c r="AI68" t="s">
        <v>237</v>
      </c>
      <c r="AJ68" t="s">
        <v>238</v>
      </c>
    </row>
    <row r="69" spans="1:36" x14ac:dyDescent="0.2">
      <c r="A69" t="s">
        <v>45</v>
      </c>
      <c r="B69" t="s">
        <v>37</v>
      </c>
      <c r="C69" t="b">
        <v>0</v>
      </c>
      <c r="D69" t="s">
        <v>37</v>
      </c>
      <c r="E69" t="s">
        <v>37</v>
      </c>
      <c r="F69" t="s">
        <v>37</v>
      </c>
      <c r="G69" t="s">
        <v>37</v>
      </c>
      <c r="H69" t="s">
        <v>37</v>
      </c>
      <c r="I69" t="s">
        <v>37</v>
      </c>
      <c r="J69">
        <v>0</v>
      </c>
      <c r="K69" t="s">
        <v>38</v>
      </c>
      <c r="L69" t="s">
        <v>39</v>
      </c>
      <c r="M69" t="s">
        <v>40</v>
      </c>
      <c r="N69" t="b">
        <v>0</v>
      </c>
      <c r="O69" t="b">
        <v>1</v>
      </c>
      <c r="P69" t="b">
        <v>0</v>
      </c>
      <c r="Q69" t="b">
        <v>1</v>
      </c>
      <c r="R69" t="b">
        <v>0</v>
      </c>
      <c r="S69" t="b">
        <v>0</v>
      </c>
      <c r="T69" t="s">
        <v>37</v>
      </c>
      <c r="U69" t="s">
        <v>37</v>
      </c>
      <c r="V69" t="s">
        <v>37</v>
      </c>
      <c r="W69">
        <v>1</v>
      </c>
      <c r="X69" t="s">
        <v>37</v>
      </c>
      <c r="Y69" t="s">
        <v>37</v>
      </c>
      <c r="Z69" t="s">
        <v>37</v>
      </c>
      <c r="AA69" t="s">
        <v>37</v>
      </c>
      <c r="AB69">
        <v>16</v>
      </c>
      <c r="AC69" t="s">
        <v>37</v>
      </c>
      <c r="AD69">
        <v>100</v>
      </c>
      <c r="AE69">
        <v>1000</v>
      </c>
      <c r="AF69">
        <v>1000</v>
      </c>
      <c r="AG69" t="s">
        <v>239</v>
      </c>
      <c r="AH69" t="s">
        <v>240</v>
      </c>
      <c r="AI69" t="s">
        <v>241</v>
      </c>
      <c r="AJ69" t="s">
        <v>242</v>
      </c>
    </row>
    <row r="70" spans="1:36" x14ac:dyDescent="0.2">
      <c r="A70" t="s">
        <v>50</v>
      </c>
      <c r="B70" t="s">
        <v>37</v>
      </c>
      <c r="C70" t="b">
        <v>0</v>
      </c>
      <c r="D70" t="s">
        <v>37</v>
      </c>
      <c r="E70" t="s">
        <v>37</v>
      </c>
      <c r="F70" t="s">
        <v>37</v>
      </c>
      <c r="G70" t="s">
        <v>37</v>
      </c>
      <c r="H70" t="s">
        <v>37</v>
      </c>
      <c r="I70" t="s">
        <v>37</v>
      </c>
      <c r="J70">
        <v>0</v>
      </c>
      <c r="K70" t="s">
        <v>38</v>
      </c>
      <c r="L70" t="s">
        <v>39</v>
      </c>
      <c r="M70" t="s">
        <v>40</v>
      </c>
      <c r="N70" t="b">
        <v>0</v>
      </c>
      <c r="O70" t="b">
        <v>1</v>
      </c>
      <c r="P70" t="b">
        <v>0</v>
      </c>
      <c r="Q70" t="b">
        <v>1</v>
      </c>
      <c r="R70" t="b">
        <v>0</v>
      </c>
      <c r="S70" t="b">
        <v>0</v>
      </c>
      <c r="T70" t="s">
        <v>37</v>
      </c>
      <c r="U70" t="s">
        <v>37</v>
      </c>
      <c r="V70" t="s">
        <v>37</v>
      </c>
      <c r="W70">
        <v>1</v>
      </c>
      <c r="X70" t="s">
        <v>37</v>
      </c>
      <c r="Y70" t="s">
        <v>37</v>
      </c>
      <c r="Z70" t="s">
        <v>37</v>
      </c>
      <c r="AA70" t="s">
        <v>37</v>
      </c>
      <c r="AB70">
        <v>16</v>
      </c>
      <c r="AC70" t="s">
        <v>37</v>
      </c>
      <c r="AD70">
        <v>100</v>
      </c>
      <c r="AE70">
        <v>1000</v>
      </c>
      <c r="AF70">
        <v>1000</v>
      </c>
      <c r="AG70" t="s">
        <v>243</v>
      </c>
      <c r="AH70" t="s">
        <v>244</v>
      </c>
      <c r="AI70" t="s">
        <v>245</v>
      </c>
      <c r="AJ70" t="s">
        <v>246</v>
      </c>
    </row>
    <row r="71" spans="1:36" x14ac:dyDescent="0.2">
      <c r="A71" t="s">
        <v>36</v>
      </c>
      <c r="B71" t="s">
        <v>37</v>
      </c>
      <c r="C71" t="b">
        <v>0</v>
      </c>
      <c r="D71" t="s">
        <v>37</v>
      </c>
      <c r="E71" t="s">
        <v>37</v>
      </c>
      <c r="F71" t="s">
        <v>37</v>
      </c>
      <c r="G71" t="s">
        <v>37</v>
      </c>
      <c r="H71" t="s">
        <v>37</v>
      </c>
      <c r="I71" t="s">
        <v>37</v>
      </c>
      <c r="J71">
        <v>0</v>
      </c>
      <c r="K71" t="s">
        <v>38</v>
      </c>
      <c r="L71" t="s">
        <v>39</v>
      </c>
      <c r="M71" t="s">
        <v>40</v>
      </c>
      <c r="N71" t="b">
        <v>0</v>
      </c>
      <c r="O71" t="b">
        <v>1</v>
      </c>
      <c r="P71" t="b">
        <v>0</v>
      </c>
      <c r="Q71" t="b">
        <v>1</v>
      </c>
      <c r="R71" t="b">
        <v>0</v>
      </c>
      <c r="S71" t="b">
        <v>0</v>
      </c>
      <c r="T71" t="s">
        <v>37</v>
      </c>
      <c r="U71" t="s">
        <v>37</v>
      </c>
      <c r="V71" t="s">
        <v>37</v>
      </c>
      <c r="W71">
        <v>1</v>
      </c>
      <c r="X71" t="s">
        <v>37</v>
      </c>
      <c r="Y71" t="s">
        <v>37</v>
      </c>
      <c r="Z71" t="s">
        <v>37</v>
      </c>
      <c r="AA71" t="s">
        <v>37</v>
      </c>
      <c r="AB71">
        <v>16</v>
      </c>
      <c r="AC71" t="s">
        <v>37</v>
      </c>
      <c r="AD71">
        <v>100</v>
      </c>
      <c r="AE71">
        <v>1000</v>
      </c>
      <c r="AF71">
        <v>10000</v>
      </c>
      <c r="AG71" t="s">
        <v>247</v>
      </c>
      <c r="AH71" t="s">
        <v>248</v>
      </c>
      <c r="AI71" t="s">
        <v>249</v>
      </c>
      <c r="AJ71" t="s">
        <v>250</v>
      </c>
    </row>
    <row r="72" spans="1:36" x14ac:dyDescent="0.2">
      <c r="A72" t="s">
        <v>45</v>
      </c>
      <c r="B72" t="s">
        <v>37</v>
      </c>
      <c r="C72" t="b">
        <v>0</v>
      </c>
      <c r="D72" t="s">
        <v>37</v>
      </c>
      <c r="E72" t="s">
        <v>37</v>
      </c>
      <c r="F72" t="s">
        <v>37</v>
      </c>
      <c r="G72" t="s">
        <v>37</v>
      </c>
      <c r="H72" t="s">
        <v>37</v>
      </c>
      <c r="I72" t="s">
        <v>37</v>
      </c>
      <c r="J72">
        <v>0</v>
      </c>
      <c r="K72" t="s">
        <v>38</v>
      </c>
      <c r="L72" t="s">
        <v>39</v>
      </c>
      <c r="M72" t="s">
        <v>40</v>
      </c>
      <c r="N72" t="b">
        <v>0</v>
      </c>
      <c r="O72" t="b">
        <v>1</v>
      </c>
      <c r="P72" t="b">
        <v>0</v>
      </c>
      <c r="Q72" t="b">
        <v>1</v>
      </c>
      <c r="R72" t="b">
        <v>0</v>
      </c>
      <c r="S72" t="b">
        <v>0</v>
      </c>
      <c r="T72" t="s">
        <v>37</v>
      </c>
      <c r="U72" t="s">
        <v>37</v>
      </c>
      <c r="V72" t="s">
        <v>37</v>
      </c>
      <c r="W72">
        <v>1</v>
      </c>
      <c r="X72" t="s">
        <v>37</v>
      </c>
      <c r="Y72" t="s">
        <v>37</v>
      </c>
      <c r="Z72" t="s">
        <v>37</v>
      </c>
      <c r="AA72" t="s">
        <v>37</v>
      </c>
      <c r="AB72">
        <v>16</v>
      </c>
      <c r="AC72" t="s">
        <v>37</v>
      </c>
      <c r="AD72">
        <v>100</v>
      </c>
      <c r="AE72">
        <v>1000</v>
      </c>
      <c r="AF72">
        <v>10000</v>
      </c>
      <c r="AG72" t="s">
        <v>251</v>
      </c>
      <c r="AH72" t="s">
        <v>252</v>
      </c>
      <c r="AI72" t="s">
        <v>253</v>
      </c>
      <c r="AJ72" t="s">
        <v>254</v>
      </c>
    </row>
    <row r="73" spans="1:36" x14ac:dyDescent="0.2">
      <c r="A73" t="s">
        <v>50</v>
      </c>
      <c r="B73" t="s">
        <v>37</v>
      </c>
      <c r="C73" t="b">
        <v>0</v>
      </c>
      <c r="D73" t="s">
        <v>37</v>
      </c>
      <c r="E73" t="s">
        <v>37</v>
      </c>
      <c r="F73" t="s">
        <v>37</v>
      </c>
      <c r="G73" t="s">
        <v>37</v>
      </c>
      <c r="H73" t="s">
        <v>37</v>
      </c>
      <c r="I73" t="s">
        <v>37</v>
      </c>
      <c r="J73">
        <v>0</v>
      </c>
      <c r="K73" t="s">
        <v>38</v>
      </c>
      <c r="L73" t="s">
        <v>39</v>
      </c>
      <c r="M73" t="s">
        <v>40</v>
      </c>
      <c r="N73" t="b">
        <v>0</v>
      </c>
      <c r="O73" t="b">
        <v>1</v>
      </c>
      <c r="P73" t="b">
        <v>0</v>
      </c>
      <c r="Q73" t="b">
        <v>1</v>
      </c>
      <c r="R73" t="b">
        <v>0</v>
      </c>
      <c r="S73" t="b">
        <v>0</v>
      </c>
      <c r="T73" t="s">
        <v>37</v>
      </c>
      <c r="U73" t="s">
        <v>37</v>
      </c>
      <c r="V73" t="s">
        <v>37</v>
      </c>
      <c r="W73">
        <v>1</v>
      </c>
      <c r="X73" t="s">
        <v>37</v>
      </c>
      <c r="Y73" t="s">
        <v>37</v>
      </c>
      <c r="Z73" t="s">
        <v>37</v>
      </c>
      <c r="AA73" t="s">
        <v>37</v>
      </c>
      <c r="AB73">
        <v>16</v>
      </c>
      <c r="AC73" t="s">
        <v>37</v>
      </c>
      <c r="AD73">
        <v>100</v>
      </c>
      <c r="AE73">
        <v>1000</v>
      </c>
      <c r="AF73">
        <v>10000</v>
      </c>
      <c r="AG73" t="s">
        <v>255</v>
      </c>
      <c r="AH73" t="s">
        <v>256</v>
      </c>
      <c r="AI73" t="s">
        <v>257</v>
      </c>
      <c r="AJ73" t="s">
        <v>258</v>
      </c>
    </row>
    <row r="74" spans="1:36" x14ac:dyDescent="0.2">
      <c r="A74" t="s">
        <v>36</v>
      </c>
      <c r="B74" t="s">
        <v>37</v>
      </c>
      <c r="C74" t="b">
        <v>0</v>
      </c>
      <c r="D74" t="s">
        <v>37</v>
      </c>
      <c r="E74" t="s">
        <v>37</v>
      </c>
      <c r="F74" t="s">
        <v>37</v>
      </c>
      <c r="G74" t="s">
        <v>37</v>
      </c>
      <c r="H74" t="s">
        <v>37</v>
      </c>
      <c r="I74" t="s">
        <v>37</v>
      </c>
      <c r="J74">
        <v>0</v>
      </c>
      <c r="K74" t="s">
        <v>38</v>
      </c>
      <c r="L74" t="s">
        <v>39</v>
      </c>
      <c r="M74" t="s">
        <v>40</v>
      </c>
      <c r="N74" t="b">
        <v>0</v>
      </c>
      <c r="O74" t="b">
        <v>1</v>
      </c>
      <c r="P74" t="b">
        <v>0</v>
      </c>
      <c r="Q74" t="b">
        <v>1</v>
      </c>
      <c r="R74" t="b">
        <v>0</v>
      </c>
      <c r="S74" t="b">
        <v>0</v>
      </c>
      <c r="T74" t="s">
        <v>37</v>
      </c>
      <c r="U74" t="s">
        <v>37</v>
      </c>
      <c r="V74" t="s">
        <v>37</v>
      </c>
      <c r="W74">
        <v>1</v>
      </c>
      <c r="X74" t="s">
        <v>37</v>
      </c>
      <c r="Y74" t="s">
        <v>37</v>
      </c>
      <c r="Z74" t="s">
        <v>37</v>
      </c>
      <c r="AA74" t="s">
        <v>37</v>
      </c>
      <c r="AB74">
        <v>16</v>
      </c>
      <c r="AC74" t="s">
        <v>37</v>
      </c>
      <c r="AD74">
        <v>1000</v>
      </c>
      <c r="AE74">
        <v>10</v>
      </c>
      <c r="AF74">
        <v>10</v>
      </c>
      <c r="AG74" t="s">
        <v>259</v>
      </c>
      <c r="AH74" t="s">
        <v>260</v>
      </c>
      <c r="AI74" t="s">
        <v>261</v>
      </c>
      <c r="AJ74" t="s">
        <v>262</v>
      </c>
    </row>
    <row r="75" spans="1:36" x14ac:dyDescent="0.2">
      <c r="A75" t="s">
        <v>45</v>
      </c>
      <c r="B75" t="s">
        <v>37</v>
      </c>
      <c r="C75" t="b">
        <v>0</v>
      </c>
      <c r="D75" t="s">
        <v>37</v>
      </c>
      <c r="E75" t="s">
        <v>37</v>
      </c>
      <c r="F75" t="s">
        <v>37</v>
      </c>
      <c r="G75" t="s">
        <v>37</v>
      </c>
      <c r="H75" t="s">
        <v>37</v>
      </c>
      <c r="I75" t="s">
        <v>37</v>
      </c>
      <c r="J75">
        <v>0</v>
      </c>
      <c r="K75" t="s">
        <v>38</v>
      </c>
      <c r="L75" t="s">
        <v>39</v>
      </c>
      <c r="M75" t="s">
        <v>40</v>
      </c>
      <c r="N75" t="b">
        <v>0</v>
      </c>
      <c r="O75" t="b">
        <v>1</v>
      </c>
      <c r="P75" t="b">
        <v>0</v>
      </c>
      <c r="Q75" t="b">
        <v>1</v>
      </c>
      <c r="R75" t="b">
        <v>0</v>
      </c>
      <c r="S75" t="b">
        <v>0</v>
      </c>
      <c r="T75" t="s">
        <v>37</v>
      </c>
      <c r="U75" t="s">
        <v>37</v>
      </c>
      <c r="V75" t="s">
        <v>37</v>
      </c>
      <c r="W75">
        <v>1</v>
      </c>
      <c r="X75" t="s">
        <v>37</v>
      </c>
      <c r="Y75" t="s">
        <v>37</v>
      </c>
      <c r="Z75" t="s">
        <v>37</v>
      </c>
      <c r="AA75" t="s">
        <v>37</v>
      </c>
      <c r="AB75">
        <v>16</v>
      </c>
      <c r="AC75" t="s">
        <v>37</v>
      </c>
      <c r="AD75">
        <v>1000</v>
      </c>
      <c r="AE75">
        <v>10</v>
      </c>
      <c r="AF75">
        <v>10</v>
      </c>
      <c r="AG75" t="s">
        <v>263</v>
      </c>
      <c r="AH75" t="s">
        <v>264</v>
      </c>
      <c r="AI75" t="s">
        <v>265</v>
      </c>
      <c r="AJ75" t="s">
        <v>266</v>
      </c>
    </row>
    <row r="76" spans="1:36" x14ac:dyDescent="0.2">
      <c r="A76" t="s">
        <v>50</v>
      </c>
      <c r="B76" t="s">
        <v>37</v>
      </c>
      <c r="C76" t="b">
        <v>0</v>
      </c>
      <c r="D76" t="s">
        <v>37</v>
      </c>
      <c r="E76" t="s">
        <v>37</v>
      </c>
      <c r="F76" t="s">
        <v>37</v>
      </c>
      <c r="G76" t="s">
        <v>37</v>
      </c>
      <c r="H76" t="s">
        <v>37</v>
      </c>
      <c r="I76" t="s">
        <v>37</v>
      </c>
      <c r="J76">
        <v>0</v>
      </c>
      <c r="K76" t="s">
        <v>38</v>
      </c>
      <c r="L76" t="s">
        <v>39</v>
      </c>
      <c r="M76" t="s">
        <v>40</v>
      </c>
      <c r="N76" t="b">
        <v>0</v>
      </c>
      <c r="O76" t="b">
        <v>1</v>
      </c>
      <c r="P76" t="b">
        <v>0</v>
      </c>
      <c r="Q76" t="b">
        <v>1</v>
      </c>
      <c r="R76" t="b">
        <v>0</v>
      </c>
      <c r="S76" t="b">
        <v>0</v>
      </c>
      <c r="T76" t="s">
        <v>37</v>
      </c>
      <c r="U76" t="s">
        <v>37</v>
      </c>
      <c r="V76" t="s">
        <v>37</v>
      </c>
      <c r="W76">
        <v>1</v>
      </c>
      <c r="X76" t="s">
        <v>37</v>
      </c>
      <c r="Y76" t="s">
        <v>37</v>
      </c>
      <c r="Z76" t="s">
        <v>37</v>
      </c>
      <c r="AA76" t="s">
        <v>37</v>
      </c>
      <c r="AB76">
        <v>16</v>
      </c>
      <c r="AC76" t="s">
        <v>37</v>
      </c>
      <c r="AD76">
        <v>1000</v>
      </c>
      <c r="AE76">
        <v>10</v>
      </c>
      <c r="AF76">
        <v>10</v>
      </c>
      <c r="AG76" t="s">
        <v>267</v>
      </c>
      <c r="AH76" t="s">
        <v>268</v>
      </c>
      <c r="AI76" t="s">
        <v>269</v>
      </c>
      <c r="AJ76" t="s">
        <v>270</v>
      </c>
    </row>
    <row r="77" spans="1:36" x14ac:dyDescent="0.2">
      <c r="A77" t="s">
        <v>36</v>
      </c>
      <c r="B77" t="s">
        <v>37</v>
      </c>
      <c r="C77" t="b">
        <v>0</v>
      </c>
      <c r="D77" t="s">
        <v>37</v>
      </c>
      <c r="E77" t="s">
        <v>37</v>
      </c>
      <c r="F77" t="s">
        <v>37</v>
      </c>
      <c r="G77" t="s">
        <v>37</v>
      </c>
      <c r="H77" t="s">
        <v>37</v>
      </c>
      <c r="I77" t="s">
        <v>37</v>
      </c>
      <c r="J77">
        <v>0</v>
      </c>
      <c r="K77" t="s">
        <v>38</v>
      </c>
      <c r="L77" t="s">
        <v>39</v>
      </c>
      <c r="M77" t="s">
        <v>40</v>
      </c>
      <c r="N77" t="b">
        <v>0</v>
      </c>
      <c r="O77" t="b">
        <v>1</v>
      </c>
      <c r="P77" t="b">
        <v>0</v>
      </c>
      <c r="Q77" t="b">
        <v>1</v>
      </c>
      <c r="R77" t="b">
        <v>0</v>
      </c>
      <c r="S77" t="b">
        <v>0</v>
      </c>
      <c r="T77" t="s">
        <v>37</v>
      </c>
      <c r="U77" t="s">
        <v>37</v>
      </c>
      <c r="V77" t="s">
        <v>37</v>
      </c>
      <c r="W77">
        <v>1</v>
      </c>
      <c r="X77" t="s">
        <v>37</v>
      </c>
      <c r="Y77" t="s">
        <v>37</v>
      </c>
      <c r="Z77" t="s">
        <v>37</v>
      </c>
      <c r="AA77" t="s">
        <v>37</v>
      </c>
      <c r="AB77">
        <v>16</v>
      </c>
      <c r="AC77" t="s">
        <v>37</v>
      </c>
      <c r="AD77">
        <v>1000</v>
      </c>
      <c r="AE77">
        <v>10</v>
      </c>
      <c r="AF77">
        <v>100</v>
      </c>
      <c r="AG77" t="s">
        <v>271</v>
      </c>
      <c r="AH77" t="s">
        <v>272</v>
      </c>
      <c r="AI77" t="s">
        <v>273</v>
      </c>
      <c r="AJ77" t="s">
        <v>274</v>
      </c>
    </row>
    <row r="78" spans="1:36" x14ac:dyDescent="0.2">
      <c r="A78" t="s">
        <v>45</v>
      </c>
      <c r="B78" t="s">
        <v>37</v>
      </c>
      <c r="C78" t="b">
        <v>0</v>
      </c>
      <c r="D78" t="s">
        <v>37</v>
      </c>
      <c r="E78" t="s">
        <v>37</v>
      </c>
      <c r="F78" t="s">
        <v>37</v>
      </c>
      <c r="G78" t="s">
        <v>37</v>
      </c>
      <c r="H78" t="s">
        <v>37</v>
      </c>
      <c r="I78" t="s">
        <v>37</v>
      </c>
      <c r="J78">
        <v>0</v>
      </c>
      <c r="K78" t="s">
        <v>38</v>
      </c>
      <c r="L78" t="s">
        <v>39</v>
      </c>
      <c r="M78" t="s">
        <v>40</v>
      </c>
      <c r="N78" t="b">
        <v>0</v>
      </c>
      <c r="O78" t="b">
        <v>1</v>
      </c>
      <c r="P78" t="b">
        <v>0</v>
      </c>
      <c r="Q78" t="b">
        <v>1</v>
      </c>
      <c r="R78" t="b">
        <v>0</v>
      </c>
      <c r="S78" t="b">
        <v>0</v>
      </c>
      <c r="T78" t="s">
        <v>37</v>
      </c>
      <c r="U78" t="s">
        <v>37</v>
      </c>
      <c r="V78" t="s">
        <v>37</v>
      </c>
      <c r="W78">
        <v>1</v>
      </c>
      <c r="X78" t="s">
        <v>37</v>
      </c>
      <c r="Y78" t="s">
        <v>37</v>
      </c>
      <c r="Z78" t="s">
        <v>37</v>
      </c>
      <c r="AA78" t="s">
        <v>37</v>
      </c>
      <c r="AB78">
        <v>16</v>
      </c>
      <c r="AC78" t="s">
        <v>37</v>
      </c>
      <c r="AD78">
        <v>1000</v>
      </c>
      <c r="AE78">
        <v>10</v>
      </c>
      <c r="AF78">
        <v>100</v>
      </c>
      <c r="AG78" t="s">
        <v>275</v>
      </c>
      <c r="AH78" t="s">
        <v>276</v>
      </c>
      <c r="AI78" t="s">
        <v>277</v>
      </c>
      <c r="AJ78" t="s">
        <v>278</v>
      </c>
    </row>
    <row r="79" spans="1:36" x14ac:dyDescent="0.2">
      <c r="A79" t="s">
        <v>50</v>
      </c>
      <c r="B79" t="s">
        <v>37</v>
      </c>
      <c r="C79" t="b">
        <v>0</v>
      </c>
      <c r="D79" t="s">
        <v>37</v>
      </c>
      <c r="E79" t="s">
        <v>37</v>
      </c>
      <c r="F79" t="s">
        <v>37</v>
      </c>
      <c r="G79" t="s">
        <v>37</v>
      </c>
      <c r="H79" t="s">
        <v>37</v>
      </c>
      <c r="I79" t="s">
        <v>37</v>
      </c>
      <c r="J79">
        <v>0</v>
      </c>
      <c r="K79" t="s">
        <v>38</v>
      </c>
      <c r="L79" t="s">
        <v>39</v>
      </c>
      <c r="M79" t="s">
        <v>40</v>
      </c>
      <c r="N79" t="b">
        <v>0</v>
      </c>
      <c r="O79" t="b">
        <v>1</v>
      </c>
      <c r="P79" t="b">
        <v>0</v>
      </c>
      <c r="Q79" t="b">
        <v>1</v>
      </c>
      <c r="R79" t="b">
        <v>0</v>
      </c>
      <c r="S79" t="b">
        <v>0</v>
      </c>
      <c r="T79" t="s">
        <v>37</v>
      </c>
      <c r="U79" t="s">
        <v>37</v>
      </c>
      <c r="V79" t="s">
        <v>37</v>
      </c>
      <c r="W79">
        <v>1</v>
      </c>
      <c r="X79" t="s">
        <v>37</v>
      </c>
      <c r="Y79" t="s">
        <v>37</v>
      </c>
      <c r="Z79" t="s">
        <v>37</v>
      </c>
      <c r="AA79" t="s">
        <v>37</v>
      </c>
      <c r="AB79">
        <v>16</v>
      </c>
      <c r="AC79" t="s">
        <v>37</v>
      </c>
      <c r="AD79">
        <v>1000</v>
      </c>
      <c r="AE79">
        <v>10</v>
      </c>
      <c r="AF79">
        <v>100</v>
      </c>
      <c r="AG79" t="s">
        <v>279</v>
      </c>
      <c r="AH79" t="s">
        <v>280</v>
      </c>
      <c r="AI79" t="s">
        <v>281</v>
      </c>
      <c r="AJ79" t="s">
        <v>282</v>
      </c>
    </row>
    <row r="80" spans="1:36" x14ac:dyDescent="0.2">
      <c r="A80" t="s">
        <v>36</v>
      </c>
      <c r="B80" t="s">
        <v>37</v>
      </c>
      <c r="C80" t="b">
        <v>0</v>
      </c>
      <c r="D80" t="s">
        <v>37</v>
      </c>
      <c r="E80" t="s">
        <v>37</v>
      </c>
      <c r="F80" t="s">
        <v>37</v>
      </c>
      <c r="G80" t="s">
        <v>37</v>
      </c>
      <c r="H80" t="s">
        <v>37</v>
      </c>
      <c r="I80" t="s">
        <v>37</v>
      </c>
      <c r="J80">
        <v>0</v>
      </c>
      <c r="K80" t="s">
        <v>38</v>
      </c>
      <c r="L80" t="s">
        <v>39</v>
      </c>
      <c r="M80" t="s">
        <v>40</v>
      </c>
      <c r="N80" t="b">
        <v>0</v>
      </c>
      <c r="O80" t="b">
        <v>1</v>
      </c>
      <c r="P80" t="b">
        <v>0</v>
      </c>
      <c r="Q80" t="b">
        <v>1</v>
      </c>
      <c r="R80" t="b">
        <v>0</v>
      </c>
      <c r="S80" t="b">
        <v>0</v>
      </c>
      <c r="T80" t="s">
        <v>37</v>
      </c>
      <c r="U80" t="s">
        <v>37</v>
      </c>
      <c r="V80" t="s">
        <v>37</v>
      </c>
      <c r="W80">
        <v>1</v>
      </c>
      <c r="X80" t="s">
        <v>37</v>
      </c>
      <c r="Y80" t="s">
        <v>37</v>
      </c>
      <c r="Z80" t="s">
        <v>37</v>
      </c>
      <c r="AA80" t="s">
        <v>37</v>
      </c>
      <c r="AB80">
        <v>16</v>
      </c>
      <c r="AC80" t="s">
        <v>37</v>
      </c>
      <c r="AD80">
        <v>1000</v>
      </c>
      <c r="AE80">
        <v>10</v>
      </c>
      <c r="AF80">
        <v>1000</v>
      </c>
      <c r="AG80" t="s">
        <v>283</v>
      </c>
      <c r="AH80" t="s">
        <v>284</v>
      </c>
      <c r="AI80" t="s">
        <v>285</v>
      </c>
      <c r="AJ80" t="s">
        <v>286</v>
      </c>
    </row>
    <row r="81" spans="1:36" x14ac:dyDescent="0.2">
      <c r="A81" t="s">
        <v>45</v>
      </c>
      <c r="B81" t="s">
        <v>37</v>
      </c>
      <c r="C81" t="b">
        <v>0</v>
      </c>
      <c r="D81" t="s">
        <v>37</v>
      </c>
      <c r="E81" t="s">
        <v>37</v>
      </c>
      <c r="F81" t="s">
        <v>37</v>
      </c>
      <c r="G81" t="s">
        <v>37</v>
      </c>
      <c r="H81" t="s">
        <v>37</v>
      </c>
      <c r="I81" t="s">
        <v>37</v>
      </c>
      <c r="J81">
        <v>0</v>
      </c>
      <c r="K81" t="s">
        <v>38</v>
      </c>
      <c r="L81" t="s">
        <v>39</v>
      </c>
      <c r="M81" t="s">
        <v>40</v>
      </c>
      <c r="N81" t="b">
        <v>0</v>
      </c>
      <c r="O81" t="b">
        <v>1</v>
      </c>
      <c r="P81" t="b">
        <v>0</v>
      </c>
      <c r="Q81" t="b">
        <v>1</v>
      </c>
      <c r="R81" t="b">
        <v>0</v>
      </c>
      <c r="S81" t="b">
        <v>0</v>
      </c>
      <c r="T81" t="s">
        <v>37</v>
      </c>
      <c r="U81" t="s">
        <v>37</v>
      </c>
      <c r="V81" t="s">
        <v>37</v>
      </c>
      <c r="W81">
        <v>1</v>
      </c>
      <c r="X81" t="s">
        <v>37</v>
      </c>
      <c r="Y81" t="s">
        <v>37</v>
      </c>
      <c r="Z81" t="s">
        <v>37</v>
      </c>
      <c r="AA81" t="s">
        <v>37</v>
      </c>
      <c r="AB81">
        <v>16</v>
      </c>
      <c r="AC81" t="s">
        <v>37</v>
      </c>
      <c r="AD81">
        <v>1000</v>
      </c>
      <c r="AE81">
        <v>10</v>
      </c>
      <c r="AF81">
        <v>1000</v>
      </c>
      <c r="AG81" t="s">
        <v>287</v>
      </c>
      <c r="AH81" t="s">
        <v>288</v>
      </c>
      <c r="AI81" t="s">
        <v>289</v>
      </c>
      <c r="AJ81" t="s">
        <v>290</v>
      </c>
    </row>
    <row r="82" spans="1:36" x14ac:dyDescent="0.2">
      <c r="A82" t="s">
        <v>50</v>
      </c>
      <c r="B82" t="s">
        <v>37</v>
      </c>
      <c r="C82" t="b">
        <v>0</v>
      </c>
      <c r="D82" t="s">
        <v>37</v>
      </c>
      <c r="E82" t="s">
        <v>37</v>
      </c>
      <c r="F82" t="s">
        <v>37</v>
      </c>
      <c r="G82" t="s">
        <v>37</v>
      </c>
      <c r="H82" t="s">
        <v>37</v>
      </c>
      <c r="I82" t="s">
        <v>37</v>
      </c>
      <c r="J82">
        <v>0</v>
      </c>
      <c r="K82" t="s">
        <v>38</v>
      </c>
      <c r="L82" t="s">
        <v>39</v>
      </c>
      <c r="M82" t="s">
        <v>40</v>
      </c>
      <c r="N82" t="b">
        <v>0</v>
      </c>
      <c r="O82" t="b">
        <v>1</v>
      </c>
      <c r="P82" t="b">
        <v>0</v>
      </c>
      <c r="Q82" t="b">
        <v>1</v>
      </c>
      <c r="R82" t="b">
        <v>0</v>
      </c>
      <c r="S82" t="b">
        <v>0</v>
      </c>
      <c r="T82" t="s">
        <v>37</v>
      </c>
      <c r="U82" t="s">
        <v>37</v>
      </c>
      <c r="V82" t="s">
        <v>37</v>
      </c>
      <c r="W82">
        <v>1</v>
      </c>
      <c r="X82" t="s">
        <v>37</v>
      </c>
      <c r="Y82" t="s">
        <v>37</v>
      </c>
      <c r="Z82" t="s">
        <v>37</v>
      </c>
      <c r="AA82" t="s">
        <v>37</v>
      </c>
      <c r="AB82">
        <v>16</v>
      </c>
      <c r="AC82" t="s">
        <v>37</v>
      </c>
      <c r="AD82">
        <v>1000</v>
      </c>
      <c r="AE82">
        <v>10</v>
      </c>
      <c r="AF82">
        <v>1000</v>
      </c>
      <c r="AG82" t="s">
        <v>291</v>
      </c>
      <c r="AH82" t="s">
        <v>292</v>
      </c>
      <c r="AI82" t="s">
        <v>293</v>
      </c>
      <c r="AJ82" t="s">
        <v>294</v>
      </c>
    </row>
    <row r="83" spans="1:36" x14ac:dyDescent="0.2">
      <c r="A83" t="s">
        <v>36</v>
      </c>
      <c r="B83" t="s">
        <v>37</v>
      </c>
      <c r="C83" t="b">
        <v>0</v>
      </c>
      <c r="D83" t="s">
        <v>37</v>
      </c>
      <c r="E83" t="s">
        <v>37</v>
      </c>
      <c r="F83" t="s">
        <v>37</v>
      </c>
      <c r="G83" t="s">
        <v>37</v>
      </c>
      <c r="H83" t="s">
        <v>37</v>
      </c>
      <c r="I83" t="s">
        <v>37</v>
      </c>
      <c r="J83">
        <v>0</v>
      </c>
      <c r="K83" t="s">
        <v>38</v>
      </c>
      <c r="L83" t="s">
        <v>39</v>
      </c>
      <c r="M83" t="s">
        <v>40</v>
      </c>
      <c r="N83" t="b">
        <v>0</v>
      </c>
      <c r="O83" t="b">
        <v>1</v>
      </c>
      <c r="P83" t="b">
        <v>0</v>
      </c>
      <c r="Q83" t="b">
        <v>1</v>
      </c>
      <c r="R83" t="b">
        <v>0</v>
      </c>
      <c r="S83" t="b">
        <v>0</v>
      </c>
      <c r="T83" t="s">
        <v>37</v>
      </c>
      <c r="U83" t="s">
        <v>37</v>
      </c>
      <c r="V83" t="s">
        <v>37</v>
      </c>
      <c r="W83">
        <v>1</v>
      </c>
      <c r="X83" t="s">
        <v>37</v>
      </c>
      <c r="Y83" t="s">
        <v>37</v>
      </c>
      <c r="Z83" t="s">
        <v>37</v>
      </c>
      <c r="AA83" t="s">
        <v>37</v>
      </c>
      <c r="AB83">
        <v>16</v>
      </c>
      <c r="AC83" t="s">
        <v>37</v>
      </c>
      <c r="AD83">
        <v>1000</v>
      </c>
      <c r="AE83">
        <v>10</v>
      </c>
      <c r="AF83">
        <v>10000</v>
      </c>
      <c r="AG83" t="s">
        <v>295</v>
      </c>
      <c r="AH83" t="s">
        <v>296</v>
      </c>
      <c r="AI83" t="s">
        <v>297</v>
      </c>
      <c r="AJ83" t="s">
        <v>298</v>
      </c>
    </row>
    <row r="84" spans="1:36" x14ac:dyDescent="0.2">
      <c r="A84" t="s">
        <v>45</v>
      </c>
      <c r="B84" t="s">
        <v>37</v>
      </c>
      <c r="C84" t="b">
        <v>0</v>
      </c>
      <c r="D84" t="s">
        <v>37</v>
      </c>
      <c r="E84" t="s">
        <v>37</v>
      </c>
      <c r="F84" t="s">
        <v>37</v>
      </c>
      <c r="G84" t="s">
        <v>37</v>
      </c>
      <c r="H84" t="s">
        <v>37</v>
      </c>
      <c r="I84" t="s">
        <v>37</v>
      </c>
      <c r="J84">
        <v>0</v>
      </c>
      <c r="K84" t="s">
        <v>38</v>
      </c>
      <c r="L84" t="s">
        <v>39</v>
      </c>
      <c r="M84" t="s">
        <v>40</v>
      </c>
      <c r="N84" t="b">
        <v>0</v>
      </c>
      <c r="O84" t="b">
        <v>1</v>
      </c>
      <c r="P84" t="b">
        <v>0</v>
      </c>
      <c r="Q84" t="b">
        <v>1</v>
      </c>
      <c r="R84" t="b">
        <v>0</v>
      </c>
      <c r="S84" t="b">
        <v>0</v>
      </c>
      <c r="T84" t="s">
        <v>37</v>
      </c>
      <c r="U84" t="s">
        <v>37</v>
      </c>
      <c r="V84" t="s">
        <v>37</v>
      </c>
      <c r="W84">
        <v>1</v>
      </c>
      <c r="X84" t="s">
        <v>37</v>
      </c>
      <c r="Y84" t="s">
        <v>37</v>
      </c>
      <c r="Z84" t="s">
        <v>37</v>
      </c>
      <c r="AA84" t="s">
        <v>37</v>
      </c>
      <c r="AB84">
        <v>16</v>
      </c>
      <c r="AC84" t="s">
        <v>37</v>
      </c>
      <c r="AD84">
        <v>1000</v>
      </c>
      <c r="AE84">
        <v>10</v>
      </c>
      <c r="AF84">
        <v>10000</v>
      </c>
      <c r="AG84" t="s">
        <v>299</v>
      </c>
      <c r="AH84" t="s">
        <v>300</v>
      </c>
      <c r="AI84" t="s">
        <v>301</v>
      </c>
      <c r="AJ84" t="s">
        <v>302</v>
      </c>
    </row>
    <row r="85" spans="1:36" x14ac:dyDescent="0.2">
      <c r="A85" t="s">
        <v>50</v>
      </c>
      <c r="B85" t="s">
        <v>37</v>
      </c>
      <c r="C85" t="b">
        <v>0</v>
      </c>
      <c r="D85" t="s">
        <v>37</v>
      </c>
      <c r="E85" t="s">
        <v>37</v>
      </c>
      <c r="F85" t="s">
        <v>37</v>
      </c>
      <c r="G85" t="s">
        <v>37</v>
      </c>
      <c r="H85" t="s">
        <v>37</v>
      </c>
      <c r="I85" t="s">
        <v>37</v>
      </c>
      <c r="J85">
        <v>0</v>
      </c>
      <c r="K85" t="s">
        <v>38</v>
      </c>
      <c r="L85" t="s">
        <v>39</v>
      </c>
      <c r="M85" t="s">
        <v>40</v>
      </c>
      <c r="N85" t="b">
        <v>0</v>
      </c>
      <c r="O85" t="b">
        <v>1</v>
      </c>
      <c r="P85" t="b">
        <v>0</v>
      </c>
      <c r="Q85" t="b">
        <v>1</v>
      </c>
      <c r="R85" t="b">
        <v>0</v>
      </c>
      <c r="S85" t="b">
        <v>0</v>
      </c>
      <c r="T85" t="s">
        <v>37</v>
      </c>
      <c r="U85" t="s">
        <v>37</v>
      </c>
      <c r="V85" t="s">
        <v>37</v>
      </c>
      <c r="W85">
        <v>1</v>
      </c>
      <c r="X85" t="s">
        <v>37</v>
      </c>
      <c r="Y85" t="s">
        <v>37</v>
      </c>
      <c r="Z85" t="s">
        <v>37</v>
      </c>
      <c r="AA85" t="s">
        <v>37</v>
      </c>
      <c r="AB85">
        <v>16</v>
      </c>
      <c r="AC85" t="s">
        <v>37</v>
      </c>
      <c r="AD85">
        <v>1000</v>
      </c>
      <c r="AE85">
        <v>10</v>
      </c>
      <c r="AF85">
        <v>10000</v>
      </c>
      <c r="AG85" t="s">
        <v>303</v>
      </c>
      <c r="AH85" t="s">
        <v>304</v>
      </c>
      <c r="AI85" t="s">
        <v>305</v>
      </c>
      <c r="AJ85" t="s">
        <v>306</v>
      </c>
    </row>
    <row r="86" spans="1:36" x14ac:dyDescent="0.2">
      <c r="A86" t="s">
        <v>36</v>
      </c>
      <c r="B86" t="s">
        <v>37</v>
      </c>
      <c r="C86" t="b">
        <v>0</v>
      </c>
      <c r="D86" t="s">
        <v>37</v>
      </c>
      <c r="E86" t="s">
        <v>37</v>
      </c>
      <c r="F86" t="s">
        <v>37</v>
      </c>
      <c r="G86" t="s">
        <v>37</v>
      </c>
      <c r="H86" t="s">
        <v>37</v>
      </c>
      <c r="I86" t="s">
        <v>37</v>
      </c>
      <c r="J86">
        <v>0</v>
      </c>
      <c r="K86" t="s">
        <v>38</v>
      </c>
      <c r="L86" t="s">
        <v>39</v>
      </c>
      <c r="M86" t="s">
        <v>40</v>
      </c>
      <c r="N86" t="b">
        <v>0</v>
      </c>
      <c r="O86" t="b">
        <v>1</v>
      </c>
      <c r="P86" t="b">
        <v>0</v>
      </c>
      <c r="Q86" t="b">
        <v>1</v>
      </c>
      <c r="R86" t="b">
        <v>0</v>
      </c>
      <c r="S86" t="b">
        <v>0</v>
      </c>
      <c r="T86" t="s">
        <v>37</v>
      </c>
      <c r="U86" t="s">
        <v>37</v>
      </c>
      <c r="V86" t="s">
        <v>37</v>
      </c>
      <c r="W86">
        <v>1</v>
      </c>
      <c r="X86" t="s">
        <v>37</v>
      </c>
      <c r="Y86" t="s">
        <v>37</v>
      </c>
      <c r="Z86" t="s">
        <v>37</v>
      </c>
      <c r="AA86" t="s">
        <v>37</v>
      </c>
      <c r="AB86">
        <v>16</v>
      </c>
      <c r="AC86" t="s">
        <v>37</v>
      </c>
      <c r="AD86">
        <v>1000</v>
      </c>
      <c r="AE86">
        <v>100</v>
      </c>
      <c r="AF86">
        <v>10</v>
      </c>
      <c r="AG86" t="s">
        <v>90</v>
      </c>
      <c r="AH86" t="s">
        <v>90</v>
      </c>
      <c r="AI86" t="s">
        <v>90</v>
      </c>
      <c r="AJ86" t="s">
        <v>90</v>
      </c>
    </row>
    <row r="87" spans="1:36" x14ac:dyDescent="0.2">
      <c r="A87" t="s">
        <v>45</v>
      </c>
      <c r="B87" t="s">
        <v>37</v>
      </c>
      <c r="C87" t="b">
        <v>0</v>
      </c>
      <c r="D87" t="s">
        <v>37</v>
      </c>
      <c r="E87" t="s">
        <v>37</v>
      </c>
      <c r="F87" t="s">
        <v>37</v>
      </c>
      <c r="G87" t="s">
        <v>37</v>
      </c>
      <c r="H87" t="s">
        <v>37</v>
      </c>
      <c r="I87" t="s">
        <v>37</v>
      </c>
      <c r="J87">
        <v>0</v>
      </c>
      <c r="K87" t="s">
        <v>38</v>
      </c>
      <c r="L87" t="s">
        <v>39</v>
      </c>
      <c r="M87" t="s">
        <v>40</v>
      </c>
      <c r="N87" t="b">
        <v>0</v>
      </c>
      <c r="O87" t="b">
        <v>1</v>
      </c>
      <c r="P87" t="b">
        <v>0</v>
      </c>
      <c r="Q87" t="b">
        <v>1</v>
      </c>
      <c r="R87" t="b">
        <v>0</v>
      </c>
      <c r="S87" t="b">
        <v>0</v>
      </c>
      <c r="T87" t="s">
        <v>37</v>
      </c>
      <c r="U87" t="s">
        <v>37</v>
      </c>
      <c r="V87" t="s">
        <v>37</v>
      </c>
      <c r="W87">
        <v>1</v>
      </c>
      <c r="X87" t="s">
        <v>37</v>
      </c>
      <c r="Y87" t="s">
        <v>37</v>
      </c>
      <c r="Z87" t="s">
        <v>37</v>
      </c>
      <c r="AA87" t="s">
        <v>37</v>
      </c>
      <c r="AB87">
        <v>16</v>
      </c>
      <c r="AC87" t="s">
        <v>37</v>
      </c>
      <c r="AD87">
        <v>1000</v>
      </c>
      <c r="AE87">
        <v>100</v>
      </c>
      <c r="AF87">
        <v>10</v>
      </c>
      <c r="AG87" t="s">
        <v>90</v>
      </c>
      <c r="AH87" t="s">
        <v>90</v>
      </c>
      <c r="AI87" t="s">
        <v>90</v>
      </c>
      <c r="AJ87" t="s">
        <v>90</v>
      </c>
    </row>
    <row r="88" spans="1:36" x14ac:dyDescent="0.2">
      <c r="A88" t="s">
        <v>50</v>
      </c>
      <c r="B88" t="s">
        <v>37</v>
      </c>
      <c r="C88" t="b">
        <v>0</v>
      </c>
      <c r="D88" t="s">
        <v>37</v>
      </c>
      <c r="E88" t="s">
        <v>37</v>
      </c>
      <c r="F88" t="s">
        <v>37</v>
      </c>
      <c r="G88" t="s">
        <v>37</v>
      </c>
      <c r="H88" t="s">
        <v>37</v>
      </c>
      <c r="I88" t="s">
        <v>37</v>
      </c>
      <c r="J88">
        <v>0</v>
      </c>
      <c r="K88" t="s">
        <v>38</v>
      </c>
      <c r="L88" t="s">
        <v>39</v>
      </c>
      <c r="M88" t="s">
        <v>40</v>
      </c>
      <c r="N88" t="b">
        <v>0</v>
      </c>
      <c r="O88" t="b">
        <v>1</v>
      </c>
      <c r="P88" t="b">
        <v>0</v>
      </c>
      <c r="Q88" t="b">
        <v>1</v>
      </c>
      <c r="R88" t="b">
        <v>0</v>
      </c>
      <c r="S88" t="b">
        <v>0</v>
      </c>
      <c r="T88" t="s">
        <v>37</v>
      </c>
      <c r="U88" t="s">
        <v>37</v>
      </c>
      <c r="V88" t="s">
        <v>37</v>
      </c>
      <c r="W88">
        <v>1</v>
      </c>
      <c r="X88" t="s">
        <v>37</v>
      </c>
      <c r="Y88" t="s">
        <v>37</v>
      </c>
      <c r="Z88" t="s">
        <v>37</v>
      </c>
      <c r="AA88" t="s">
        <v>37</v>
      </c>
      <c r="AB88">
        <v>16</v>
      </c>
      <c r="AC88" t="s">
        <v>37</v>
      </c>
      <c r="AD88">
        <v>1000</v>
      </c>
      <c r="AE88">
        <v>100</v>
      </c>
      <c r="AF88">
        <v>10</v>
      </c>
      <c r="AG88" t="s">
        <v>90</v>
      </c>
      <c r="AH88" t="s">
        <v>90</v>
      </c>
      <c r="AI88" t="s">
        <v>90</v>
      </c>
      <c r="AJ88" t="s">
        <v>90</v>
      </c>
    </row>
    <row r="89" spans="1:36" x14ac:dyDescent="0.2">
      <c r="A89" t="s">
        <v>36</v>
      </c>
      <c r="B89" t="s">
        <v>37</v>
      </c>
      <c r="C89" t="b">
        <v>0</v>
      </c>
      <c r="D89" t="s">
        <v>37</v>
      </c>
      <c r="E89" t="s">
        <v>37</v>
      </c>
      <c r="F89" t="s">
        <v>37</v>
      </c>
      <c r="G89" t="s">
        <v>37</v>
      </c>
      <c r="H89" t="s">
        <v>37</v>
      </c>
      <c r="I89" t="s">
        <v>37</v>
      </c>
      <c r="J89">
        <v>0</v>
      </c>
      <c r="K89" t="s">
        <v>38</v>
      </c>
      <c r="L89" t="s">
        <v>39</v>
      </c>
      <c r="M89" t="s">
        <v>40</v>
      </c>
      <c r="N89" t="b">
        <v>0</v>
      </c>
      <c r="O89" t="b">
        <v>1</v>
      </c>
      <c r="P89" t="b">
        <v>0</v>
      </c>
      <c r="Q89" t="b">
        <v>1</v>
      </c>
      <c r="R89" t="b">
        <v>0</v>
      </c>
      <c r="S89" t="b">
        <v>0</v>
      </c>
      <c r="T89" t="s">
        <v>37</v>
      </c>
      <c r="U89" t="s">
        <v>37</v>
      </c>
      <c r="V89" t="s">
        <v>37</v>
      </c>
      <c r="W89">
        <v>1</v>
      </c>
      <c r="X89" t="s">
        <v>37</v>
      </c>
      <c r="Y89" t="s">
        <v>37</v>
      </c>
      <c r="Z89" t="s">
        <v>37</v>
      </c>
      <c r="AA89" t="s">
        <v>37</v>
      </c>
      <c r="AB89">
        <v>16</v>
      </c>
      <c r="AC89" t="s">
        <v>37</v>
      </c>
      <c r="AD89">
        <v>1000</v>
      </c>
      <c r="AE89">
        <v>100</v>
      </c>
      <c r="AF89">
        <v>100</v>
      </c>
      <c r="AG89" t="s">
        <v>307</v>
      </c>
      <c r="AH89" t="s">
        <v>308</v>
      </c>
      <c r="AI89" t="s">
        <v>309</v>
      </c>
      <c r="AJ89" t="s">
        <v>310</v>
      </c>
    </row>
    <row r="90" spans="1:36" x14ac:dyDescent="0.2">
      <c r="A90" t="s">
        <v>45</v>
      </c>
      <c r="B90" t="s">
        <v>37</v>
      </c>
      <c r="C90" t="b">
        <v>0</v>
      </c>
      <c r="D90" t="s">
        <v>37</v>
      </c>
      <c r="E90" t="s">
        <v>37</v>
      </c>
      <c r="F90" t="s">
        <v>37</v>
      </c>
      <c r="G90" t="s">
        <v>37</v>
      </c>
      <c r="H90" t="s">
        <v>37</v>
      </c>
      <c r="I90" t="s">
        <v>37</v>
      </c>
      <c r="J90">
        <v>0</v>
      </c>
      <c r="K90" t="s">
        <v>38</v>
      </c>
      <c r="L90" t="s">
        <v>39</v>
      </c>
      <c r="M90" t="s">
        <v>40</v>
      </c>
      <c r="N90" t="b">
        <v>0</v>
      </c>
      <c r="O90" t="b">
        <v>1</v>
      </c>
      <c r="P90" t="b">
        <v>0</v>
      </c>
      <c r="Q90" t="b">
        <v>1</v>
      </c>
      <c r="R90" t="b">
        <v>0</v>
      </c>
      <c r="S90" t="b">
        <v>0</v>
      </c>
      <c r="T90" t="s">
        <v>37</v>
      </c>
      <c r="U90" t="s">
        <v>37</v>
      </c>
      <c r="V90" t="s">
        <v>37</v>
      </c>
      <c r="W90">
        <v>1</v>
      </c>
      <c r="X90" t="s">
        <v>37</v>
      </c>
      <c r="Y90" t="s">
        <v>37</v>
      </c>
      <c r="Z90" t="s">
        <v>37</v>
      </c>
      <c r="AA90" t="s">
        <v>37</v>
      </c>
      <c r="AB90">
        <v>16</v>
      </c>
      <c r="AC90" t="s">
        <v>37</v>
      </c>
      <c r="AD90">
        <v>1000</v>
      </c>
      <c r="AE90">
        <v>100</v>
      </c>
      <c r="AF90">
        <v>100</v>
      </c>
      <c r="AG90" t="s">
        <v>311</v>
      </c>
      <c r="AH90" t="s">
        <v>312</v>
      </c>
      <c r="AI90" t="s">
        <v>313</v>
      </c>
      <c r="AJ90" t="s">
        <v>314</v>
      </c>
    </row>
    <row r="91" spans="1:36" x14ac:dyDescent="0.2">
      <c r="A91" t="s">
        <v>50</v>
      </c>
      <c r="B91" t="s">
        <v>37</v>
      </c>
      <c r="C91" t="b">
        <v>0</v>
      </c>
      <c r="D91" t="s">
        <v>37</v>
      </c>
      <c r="E91" t="s">
        <v>37</v>
      </c>
      <c r="F91" t="s">
        <v>37</v>
      </c>
      <c r="G91" t="s">
        <v>37</v>
      </c>
      <c r="H91" t="s">
        <v>37</v>
      </c>
      <c r="I91" t="s">
        <v>37</v>
      </c>
      <c r="J91">
        <v>0</v>
      </c>
      <c r="K91" t="s">
        <v>38</v>
      </c>
      <c r="L91" t="s">
        <v>39</v>
      </c>
      <c r="M91" t="s">
        <v>40</v>
      </c>
      <c r="N91" t="b">
        <v>0</v>
      </c>
      <c r="O91" t="b">
        <v>1</v>
      </c>
      <c r="P91" t="b">
        <v>0</v>
      </c>
      <c r="Q91" t="b">
        <v>1</v>
      </c>
      <c r="R91" t="b">
        <v>0</v>
      </c>
      <c r="S91" t="b">
        <v>0</v>
      </c>
      <c r="T91" t="s">
        <v>37</v>
      </c>
      <c r="U91" t="s">
        <v>37</v>
      </c>
      <c r="V91" t="s">
        <v>37</v>
      </c>
      <c r="W91">
        <v>1</v>
      </c>
      <c r="X91" t="s">
        <v>37</v>
      </c>
      <c r="Y91" t="s">
        <v>37</v>
      </c>
      <c r="Z91" t="s">
        <v>37</v>
      </c>
      <c r="AA91" t="s">
        <v>37</v>
      </c>
      <c r="AB91">
        <v>16</v>
      </c>
      <c r="AC91" t="s">
        <v>37</v>
      </c>
      <c r="AD91">
        <v>1000</v>
      </c>
      <c r="AE91">
        <v>100</v>
      </c>
      <c r="AF91">
        <v>100</v>
      </c>
      <c r="AG91" t="s">
        <v>315</v>
      </c>
      <c r="AH91" t="s">
        <v>316</v>
      </c>
      <c r="AI91" t="s">
        <v>317</v>
      </c>
      <c r="AJ91" t="s">
        <v>318</v>
      </c>
    </row>
    <row r="92" spans="1:36" x14ac:dyDescent="0.2">
      <c r="A92" t="s">
        <v>36</v>
      </c>
      <c r="B92" t="s">
        <v>37</v>
      </c>
      <c r="C92" t="b">
        <v>0</v>
      </c>
      <c r="D92" t="s">
        <v>37</v>
      </c>
      <c r="E92" t="s">
        <v>37</v>
      </c>
      <c r="F92" t="s">
        <v>37</v>
      </c>
      <c r="G92" t="s">
        <v>37</v>
      </c>
      <c r="H92" t="s">
        <v>37</v>
      </c>
      <c r="I92" t="s">
        <v>37</v>
      </c>
      <c r="J92">
        <v>0</v>
      </c>
      <c r="K92" t="s">
        <v>38</v>
      </c>
      <c r="L92" t="s">
        <v>39</v>
      </c>
      <c r="M92" t="s">
        <v>40</v>
      </c>
      <c r="N92" t="b">
        <v>0</v>
      </c>
      <c r="O92" t="b">
        <v>1</v>
      </c>
      <c r="P92" t="b">
        <v>0</v>
      </c>
      <c r="Q92" t="b">
        <v>1</v>
      </c>
      <c r="R92" t="b">
        <v>0</v>
      </c>
      <c r="S92" t="b">
        <v>0</v>
      </c>
      <c r="T92" t="s">
        <v>37</v>
      </c>
      <c r="U92" t="s">
        <v>37</v>
      </c>
      <c r="V92" t="s">
        <v>37</v>
      </c>
      <c r="W92">
        <v>1</v>
      </c>
      <c r="X92" t="s">
        <v>37</v>
      </c>
      <c r="Y92" t="s">
        <v>37</v>
      </c>
      <c r="Z92" t="s">
        <v>37</v>
      </c>
      <c r="AA92" t="s">
        <v>37</v>
      </c>
      <c r="AB92">
        <v>16</v>
      </c>
      <c r="AC92" t="s">
        <v>37</v>
      </c>
      <c r="AD92">
        <v>1000</v>
      </c>
      <c r="AE92">
        <v>100</v>
      </c>
      <c r="AF92">
        <v>1000</v>
      </c>
      <c r="AG92" t="s">
        <v>319</v>
      </c>
      <c r="AH92" t="s">
        <v>320</v>
      </c>
      <c r="AI92" t="s">
        <v>321</v>
      </c>
      <c r="AJ92" t="s">
        <v>322</v>
      </c>
    </row>
    <row r="93" spans="1:36" x14ac:dyDescent="0.2">
      <c r="A93" t="s">
        <v>45</v>
      </c>
      <c r="B93" t="s">
        <v>37</v>
      </c>
      <c r="C93" t="b">
        <v>0</v>
      </c>
      <c r="D93" t="s">
        <v>37</v>
      </c>
      <c r="E93" t="s">
        <v>37</v>
      </c>
      <c r="F93" t="s">
        <v>37</v>
      </c>
      <c r="G93" t="s">
        <v>37</v>
      </c>
      <c r="H93" t="s">
        <v>37</v>
      </c>
      <c r="I93" t="s">
        <v>37</v>
      </c>
      <c r="J93">
        <v>0</v>
      </c>
      <c r="K93" t="s">
        <v>38</v>
      </c>
      <c r="L93" t="s">
        <v>39</v>
      </c>
      <c r="M93" t="s">
        <v>40</v>
      </c>
      <c r="N93" t="b">
        <v>0</v>
      </c>
      <c r="O93" t="b">
        <v>1</v>
      </c>
      <c r="P93" t="b">
        <v>0</v>
      </c>
      <c r="Q93" t="b">
        <v>1</v>
      </c>
      <c r="R93" t="b">
        <v>0</v>
      </c>
      <c r="S93" t="b">
        <v>0</v>
      </c>
      <c r="T93" t="s">
        <v>37</v>
      </c>
      <c r="U93" t="s">
        <v>37</v>
      </c>
      <c r="V93" t="s">
        <v>37</v>
      </c>
      <c r="W93">
        <v>1</v>
      </c>
      <c r="X93" t="s">
        <v>37</v>
      </c>
      <c r="Y93" t="s">
        <v>37</v>
      </c>
      <c r="Z93" t="s">
        <v>37</v>
      </c>
      <c r="AA93" t="s">
        <v>37</v>
      </c>
      <c r="AB93">
        <v>16</v>
      </c>
      <c r="AC93" t="s">
        <v>37</v>
      </c>
      <c r="AD93">
        <v>1000</v>
      </c>
      <c r="AE93">
        <v>100</v>
      </c>
      <c r="AF93">
        <v>1000</v>
      </c>
      <c r="AG93" t="s">
        <v>323</v>
      </c>
      <c r="AH93" t="s">
        <v>324</v>
      </c>
      <c r="AI93" t="s">
        <v>325</v>
      </c>
      <c r="AJ93" t="s">
        <v>326</v>
      </c>
    </row>
    <row r="94" spans="1:36" x14ac:dyDescent="0.2">
      <c r="A94" t="s">
        <v>50</v>
      </c>
      <c r="B94" t="s">
        <v>37</v>
      </c>
      <c r="C94" t="b">
        <v>0</v>
      </c>
      <c r="D94" t="s">
        <v>37</v>
      </c>
      <c r="E94" t="s">
        <v>37</v>
      </c>
      <c r="F94" t="s">
        <v>37</v>
      </c>
      <c r="G94" t="s">
        <v>37</v>
      </c>
      <c r="H94" t="s">
        <v>37</v>
      </c>
      <c r="I94" t="s">
        <v>37</v>
      </c>
      <c r="J94">
        <v>0</v>
      </c>
      <c r="K94" t="s">
        <v>38</v>
      </c>
      <c r="L94" t="s">
        <v>39</v>
      </c>
      <c r="M94" t="s">
        <v>40</v>
      </c>
      <c r="N94" t="b">
        <v>0</v>
      </c>
      <c r="O94" t="b">
        <v>1</v>
      </c>
      <c r="P94" t="b">
        <v>0</v>
      </c>
      <c r="Q94" t="b">
        <v>1</v>
      </c>
      <c r="R94" t="b">
        <v>0</v>
      </c>
      <c r="S94" t="b">
        <v>0</v>
      </c>
      <c r="T94" t="s">
        <v>37</v>
      </c>
      <c r="U94" t="s">
        <v>37</v>
      </c>
      <c r="V94" t="s">
        <v>37</v>
      </c>
      <c r="W94">
        <v>1</v>
      </c>
      <c r="X94" t="s">
        <v>37</v>
      </c>
      <c r="Y94" t="s">
        <v>37</v>
      </c>
      <c r="Z94" t="s">
        <v>37</v>
      </c>
      <c r="AA94" t="s">
        <v>37</v>
      </c>
      <c r="AB94">
        <v>16</v>
      </c>
      <c r="AC94" t="s">
        <v>37</v>
      </c>
      <c r="AD94">
        <v>1000</v>
      </c>
      <c r="AE94">
        <v>100</v>
      </c>
      <c r="AF94">
        <v>1000</v>
      </c>
      <c r="AG94" t="s">
        <v>327</v>
      </c>
      <c r="AH94" t="s">
        <v>328</v>
      </c>
      <c r="AI94" t="s">
        <v>329</v>
      </c>
      <c r="AJ94" t="s">
        <v>330</v>
      </c>
    </row>
    <row r="95" spans="1:36" x14ac:dyDescent="0.2">
      <c r="A95" t="s">
        <v>36</v>
      </c>
      <c r="B95" t="s">
        <v>37</v>
      </c>
      <c r="C95" t="b">
        <v>0</v>
      </c>
      <c r="D95" t="s">
        <v>37</v>
      </c>
      <c r="E95" t="s">
        <v>37</v>
      </c>
      <c r="F95" t="s">
        <v>37</v>
      </c>
      <c r="G95" t="s">
        <v>37</v>
      </c>
      <c r="H95" t="s">
        <v>37</v>
      </c>
      <c r="I95" t="s">
        <v>37</v>
      </c>
      <c r="J95">
        <v>0</v>
      </c>
      <c r="K95" t="s">
        <v>38</v>
      </c>
      <c r="L95" t="s">
        <v>39</v>
      </c>
      <c r="M95" t="s">
        <v>40</v>
      </c>
      <c r="N95" t="b">
        <v>0</v>
      </c>
      <c r="O95" t="b">
        <v>1</v>
      </c>
      <c r="P95" t="b">
        <v>0</v>
      </c>
      <c r="Q95" t="b">
        <v>1</v>
      </c>
      <c r="R95" t="b">
        <v>0</v>
      </c>
      <c r="S95" t="b">
        <v>0</v>
      </c>
      <c r="T95" t="s">
        <v>37</v>
      </c>
      <c r="U95" t="s">
        <v>37</v>
      </c>
      <c r="V95" t="s">
        <v>37</v>
      </c>
      <c r="W95">
        <v>1</v>
      </c>
      <c r="X95" t="s">
        <v>37</v>
      </c>
      <c r="Y95" t="s">
        <v>37</v>
      </c>
      <c r="Z95" t="s">
        <v>37</v>
      </c>
      <c r="AA95" t="s">
        <v>37</v>
      </c>
      <c r="AB95">
        <v>16</v>
      </c>
      <c r="AC95" t="s">
        <v>37</v>
      </c>
      <c r="AD95">
        <v>1000</v>
      </c>
      <c r="AE95">
        <v>100</v>
      </c>
      <c r="AF95">
        <v>10000</v>
      </c>
      <c r="AG95" t="s">
        <v>331</v>
      </c>
      <c r="AH95" t="s">
        <v>332</v>
      </c>
      <c r="AI95" t="s">
        <v>333</v>
      </c>
      <c r="AJ95" t="s">
        <v>334</v>
      </c>
    </row>
    <row r="96" spans="1:36" x14ac:dyDescent="0.2">
      <c r="A96" t="s">
        <v>45</v>
      </c>
      <c r="B96" t="s">
        <v>37</v>
      </c>
      <c r="C96" t="b">
        <v>0</v>
      </c>
      <c r="D96" t="s">
        <v>37</v>
      </c>
      <c r="E96" t="s">
        <v>37</v>
      </c>
      <c r="F96" t="s">
        <v>37</v>
      </c>
      <c r="G96" t="s">
        <v>37</v>
      </c>
      <c r="H96" t="s">
        <v>37</v>
      </c>
      <c r="I96" t="s">
        <v>37</v>
      </c>
      <c r="J96">
        <v>0</v>
      </c>
      <c r="K96" t="s">
        <v>38</v>
      </c>
      <c r="L96" t="s">
        <v>39</v>
      </c>
      <c r="M96" t="s">
        <v>40</v>
      </c>
      <c r="N96" t="b">
        <v>0</v>
      </c>
      <c r="O96" t="b">
        <v>1</v>
      </c>
      <c r="P96" t="b">
        <v>0</v>
      </c>
      <c r="Q96" t="b">
        <v>1</v>
      </c>
      <c r="R96" t="b">
        <v>0</v>
      </c>
      <c r="S96" t="b">
        <v>0</v>
      </c>
      <c r="T96" t="s">
        <v>37</v>
      </c>
      <c r="U96" t="s">
        <v>37</v>
      </c>
      <c r="V96" t="s">
        <v>37</v>
      </c>
      <c r="W96">
        <v>1</v>
      </c>
      <c r="X96" t="s">
        <v>37</v>
      </c>
      <c r="Y96" t="s">
        <v>37</v>
      </c>
      <c r="Z96" t="s">
        <v>37</v>
      </c>
      <c r="AA96" t="s">
        <v>37</v>
      </c>
      <c r="AB96">
        <v>16</v>
      </c>
      <c r="AC96" t="s">
        <v>37</v>
      </c>
      <c r="AD96">
        <v>1000</v>
      </c>
      <c r="AE96">
        <v>100</v>
      </c>
      <c r="AF96">
        <v>10000</v>
      </c>
      <c r="AG96" t="s">
        <v>335</v>
      </c>
      <c r="AH96" t="s">
        <v>336</v>
      </c>
      <c r="AI96" t="s">
        <v>337</v>
      </c>
      <c r="AJ96" t="s">
        <v>338</v>
      </c>
    </row>
    <row r="97" spans="1:36" x14ac:dyDescent="0.2">
      <c r="A97" t="s">
        <v>50</v>
      </c>
      <c r="B97" t="s">
        <v>37</v>
      </c>
      <c r="C97" t="b">
        <v>0</v>
      </c>
      <c r="D97" t="s">
        <v>37</v>
      </c>
      <c r="E97" t="s">
        <v>37</v>
      </c>
      <c r="F97" t="s">
        <v>37</v>
      </c>
      <c r="G97" t="s">
        <v>37</v>
      </c>
      <c r="H97" t="s">
        <v>37</v>
      </c>
      <c r="I97" t="s">
        <v>37</v>
      </c>
      <c r="J97">
        <v>0</v>
      </c>
      <c r="K97" t="s">
        <v>38</v>
      </c>
      <c r="L97" t="s">
        <v>39</v>
      </c>
      <c r="M97" t="s">
        <v>40</v>
      </c>
      <c r="N97" t="b">
        <v>0</v>
      </c>
      <c r="O97" t="b">
        <v>1</v>
      </c>
      <c r="P97" t="b">
        <v>0</v>
      </c>
      <c r="Q97" t="b">
        <v>1</v>
      </c>
      <c r="R97" t="b">
        <v>0</v>
      </c>
      <c r="S97" t="b">
        <v>0</v>
      </c>
      <c r="T97" t="s">
        <v>37</v>
      </c>
      <c r="U97" t="s">
        <v>37</v>
      </c>
      <c r="V97" t="s">
        <v>37</v>
      </c>
      <c r="W97">
        <v>1</v>
      </c>
      <c r="X97" t="s">
        <v>37</v>
      </c>
      <c r="Y97" t="s">
        <v>37</v>
      </c>
      <c r="Z97" t="s">
        <v>37</v>
      </c>
      <c r="AA97" t="s">
        <v>37</v>
      </c>
      <c r="AB97">
        <v>16</v>
      </c>
      <c r="AC97" t="s">
        <v>37</v>
      </c>
      <c r="AD97">
        <v>1000</v>
      </c>
      <c r="AE97">
        <v>100</v>
      </c>
      <c r="AF97">
        <v>10000</v>
      </c>
      <c r="AG97" t="s">
        <v>339</v>
      </c>
      <c r="AH97" t="s">
        <v>340</v>
      </c>
      <c r="AI97" t="s">
        <v>341</v>
      </c>
      <c r="AJ97" t="s">
        <v>342</v>
      </c>
    </row>
    <row r="98" spans="1:36" x14ac:dyDescent="0.2">
      <c r="A98" t="s">
        <v>36</v>
      </c>
      <c r="B98" t="s">
        <v>37</v>
      </c>
      <c r="C98" t="b">
        <v>0</v>
      </c>
      <c r="D98" t="s">
        <v>37</v>
      </c>
      <c r="E98" t="s">
        <v>37</v>
      </c>
      <c r="F98" t="s">
        <v>37</v>
      </c>
      <c r="G98" t="s">
        <v>37</v>
      </c>
      <c r="H98" t="s">
        <v>37</v>
      </c>
      <c r="I98" t="s">
        <v>37</v>
      </c>
      <c r="J98">
        <v>0</v>
      </c>
      <c r="K98" t="s">
        <v>38</v>
      </c>
      <c r="L98" t="s">
        <v>39</v>
      </c>
      <c r="M98" t="s">
        <v>40</v>
      </c>
      <c r="N98" t="b">
        <v>0</v>
      </c>
      <c r="O98" t="b">
        <v>1</v>
      </c>
      <c r="P98" t="b">
        <v>0</v>
      </c>
      <c r="Q98" t="b">
        <v>1</v>
      </c>
      <c r="R98" t="b">
        <v>0</v>
      </c>
      <c r="S98" t="b">
        <v>0</v>
      </c>
      <c r="T98" t="s">
        <v>37</v>
      </c>
      <c r="U98" t="s">
        <v>37</v>
      </c>
      <c r="V98" t="s">
        <v>37</v>
      </c>
      <c r="W98">
        <v>1</v>
      </c>
      <c r="X98" t="s">
        <v>37</v>
      </c>
      <c r="Y98" t="s">
        <v>37</v>
      </c>
      <c r="Z98" t="s">
        <v>37</v>
      </c>
      <c r="AA98" t="s">
        <v>37</v>
      </c>
      <c r="AB98">
        <v>16</v>
      </c>
      <c r="AC98" t="s">
        <v>37</v>
      </c>
      <c r="AD98">
        <v>1000</v>
      </c>
      <c r="AE98">
        <v>1000</v>
      </c>
      <c r="AF98">
        <v>10</v>
      </c>
      <c r="AG98" t="s">
        <v>90</v>
      </c>
      <c r="AH98" t="s">
        <v>90</v>
      </c>
      <c r="AI98" t="s">
        <v>90</v>
      </c>
      <c r="AJ98" t="s">
        <v>90</v>
      </c>
    </row>
    <row r="99" spans="1:36" x14ac:dyDescent="0.2">
      <c r="A99" t="s">
        <v>45</v>
      </c>
      <c r="B99" t="s">
        <v>37</v>
      </c>
      <c r="C99" t="b">
        <v>0</v>
      </c>
      <c r="D99" t="s">
        <v>37</v>
      </c>
      <c r="E99" t="s">
        <v>37</v>
      </c>
      <c r="F99" t="s">
        <v>37</v>
      </c>
      <c r="G99" t="s">
        <v>37</v>
      </c>
      <c r="H99" t="s">
        <v>37</v>
      </c>
      <c r="I99" t="s">
        <v>37</v>
      </c>
      <c r="J99">
        <v>0</v>
      </c>
      <c r="K99" t="s">
        <v>38</v>
      </c>
      <c r="L99" t="s">
        <v>39</v>
      </c>
      <c r="M99" t="s">
        <v>40</v>
      </c>
      <c r="N99" t="b">
        <v>0</v>
      </c>
      <c r="O99" t="b">
        <v>1</v>
      </c>
      <c r="P99" t="b">
        <v>0</v>
      </c>
      <c r="Q99" t="b">
        <v>1</v>
      </c>
      <c r="R99" t="b">
        <v>0</v>
      </c>
      <c r="S99" t="b">
        <v>0</v>
      </c>
      <c r="T99" t="s">
        <v>37</v>
      </c>
      <c r="U99" t="s">
        <v>37</v>
      </c>
      <c r="V99" t="s">
        <v>37</v>
      </c>
      <c r="W99">
        <v>1</v>
      </c>
      <c r="X99" t="s">
        <v>37</v>
      </c>
      <c r="Y99" t="s">
        <v>37</v>
      </c>
      <c r="Z99" t="s">
        <v>37</v>
      </c>
      <c r="AA99" t="s">
        <v>37</v>
      </c>
      <c r="AB99">
        <v>16</v>
      </c>
      <c r="AC99" t="s">
        <v>37</v>
      </c>
      <c r="AD99">
        <v>1000</v>
      </c>
      <c r="AE99">
        <v>1000</v>
      </c>
      <c r="AF99">
        <v>10</v>
      </c>
      <c r="AG99" t="s">
        <v>90</v>
      </c>
      <c r="AH99" t="s">
        <v>90</v>
      </c>
      <c r="AI99" t="s">
        <v>90</v>
      </c>
      <c r="AJ99" t="s">
        <v>90</v>
      </c>
    </row>
    <row r="100" spans="1:36" x14ac:dyDescent="0.2">
      <c r="A100" t="s">
        <v>50</v>
      </c>
      <c r="B100" t="s">
        <v>37</v>
      </c>
      <c r="C100" t="b">
        <v>0</v>
      </c>
      <c r="D100" t="s">
        <v>37</v>
      </c>
      <c r="E100" t="s">
        <v>37</v>
      </c>
      <c r="F100" t="s">
        <v>37</v>
      </c>
      <c r="G100" t="s">
        <v>37</v>
      </c>
      <c r="H100" t="s">
        <v>37</v>
      </c>
      <c r="I100" t="s">
        <v>37</v>
      </c>
      <c r="J100">
        <v>0</v>
      </c>
      <c r="K100" t="s">
        <v>38</v>
      </c>
      <c r="L100" t="s">
        <v>39</v>
      </c>
      <c r="M100" t="s">
        <v>40</v>
      </c>
      <c r="N100" t="b">
        <v>0</v>
      </c>
      <c r="O100" t="b">
        <v>1</v>
      </c>
      <c r="P100" t="b">
        <v>0</v>
      </c>
      <c r="Q100" t="b">
        <v>1</v>
      </c>
      <c r="R100" t="b">
        <v>0</v>
      </c>
      <c r="S100" t="b">
        <v>0</v>
      </c>
      <c r="T100" t="s">
        <v>37</v>
      </c>
      <c r="U100" t="s">
        <v>37</v>
      </c>
      <c r="V100" t="s">
        <v>37</v>
      </c>
      <c r="W100">
        <v>1</v>
      </c>
      <c r="X100" t="s">
        <v>37</v>
      </c>
      <c r="Y100" t="s">
        <v>37</v>
      </c>
      <c r="Z100" t="s">
        <v>37</v>
      </c>
      <c r="AA100" t="s">
        <v>37</v>
      </c>
      <c r="AB100">
        <v>16</v>
      </c>
      <c r="AC100" t="s">
        <v>37</v>
      </c>
      <c r="AD100">
        <v>1000</v>
      </c>
      <c r="AE100">
        <v>1000</v>
      </c>
      <c r="AF100">
        <v>10</v>
      </c>
      <c r="AG100" t="s">
        <v>90</v>
      </c>
      <c r="AH100" t="s">
        <v>90</v>
      </c>
      <c r="AI100" t="s">
        <v>90</v>
      </c>
      <c r="AJ100" t="s">
        <v>90</v>
      </c>
    </row>
    <row r="101" spans="1:36" x14ac:dyDescent="0.2">
      <c r="A101" t="s">
        <v>36</v>
      </c>
      <c r="B101" t="s">
        <v>37</v>
      </c>
      <c r="C101" t="b">
        <v>0</v>
      </c>
      <c r="D101" t="s">
        <v>37</v>
      </c>
      <c r="E101" t="s">
        <v>37</v>
      </c>
      <c r="F101" t="s">
        <v>37</v>
      </c>
      <c r="G101" t="s">
        <v>37</v>
      </c>
      <c r="H101" t="s">
        <v>37</v>
      </c>
      <c r="I101" t="s">
        <v>37</v>
      </c>
      <c r="J101">
        <v>0</v>
      </c>
      <c r="K101" t="s">
        <v>38</v>
      </c>
      <c r="L101" t="s">
        <v>39</v>
      </c>
      <c r="M101" t="s">
        <v>40</v>
      </c>
      <c r="N101" t="b">
        <v>0</v>
      </c>
      <c r="O101" t="b">
        <v>1</v>
      </c>
      <c r="P101" t="b">
        <v>0</v>
      </c>
      <c r="Q101" t="b">
        <v>1</v>
      </c>
      <c r="R101" t="b">
        <v>0</v>
      </c>
      <c r="S101" t="b">
        <v>0</v>
      </c>
      <c r="T101" t="s">
        <v>37</v>
      </c>
      <c r="U101" t="s">
        <v>37</v>
      </c>
      <c r="V101" t="s">
        <v>37</v>
      </c>
      <c r="W101">
        <v>1</v>
      </c>
      <c r="X101" t="s">
        <v>37</v>
      </c>
      <c r="Y101" t="s">
        <v>37</v>
      </c>
      <c r="Z101" t="s">
        <v>37</v>
      </c>
      <c r="AA101" t="s">
        <v>37</v>
      </c>
      <c r="AB101">
        <v>16</v>
      </c>
      <c r="AC101" t="s">
        <v>37</v>
      </c>
      <c r="AD101">
        <v>1000</v>
      </c>
      <c r="AE101">
        <v>1000</v>
      </c>
      <c r="AF101">
        <v>100</v>
      </c>
      <c r="AG101" t="s">
        <v>90</v>
      </c>
      <c r="AH101" t="s">
        <v>90</v>
      </c>
      <c r="AI101" t="s">
        <v>90</v>
      </c>
      <c r="AJ101" t="s">
        <v>90</v>
      </c>
    </row>
    <row r="102" spans="1:36" x14ac:dyDescent="0.2">
      <c r="A102" t="s">
        <v>45</v>
      </c>
      <c r="B102" t="s">
        <v>37</v>
      </c>
      <c r="C102" t="b">
        <v>0</v>
      </c>
      <c r="D102" t="s">
        <v>37</v>
      </c>
      <c r="E102" t="s">
        <v>37</v>
      </c>
      <c r="F102" t="s">
        <v>37</v>
      </c>
      <c r="G102" t="s">
        <v>37</v>
      </c>
      <c r="H102" t="s">
        <v>37</v>
      </c>
      <c r="I102" t="s">
        <v>37</v>
      </c>
      <c r="J102">
        <v>0</v>
      </c>
      <c r="K102" t="s">
        <v>38</v>
      </c>
      <c r="L102" t="s">
        <v>39</v>
      </c>
      <c r="M102" t="s">
        <v>40</v>
      </c>
      <c r="N102" t="b">
        <v>0</v>
      </c>
      <c r="O102" t="b">
        <v>1</v>
      </c>
      <c r="P102" t="b">
        <v>0</v>
      </c>
      <c r="Q102" t="b">
        <v>1</v>
      </c>
      <c r="R102" t="b">
        <v>0</v>
      </c>
      <c r="S102" t="b">
        <v>0</v>
      </c>
      <c r="T102" t="s">
        <v>37</v>
      </c>
      <c r="U102" t="s">
        <v>37</v>
      </c>
      <c r="V102" t="s">
        <v>37</v>
      </c>
      <c r="W102">
        <v>1</v>
      </c>
      <c r="X102" t="s">
        <v>37</v>
      </c>
      <c r="Y102" t="s">
        <v>37</v>
      </c>
      <c r="Z102" t="s">
        <v>37</v>
      </c>
      <c r="AA102" t="s">
        <v>37</v>
      </c>
      <c r="AB102">
        <v>16</v>
      </c>
      <c r="AC102" t="s">
        <v>37</v>
      </c>
      <c r="AD102">
        <v>1000</v>
      </c>
      <c r="AE102">
        <v>1000</v>
      </c>
      <c r="AF102">
        <v>100</v>
      </c>
      <c r="AG102" t="s">
        <v>90</v>
      </c>
      <c r="AH102" t="s">
        <v>90</v>
      </c>
      <c r="AI102" t="s">
        <v>90</v>
      </c>
      <c r="AJ102" t="s">
        <v>90</v>
      </c>
    </row>
    <row r="103" spans="1:36" x14ac:dyDescent="0.2">
      <c r="A103" t="s">
        <v>50</v>
      </c>
      <c r="B103" t="s">
        <v>37</v>
      </c>
      <c r="C103" t="b">
        <v>0</v>
      </c>
      <c r="D103" t="s">
        <v>37</v>
      </c>
      <c r="E103" t="s">
        <v>37</v>
      </c>
      <c r="F103" t="s">
        <v>37</v>
      </c>
      <c r="G103" t="s">
        <v>37</v>
      </c>
      <c r="H103" t="s">
        <v>37</v>
      </c>
      <c r="I103" t="s">
        <v>37</v>
      </c>
      <c r="J103">
        <v>0</v>
      </c>
      <c r="K103" t="s">
        <v>38</v>
      </c>
      <c r="L103" t="s">
        <v>39</v>
      </c>
      <c r="M103" t="s">
        <v>40</v>
      </c>
      <c r="N103" t="b">
        <v>0</v>
      </c>
      <c r="O103" t="b">
        <v>1</v>
      </c>
      <c r="P103" t="b">
        <v>0</v>
      </c>
      <c r="Q103" t="b">
        <v>1</v>
      </c>
      <c r="R103" t="b">
        <v>0</v>
      </c>
      <c r="S103" t="b">
        <v>0</v>
      </c>
      <c r="T103" t="s">
        <v>37</v>
      </c>
      <c r="U103" t="s">
        <v>37</v>
      </c>
      <c r="V103" t="s">
        <v>37</v>
      </c>
      <c r="W103">
        <v>1</v>
      </c>
      <c r="X103" t="s">
        <v>37</v>
      </c>
      <c r="Y103" t="s">
        <v>37</v>
      </c>
      <c r="Z103" t="s">
        <v>37</v>
      </c>
      <c r="AA103" t="s">
        <v>37</v>
      </c>
      <c r="AB103">
        <v>16</v>
      </c>
      <c r="AC103" t="s">
        <v>37</v>
      </c>
      <c r="AD103">
        <v>1000</v>
      </c>
      <c r="AE103">
        <v>1000</v>
      </c>
      <c r="AF103">
        <v>100</v>
      </c>
      <c r="AG103" t="s">
        <v>90</v>
      </c>
      <c r="AH103" t="s">
        <v>90</v>
      </c>
      <c r="AI103" t="s">
        <v>90</v>
      </c>
      <c r="AJ103" t="s">
        <v>90</v>
      </c>
    </row>
    <row r="104" spans="1:36" x14ac:dyDescent="0.2">
      <c r="A104" t="s">
        <v>36</v>
      </c>
      <c r="B104" t="s">
        <v>37</v>
      </c>
      <c r="C104" t="b">
        <v>0</v>
      </c>
      <c r="D104" t="s">
        <v>37</v>
      </c>
      <c r="E104" t="s">
        <v>37</v>
      </c>
      <c r="F104" t="s">
        <v>37</v>
      </c>
      <c r="G104" t="s">
        <v>37</v>
      </c>
      <c r="H104" t="s">
        <v>37</v>
      </c>
      <c r="I104" t="s">
        <v>37</v>
      </c>
      <c r="J104">
        <v>0</v>
      </c>
      <c r="K104" t="s">
        <v>38</v>
      </c>
      <c r="L104" t="s">
        <v>39</v>
      </c>
      <c r="M104" t="s">
        <v>40</v>
      </c>
      <c r="N104" t="b">
        <v>0</v>
      </c>
      <c r="O104" t="b">
        <v>1</v>
      </c>
      <c r="P104" t="b">
        <v>0</v>
      </c>
      <c r="Q104" t="b">
        <v>1</v>
      </c>
      <c r="R104" t="b">
        <v>0</v>
      </c>
      <c r="S104" t="b">
        <v>0</v>
      </c>
      <c r="T104" t="s">
        <v>37</v>
      </c>
      <c r="U104" t="s">
        <v>37</v>
      </c>
      <c r="V104" t="s">
        <v>37</v>
      </c>
      <c r="W104">
        <v>1</v>
      </c>
      <c r="X104" t="s">
        <v>37</v>
      </c>
      <c r="Y104" t="s">
        <v>37</v>
      </c>
      <c r="Z104" t="s">
        <v>37</v>
      </c>
      <c r="AA104" t="s">
        <v>37</v>
      </c>
      <c r="AB104">
        <v>16</v>
      </c>
      <c r="AC104" t="s">
        <v>37</v>
      </c>
      <c r="AD104">
        <v>1000</v>
      </c>
      <c r="AE104">
        <v>1000</v>
      </c>
      <c r="AF104">
        <v>1000</v>
      </c>
      <c r="AG104" t="s">
        <v>343</v>
      </c>
      <c r="AH104" t="s">
        <v>344</v>
      </c>
      <c r="AI104" t="s">
        <v>345</v>
      </c>
      <c r="AJ104" t="s">
        <v>346</v>
      </c>
    </row>
    <row r="105" spans="1:36" x14ac:dyDescent="0.2">
      <c r="A105" t="s">
        <v>45</v>
      </c>
      <c r="B105" t="s">
        <v>37</v>
      </c>
      <c r="C105" t="b">
        <v>0</v>
      </c>
      <c r="D105" t="s">
        <v>37</v>
      </c>
      <c r="E105" t="s">
        <v>37</v>
      </c>
      <c r="F105" t="s">
        <v>37</v>
      </c>
      <c r="G105" t="s">
        <v>37</v>
      </c>
      <c r="H105" t="s">
        <v>37</v>
      </c>
      <c r="I105" t="s">
        <v>37</v>
      </c>
      <c r="J105">
        <v>0</v>
      </c>
      <c r="K105" t="s">
        <v>38</v>
      </c>
      <c r="L105" t="s">
        <v>39</v>
      </c>
      <c r="M105" t="s">
        <v>40</v>
      </c>
      <c r="N105" t="b">
        <v>0</v>
      </c>
      <c r="O105" t="b">
        <v>1</v>
      </c>
      <c r="P105" t="b">
        <v>0</v>
      </c>
      <c r="Q105" t="b">
        <v>1</v>
      </c>
      <c r="R105" t="b">
        <v>0</v>
      </c>
      <c r="S105" t="b">
        <v>0</v>
      </c>
      <c r="T105" t="s">
        <v>37</v>
      </c>
      <c r="U105" t="s">
        <v>37</v>
      </c>
      <c r="V105" t="s">
        <v>37</v>
      </c>
      <c r="W105">
        <v>1</v>
      </c>
      <c r="X105" t="s">
        <v>37</v>
      </c>
      <c r="Y105" t="s">
        <v>37</v>
      </c>
      <c r="Z105" t="s">
        <v>37</v>
      </c>
      <c r="AA105" t="s">
        <v>37</v>
      </c>
      <c r="AB105">
        <v>16</v>
      </c>
      <c r="AC105" t="s">
        <v>37</v>
      </c>
      <c r="AD105">
        <v>1000</v>
      </c>
      <c r="AE105">
        <v>1000</v>
      </c>
      <c r="AF105">
        <v>1000</v>
      </c>
      <c r="AG105" t="s">
        <v>347</v>
      </c>
      <c r="AH105" t="s">
        <v>348</v>
      </c>
      <c r="AI105" t="s">
        <v>349</v>
      </c>
      <c r="AJ105" t="s">
        <v>350</v>
      </c>
    </row>
    <row r="106" spans="1:36" x14ac:dyDescent="0.2">
      <c r="A106" t="s">
        <v>50</v>
      </c>
      <c r="B106" t="s">
        <v>37</v>
      </c>
      <c r="C106" t="b">
        <v>0</v>
      </c>
      <c r="D106" t="s">
        <v>37</v>
      </c>
      <c r="E106" t="s">
        <v>37</v>
      </c>
      <c r="F106" t="s">
        <v>37</v>
      </c>
      <c r="G106" t="s">
        <v>37</v>
      </c>
      <c r="H106" t="s">
        <v>37</v>
      </c>
      <c r="I106" t="s">
        <v>37</v>
      </c>
      <c r="J106">
        <v>0</v>
      </c>
      <c r="K106" t="s">
        <v>38</v>
      </c>
      <c r="L106" t="s">
        <v>39</v>
      </c>
      <c r="M106" t="s">
        <v>40</v>
      </c>
      <c r="N106" t="b">
        <v>0</v>
      </c>
      <c r="O106" t="b">
        <v>1</v>
      </c>
      <c r="P106" t="b">
        <v>0</v>
      </c>
      <c r="Q106" t="b">
        <v>1</v>
      </c>
      <c r="R106" t="b">
        <v>0</v>
      </c>
      <c r="S106" t="b">
        <v>0</v>
      </c>
      <c r="T106" t="s">
        <v>37</v>
      </c>
      <c r="U106" t="s">
        <v>37</v>
      </c>
      <c r="V106" t="s">
        <v>37</v>
      </c>
      <c r="W106">
        <v>1</v>
      </c>
      <c r="X106" t="s">
        <v>37</v>
      </c>
      <c r="Y106" t="s">
        <v>37</v>
      </c>
      <c r="Z106" t="s">
        <v>37</v>
      </c>
      <c r="AA106" t="s">
        <v>37</v>
      </c>
      <c r="AB106">
        <v>16</v>
      </c>
      <c r="AC106" t="s">
        <v>37</v>
      </c>
      <c r="AD106">
        <v>1000</v>
      </c>
      <c r="AE106">
        <v>1000</v>
      </c>
      <c r="AF106">
        <v>1000</v>
      </c>
      <c r="AG106" t="s">
        <v>351</v>
      </c>
      <c r="AH106" t="s">
        <v>352</v>
      </c>
      <c r="AI106" t="s">
        <v>353</v>
      </c>
      <c r="AJ106" t="s">
        <v>354</v>
      </c>
    </row>
    <row r="107" spans="1:36" x14ac:dyDescent="0.2">
      <c r="A107" t="s">
        <v>36</v>
      </c>
      <c r="B107" t="s">
        <v>37</v>
      </c>
      <c r="C107" t="b">
        <v>0</v>
      </c>
      <c r="D107" t="s">
        <v>37</v>
      </c>
      <c r="E107" t="s">
        <v>37</v>
      </c>
      <c r="F107" t="s">
        <v>37</v>
      </c>
      <c r="G107" t="s">
        <v>37</v>
      </c>
      <c r="H107" t="s">
        <v>37</v>
      </c>
      <c r="I107" t="s">
        <v>37</v>
      </c>
      <c r="J107">
        <v>0</v>
      </c>
      <c r="K107" t="s">
        <v>38</v>
      </c>
      <c r="L107" t="s">
        <v>39</v>
      </c>
      <c r="M107" t="s">
        <v>40</v>
      </c>
      <c r="N107" t="b">
        <v>0</v>
      </c>
      <c r="O107" t="b">
        <v>1</v>
      </c>
      <c r="P107" t="b">
        <v>0</v>
      </c>
      <c r="Q107" t="b">
        <v>1</v>
      </c>
      <c r="R107" t="b">
        <v>0</v>
      </c>
      <c r="S107" t="b">
        <v>0</v>
      </c>
      <c r="T107" t="s">
        <v>37</v>
      </c>
      <c r="U107" t="s">
        <v>37</v>
      </c>
      <c r="V107" t="s">
        <v>37</v>
      </c>
      <c r="W107">
        <v>1</v>
      </c>
      <c r="X107" t="s">
        <v>37</v>
      </c>
      <c r="Y107" t="s">
        <v>37</v>
      </c>
      <c r="Z107" t="s">
        <v>37</v>
      </c>
      <c r="AA107" t="s">
        <v>37</v>
      </c>
      <c r="AB107">
        <v>16</v>
      </c>
      <c r="AC107" t="s">
        <v>37</v>
      </c>
      <c r="AD107">
        <v>1000</v>
      </c>
      <c r="AE107">
        <v>1000</v>
      </c>
      <c r="AF107">
        <v>10000</v>
      </c>
      <c r="AG107" t="s">
        <v>355</v>
      </c>
      <c r="AH107" t="s">
        <v>356</v>
      </c>
      <c r="AI107" t="s">
        <v>357</v>
      </c>
      <c r="AJ107" t="s">
        <v>358</v>
      </c>
    </row>
    <row r="108" spans="1:36" x14ac:dyDescent="0.2">
      <c r="A108" t="s">
        <v>45</v>
      </c>
      <c r="B108" t="s">
        <v>37</v>
      </c>
      <c r="C108" t="b">
        <v>0</v>
      </c>
      <c r="D108" t="s">
        <v>37</v>
      </c>
      <c r="E108" t="s">
        <v>37</v>
      </c>
      <c r="F108" t="s">
        <v>37</v>
      </c>
      <c r="G108" t="s">
        <v>37</v>
      </c>
      <c r="H108" t="s">
        <v>37</v>
      </c>
      <c r="I108" t="s">
        <v>37</v>
      </c>
      <c r="J108">
        <v>0</v>
      </c>
      <c r="K108" t="s">
        <v>38</v>
      </c>
      <c r="L108" t="s">
        <v>39</v>
      </c>
      <c r="M108" t="s">
        <v>40</v>
      </c>
      <c r="N108" t="b">
        <v>0</v>
      </c>
      <c r="O108" t="b">
        <v>1</v>
      </c>
      <c r="P108" t="b">
        <v>0</v>
      </c>
      <c r="Q108" t="b">
        <v>1</v>
      </c>
      <c r="R108" t="b">
        <v>0</v>
      </c>
      <c r="S108" t="b">
        <v>0</v>
      </c>
      <c r="T108" t="s">
        <v>37</v>
      </c>
      <c r="U108" t="s">
        <v>37</v>
      </c>
      <c r="V108" t="s">
        <v>37</v>
      </c>
      <c r="W108">
        <v>1</v>
      </c>
      <c r="X108" t="s">
        <v>37</v>
      </c>
      <c r="Y108" t="s">
        <v>37</v>
      </c>
      <c r="Z108" t="s">
        <v>37</v>
      </c>
      <c r="AA108" t="s">
        <v>37</v>
      </c>
      <c r="AB108">
        <v>16</v>
      </c>
      <c r="AC108" t="s">
        <v>37</v>
      </c>
      <c r="AD108">
        <v>1000</v>
      </c>
      <c r="AE108">
        <v>1000</v>
      </c>
      <c r="AF108">
        <v>10000</v>
      </c>
      <c r="AG108" t="s">
        <v>359</v>
      </c>
      <c r="AH108" t="s">
        <v>360</v>
      </c>
      <c r="AI108" t="s">
        <v>361</v>
      </c>
      <c r="AJ108" t="s">
        <v>362</v>
      </c>
    </row>
    <row r="109" spans="1:36" x14ac:dyDescent="0.2">
      <c r="A109" t="s">
        <v>50</v>
      </c>
      <c r="B109" t="s">
        <v>37</v>
      </c>
      <c r="C109" t="b">
        <v>0</v>
      </c>
      <c r="D109" t="s">
        <v>37</v>
      </c>
      <c r="E109" t="s">
        <v>37</v>
      </c>
      <c r="F109" t="s">
        <v>37</v>
      </c>
      <c r="G109" t="s">
        <v>37</v>
      </c>
      <c r="H109" t="s">
        <v>37</v>
      </c>
      <c r="I109" t="s">
        <v>37</v>
      </c>
      <c r="J109">
        <v>0</v>
      </c>
      <c r="K109" t="s">
        <v>38</v>
      </c>
      <c r="L109" t="s">
        <v>39</v>
      </c>
      <c r="M109" t="s">
        <v>40</v>
      </c>
      <c r="N109" t="b">
        <v>0</v>
      </c>
      <c r="O109" t="b">
        <v>1</v>
      </c>
      <c r="P109" t="b">
        <v>0</v>
      </c>
      <c r="Q109" t="b">
        <v>1</v>
      </c>
      <c r="R109" t="b">
        <v>0</v>
      </c>
      <c r="S109" t="b">
        <v>0</v>
      </c>
      <c r="T109" t="s">
        <v>37</v>
      </c>
      <c r="U109" t="s">
        <v>37</v>
      </c>
      <c r="V109" t="s">
        <v>37</v>
      </c>
      <c r="W109">
        <v>1</v>
      </c>
      <c r="X109" t="s">
        <v>37</v>
      </c>
      <c r="Y109" t="s">
        <v>37</v>
      </c>
      <c r="Z109" t="s">
        <v>37</v>
      </c>
      <c r="AA109" t="s">
        <v>37</v>
      </c>
      <c r="AB109">
        <v>16</v>
      </c>
      <c r="AC109" t="s">
        <v>37</v>
      </c>
      <c r="AD109">
        <v>1000</v>
      </c>
      <c r="AE109">
        <v>1000</v>
      </c>
      <c r="AF109">
        <v>10000</v>
      </c>
      <c r="AG109" t="s">
        <v>363</v>
      </c>
      <c r="AH109" t="s">
        <v>364</v>
      </c>
      <c r="AI109" t="s">
        <v>365</v>
      </c>
      <c r="AJ109" t="s">
        <v>366</v>
      </c>
    </row>
    <row r="110" spans="1:36" x14ac:dyDescent="0.2">
      <c r="A110" t="s">
        <v>36</v>
      </c>
      <c r="B110" t="s">
        <v>37</v>
      </c>
      <c r="C110" t="b">
        <v>0</v>
      </c>
      <c r="D110" t="s">
        <v>37</v>
      </c>
      <c r="E110" t="s">
        <v>37</v>
      </c>
      <c r="F110" t="s">
        <v>37</v>
      </c>
      <c r="G110" t="s">
        <v>37</v>
      </c>
      <c r="H110" t="s">
        <v>37</v>
      </c>
      <c r="I110" t="s">
        <v>37</v>
      </c>
      <c r="J110">
        <v>0</v>
      </c>
      <c r="K110" t="s">
        <v>38</v>
      </c>
      <c r="L110" t="s">
        <v>39</v>
      </c>
      <c r="M110" t="s">
        <v>40</v>
      </c>
      <c r="N110" t="b">
        <v>0</v>
      </c>
      <c r="O110" t="b">
        <v>1</v>
      </c>
      <c r="P110" t="b">
        <v>0</v>
      </c>
      <c r="Q110" t="b">
        <v>1</v>
      </c>
      <c r="R110" t="b">
        <v>0</v>
      </c>
      <c r="S110" t="b">
        <v>0</v>
      </c>
      <c r="T110" t="s">
        <v>37</v>
      </c>
      <c r="U110" t="s">
        <v>37</v>
      </c>
      <c r="V110" t="s">
        <v>37</v>
      </c>
      <c r="W110">
        <v>1</v>
      </c>
      <c r="X110" t="s">
        <v>37</v>
      </c>
      <c r="Y110" t="s">
        <v>37</v>
      </c>
      <c r="Z110" t="s">
        <v>37</v>
      </c>
      <c r="AA110" t="s">
        <v>37</v>
      </c>
      <c r="AB110">
        <v>16</v>
      </c>
      <c r="AC110" t="s">
        <v>37</v>
      </c>
      <c r="AD110">
        <v>10000</v>
      </c>
      <c r="AE110">
        <v>10</v>
      </c>
      <c r="AF110">
        <v>10</v>
      </c>
      <c r="AG110" t="s">
        <v>367</v>
      </c>
      <c r="AH110" t="s">
        <v>368</v>
      </c>
      <c r="AI110" t="s">
        <v>369</v>
      </c>
      <c r="AJ110" t="s">
        <v>370</v>
      </c>
    </row>
    <row r="111" spans="1:36" x14ac:dyDescent="0.2">
      <c r="A111" t="s">
        <v>45</v>
      </c>
      <c r="B111" t="s">
        <v>37</v>
      </c>
      <c r="C111" t="b">
        <v>0</v>
      </c>
      <c r="D111" t="s">
        <v>37</v>
      </c>
      <c r="E111" t="s">
        <v>37</v>
      </c>
      <c r="F111" t="s">
        <v>37</v>
      </c>
      <c r="G111" t="s">
        <v>37</v>
      </c>
      <c r="H111" t="s">
        <v>37</v>
      </c>
      <c r="I111" t="s">
        <v>37</v>
      </c>
      <c r="J111">
        <v>0</v>
      </c>
      <c r="K111" t="s">
        <v>38</v>
      </c>
      <c r="L111" t="s">
        <v>39</v>
      </c>
      <c r="M111" t="s">
        <v>40</v>
      </c>
      <c r="N111" t="b">
        <v>0</v>
      </c>
      <c r="O111" t="b">
        <v>1</v>
      </c>
      <c r="P111" t="b">
        <v>0</v>
      </c>
      <c r="Q111" t="b">
        <v>1</v>
      </c>
      <c r="R111" t="b">
        <v>0</v>
      </c>
      <c r="S111" t="b">
        <v>0</v>
      </c>
      <c r="T111" t="s">
        <v>37</v>
      </c>
      <c r="U111" t="s">
        <v>37</v>
      </c>
      <c r="V111" t="s">
        <v>37</v>
      </c>
      <c r="W111">
        <v>1</v>
      </c>
      <c r="X111" t="s">
        <v>37</v>
      </c>
      <c r="Y111" t="s">
        <v>37</v>
      </c>
      <c r="Z111" t="s">
        <v>37</v>
      </c>
      <c r="AA111" t="s">
        <v>37</v>
      </c>
      <c r="AB111">
        <v>16</v>
      </c>
      <c r="AC111" t="s">
        <v>37</v>
      </c>
      <c r="AD111">
        <v>10000</v>
      </c>
      <c r="AE111">
        <v>10</v>
      </c>
      <c r="AF111">
        <v>10</v>
      </c>
      <c r="AG111" t="s">
        <v>371</v>
      </c>
      <c r="AH111" t="s">
        <v>372</v>
      </c>
      <c r="AI111" t="s">
        <v>373</v>
      </c>
      <c r="AJ111" t="s">
        <v>374</v>
      </c>
    </row>
    <row r="112" spans="1:36" x14ac:dyDescent="0.2">
      <c r="A112" t="s">
        <v>50</v>
      </c>
      <c r="B112" t="s">
        <v>37</v>
      </c>
      <c r="C112" t="b">
        <v>0</v>
      </c>
      <c r="D112" t="s">
        <v>37</v>
      </c>
      <c r="E112" t="s">
        <v>37</v>
      </c>
      <c r="F112" t="s">
        <v>37</v>
      </c>
      <c r="G112" t="s">
        <v>37</v>
      </c>
      <c r="H112" t="s">
        <v>37</v>
      </c>
      <c r="I112" t="s">
        <v>37</v>
      </c>
      <c r="J112">
        <v>0</v>
      </c>
      <c r="K112" t="s">
        <v>38</v>
      </c>
      <c r="L112" t="s">
        <v>39</v>
      </c>
      <c r="M112" t="s">
        <v>40</v>
      </c>
      <c r="N112" t="b">
        <v>0</v>
      </c>
      <c r="O112" t="b">
        <v>1</v>
      </c>
      <c r="P112" t="b">
        <v>0</v>
      </c>
      <c r="Q112" t="b">
        <v>1</v>
      </c>
      <c r="R112" t="b">
        <v>0</v>
      </c>
      <c r="S112" t="b">
        <v>0</v>
      </c>
      <c r="T112" t="s">
        <v>37</v>
      </c>
      <c r="U112" t="s">
        <v>37</v>
      </c>
      <c r="V112" t="s">
        <v>37</v>
      </c>
      <c r="W112">
        <v>1</v>
      </c>
      <c r="X112" t="s">
        <v>37</v>
      </c>
      <c r="Y112" t="s">
        <v>37</v>
      </c>
      <c r="Z112" t="s">
        <v>37</v>
      </c>
      <c r="AA112" t="s">
        <v>37</v>
      </c>
      <c r="AB112">
        <v>16</v>
      </c>
      <c r="AC112" t="s">
        <v>37</v>
      </c>
      <c r="AD112">
        <v>10000</v>
      </c>
      <c r="AE112">
        <v>10</v>
      </c>
      <c r="AF112">
        <v>10</v>
      </c>
      <c r="AG112" t="s">
        <v>375</v>
      </c>
      <c r="AH112" t="s">
        <v>376</v>
      </c>
      <c r="AI112" t="s">
        <v>377</v>
      </c>
      <c r="AJ112" t="s">
        <v>378</v>
      </c>
    </row>
    <row r="113" spans="1:36" x14ac:dyDescent="0.2">
      <c r="A113" t="s">
        <v>36</v>
      </c>
      <c r="B113" t="s">
        <v>37</v>
      </c>
      <c r="C113" t="b">
        <v>0</v>
      </c>
      <c r="D113" t="s">
        <v>37</v>
      </c>
      <c r="E113" t="s">
        <v>37</v>
      </c>
      <c r="F113" t="s">
        <v>37</v>
      </c>
      <c r="G113" t="s">
        <v>37</v>
      </c>
      <c r="H113" t="s">
        <v>37</v>
      </c>
      <c r="I113" t="s">
        <v>37</v>
      </c>
      <c r="J113">
        <v>0</v>
      </c>
      <c r="K113" t="s">
        <v>38</v>
      </c>
      <c r="L113" t="s">
        <v>39</v>
      </c>
      <c r="M113" t="s">
        <v>40</v>
      </c>
      <c r="N113" t="b">
        <v>0</v>
      </c>
      <c r="O113" t="b">
        <v>1</v>
      </c>
      <c r="P113" t="b">
        <v>0</v>
      </c>
      <c r="Q113" t="b">
        <v>1</v>
      </c>
      <c r="R113" t="b">
        <v>0</v>
      </c>
      <c r="S113" t="b">
        <v>0</v>
      </c>
      <c r="T113" t="s">
        <v>37</v>
      </c>
      <c r="U113" t="s">
        <v>37</v>
      </c>
      <c r="V113" t="s">
        <v>37</v>
      </c>
      <c r="W113">
        <v>1</v>
      </c>
      <c r="X113" t="s">
        <v>37</v>
      </c>
      <c r="Y113" t="s">
        <v>37</v>
      </c>
      <c r="Z113" t="s">
        <v>37</v>
      </c>
      <c r="AA113" t="s">
        <v>37</v>
      </c>
      <c r="AB113">
        <v>16</v>
      </c>
      <c r="AC113" t="s">
        <v>37</v>
      </c>
      <c r="AD113">
        <v>10000</v>
      </c>
      <c r="AE113">
        <v>10</v>
      </c>
      <c r="AF113">
        <v>100</v>
      </c>
      <c r="AG113" t="s">
        <v>379</v>
      </c>
      <c r="AH113" t="s">
        <v>380</v>
      </c>
      <c r="AI113" t="s">
        <v>381</v>
      </c>
      <c r="AJ113" t="s">
        <v>382</v>
      </c>
    </row>
    <row r="114" spans="1:36" x14ac:dyDescent="0.2">
      <c r="A114" t="s">
        <v>45</v>
      </c>
      <c r="B114" t="s">
        <v>37</v>
      </c>
      <c r="C114" t="b">
        <v>0</v>
      </c>
      <c r="D114" t="s">
        <v>37</v>
      </c>
      <c r="E114" t="s">
        <v>37</v>
      </c>
      <c r="F114" t="s">
        <v>37</v>
      </c>
      <c r="G114" t="s">
        <v>37</v>
      </c>
      <c r="H114" t="s">
        <v>37</v>
      </c>
      <c r="I114" t="s">
        <v>37</v>
      </c>
      <c r="J114">
        <v>0</v>
      </c>
      <c r="K114" t="s">
        <v>38</v>
      </c>
      <c r="L114" t="s">
        <v>39</v>
      </c>
      <c r="M114" t="s">
        <v>40</v>
      </c>
      <c r="N114" t="b">
        <v>0</v>
      </c>
      <c r="O114" t="b">
        <v>1</v>
      </c>
      <c r="P114" t="b">
        <v>0</v>
      </c>
      <c r="Q114" t="b">
        <v>1</v>
      </c>
      <c r="R114" t="b">
        <v>0</v>
      </c>
      <c r="S114" t="b">
        <v>0</v>
      </c>
      <c r="T114" t="s">
        <v>37</v>
      </c>
      <c r="U114" t="s">
        <v>37</v>
      </c>
      <c r="V114" t="s">
        <v>37</v>
      </c>
      <c r="W114">
        <v>1</v>
      </c>
      <c r="X114" t="s">
        <v>37</v>
      </c>
      <c r="Y114" t="s">
        <v>37</v>
      </c>
      <c r="Z114" t="s">
        <v>37</v>
      </c>
      <c r="AA114" t="s">
        <v>37</v>
      </c>
      <c r="AB114">
        <v>16</v>
      </c>
      <c r="AC114" t="s">
        <v>37</v>
      </c>
      <c r="AD114">
        <v>10000</v>
      </c>
      <c r="AE114">
        <v>10</v>
      </c>
      <c r="AF114">
        <v>100</v>
      </c>
      <c r="AG114" t="s">
        <v>383</v>
      </c>
      <c r="AH114" t="s">
        <v>384</v>
      </c>
      <c r="AI114" t="s">
        <v>385</v>
      </c>
      <c r="AJ114" t="s">
        <v>386</v>
      </c>
    </row>
    <row r="115" spans="1:36" x14ac:dyDescent="0.2">
      <c r="A115" t="s">
        <v>50</v>
      </c>
      <c r="B115" t="s">
        <v>37</v>
      </c>
      <c r="C115" t="b">
        <v>0</v>
      </c>
      <c r="D115" t="s">
        <v>37</v>
      </c>
      <c r="E115" t="s">
        <v>37</v>
      </c>
      <c r="F115" t="s">
        <v>37</v>
      </c>
      <c r="G115" t="s">
        <v>37</v>
      </c>
      <c r="H115" t="s">
        <v>37</v>
      </c>
      <c r="I115" t="s">
        <v>37</v>
      </c>
      <c r="J115">
        <v>0</v>
      </c>
      <c r="K115" t="s">
        <v>38</v>
      </c>
      <c r="L115" t="s">
        <v>39</v>
      </c>
      <c r="M115" t="s">
        <v>40</v>
      </c>
      <c r="N115" t="b">
        <v>0</v>
      </c>
      <c r="O115" t="b">
        <v>1</v>
      </c>
      <c r="P115" t="b">
        <v>0</v>
      </c>
      <c r="Q115" t="b">
        <v>1</v>
      </c>
      <c r="R115" t="b">
        <v>0</v>
      </c>
      <c r="S115" t="b">
        <v>0</v>
      </c>
      <c r="T115" t="s">
        <v>37</v>
      </c>
      <c r="U115" t="s">
        <v>37</v>
      </c>
      <c r="V115" t="s">
        <v>37</v>
      </c>
      <c r="W115">
        <v>1</v>
      </c>
      <c r="X115" t="s">
        <v>37</v>
      </c>
      <c r="Y115" t="s">
        <v>37</v>
      </c>
      <c r="Z115" t="s">
        <v>37</v>
      </c>
      <c r="AA115" t="s">
        <v>37</v>
      </c>
      <c r="AB115">
        <v>16</v>
      </c>
      <c r="AC115" t="s">
        <v>37</v>
      </c>
      <c r="AD115">
        <v>10000</v>
      </c>
      <c r="AE115">
        <v>10</v>
      </c>
      <c r="AF115">
        <v>100</v>
      </c>
      <c r="AG115" t="s">
        <v>387</v>
      </c>
      <c r="AH115" t="s">
        <v>388</v>
      </c>
      <c r="AI115" t="s">
        <v>389</v>
      </c>
      <c r="AJ115" t="s">
        <v>390</v>
      </c>
    </row>
    <row r="116" spans="1:36" x14ac:dyDescent="0.2">
      <c r="A116" t="s">
        <v>36</v>
      </c>
      <c r="B116" t="s">
        <v>37</v>
      </c>
      <c r="C116" t="b">
        <v>0</v>
      </c>
      <c r="D116" t="s">
        <v>37</v>
      </c>
      <c r="E116" t="s">
        <v>37</v>
      </c>
      <c r="F116" t="s">
        <v>37</v>
      </c>
      <c r="G116" t="s">
        <v>37</v>
      </c>
      <c r="H116" t="s">
        <v>37</v>
      </c>
      <c r="I116" t="s">
        <v>37</v>
      </c>
      <c r="J116">
        <v>0</v>
      </c>
      <c r="K116" t="s">
        <v>38</v>
      </c>
      <c r="L116" t="s">
        <v>39</v>
      </c>
      <c r="M116" t="s">
        <v>40</v>
      </c>
      <c r="N116" t="b">
        <v>0</v>
      </c>
      <c r="O116" t="b">
        <v>1</v>
      </c>
      <c r="P116" t="b">
        <v>0</v>
      </c>
      <c r="Q116" t="b">
        <v>1</v>
      </c>
      <c r="R116" t="b">
        <v>0</v>
      </c>
      <c r="S116" t="b">
        <v>0</v>
      </c>
      <c r="T116" t="s">
        <v>37</v>
      </c>
      <c r="U116" t="s">
        <v>37</v>
      </c>
      <c r="V116" t="s">
        <v>37</v>
      </c>
      <c r="W116">
        <v>1</v>
      </c>
      <c r="X116" t="s">
        <v>37</v>
      </c>
      <c r="Y116" t="s">
        <v>37</v>
      </c>
      <c r="Z116" t="s">
        <v>37</v>
      </c>
      <c r="AA116" t="s">
        <v>37</v>
      </c>
      <c r="AB116">
        <v>16</v>
      </c>
      <c r="AC116" t="s">
        <v>37</v>
      </c>
      <c r="AD116">
        <v>10000</v>
      </c>
      <c r="AE116">
        <v>10</v>
      </c>
      <c r="AF116">
        <v>1000</v>
      </c>
      <c r="AG116" t="s">
        <v>391</v>
      </c>
      <c r="AH116" t="s">
        <v>392</v>
      </c>
      <c r="AI116" t="s">
        <v>393</v>
      </c>
      <c r="AJ116" t="s">
        <v>394</v>
      </c>
    </row>
    <row r="117" spans="1:36" x14ac:dyDescent="0.2">
      <c r="A117" t="s">
        <v>45</v>
      </c>
      <c r="B117" t="s">
        <v>37</v>
      </c>
      <c r="C117" t="b">
        <v>0</v>
      </c>
      <c r="D117" t="s">
        <v>37</v>
      </c>
      <c r="E117" t="s">
        <v>37</v>
      </c>
      <c r="F117" t="s">
        <v>37</v>
      </c>
      <c r="G117" t="s">
        <v>37</v>
      </c>
      <c r="H117" t="s">
        <v>37</v>
      </c>
      <c r="I117" t="s">
        <v>37</v>
      </c>
      <c r="J117">
        <v>0</v>
      </c>
      <c r="K117" t="s">
        <v>38</v>
      </c>
      <c r="L117" t="s">
        <v>39</v>
      </c>
      <c r="M117" t="s">
        <v>40</v>
      </c>
      <c r="N117" t="b">
        <v>0</v>
      </c>
      <c r="O117" t="b">
        <v>1</v>
      </c>
      <c r="P117" t="b">
        <v>0</v>
      </c>
      <c r="Q117" t="b">
        <v>1</v>
      </c>
      <c r="R117" t="b">
        <v>0</v>
      </c>
      <c r="S117" t="b">
        <v>0</v>
      </c>
      <c r="T117" t="s">
        <v>37</v>
      </c>
      <c r="U117" t="s">
        <v>37</v>
      </c>
      <c r="V117" t="s">
        <v>37</v>
      </c>
      <c r="W117">
        <v>1</v>
      </c>
      <c r="X117" t="s">
        <v>37</v>
      </c>
      <c r="Y117" t="s">
        <v>37</v>
      </c>
      <c r="Z117" t="s">
        <v>37</v>
      </c>
      <c r="AA117" t="s">
        <v>37</v>
      </c>
      <c r="AB117">
        <v>16</v>
      </c>
      <c r="AC117" t="s">
        <v>37</v>
      </c>
      <c r="AD117">
        <v>10000</v>
      </c>
      <c r="AE117">
        <v>10</v>
      </c>
      <c r="AF117">
        <v>1000</v>
      </c>
      <c r="AG117" t="s">
        <v>395</v>
      </c>
      <c r="AH117" t="s">
        <v>396</v>
      </c>
      <c r="AI117" t="s">
        <v>397</v>
      </c>
      <c r="AJ117" t="s">
        <v>398</v>
      </c>
    </row>
    <row r="118" spans="1:36" x14ac:dyDescent="0.2">
      <c r="A118" t="s">
        <v>50</v>
      </c>
      <c r="B118" t="s">
        <v>37</v>
      </c>
      <c r="C118" t="b">
        <v>0</v>
      </c>
      <c r="D118" t="s">
        <v>37</v>
      </c>
      <c r="E118" t="s">
        <v>37</v>
      </c>
      <c r="F118" t="s">
        <v>37</v>
      </c>
      <c r="G118" t="s">
        <v>37</v>
      </c>
      <c r="H118" t="s">
        <v>37</v>
      </c>
      <c r="I118" t="s">
        <v>37</v>
      </c>
      <c r="J118">
        <v>0</v>
      </c>
      <c r="K118" t="s">
        <v>38</v>
      </c>
      <c r="L118" t="s">
        <v>39</v>
      </c>
      <c r="M118" t="s">
        <v>40</v>
      </c>
      <c r="N118" t="b">
        <v>0</v>
      </c>
      <c r="O118" t="b">
        <v>1</v>
      </c>
      <c r="P118" t="b">
        <v>0</v>
      </c>
      <c r="Q118" t="b">
        <v>1</v>
      </c>
      <c r="R118" t="b">
        <v>0</v>
      </c>
      <c r="S118" t="b">
        <v>0</v>
      </c>
      <c r="T118" t="s">
        <v>37</v>
      </c>
      <c r="U118" t="s">
        <v>37</v>
      </c>
      <c r="V118" t="s">
        <v>37</v>
      </c>
      <c r="W118">
        <v>1</v>
      </c>
      <c r="X118" t="s">
        <v>37</v>
      </c>
      <c r="Y118" t="s">
        <v>37</v>
      </c>
      <c r="Z118" t="s">
        <v>37</v>
      </c>
      <c r="AA118" t="s">
        <v>37</v>
      </c>
      <c r="AB118">
        <v>16</v>
      </c>
      <c r="AC118" t="s">
        <v>37</v>
      </c>
      <c r="AD118">
        <v>10000</v>
      </c>
      <c r="AE118">
        <v>10</v>
      </c>
      <c r="AF118">
        <v>1000</v>
      </c>
      <c r="AG118" t="s">
        <v>399</v>
      </c>
      <c r="AH118" t="s">
        <v>400</v>
      </c>
      <c r="AI118" t="s">
        <v>401</v>
      </c>
      <c r="AJ118" t="s">
        <v>402</v>
      </c>
    </row>
    <row r="119" spans="1:36" x14ac:dyDescent="0.2">
      <c r="A119" t="s">
        <v>36</v>
      </c>
      <c r="B119" t="s">
        <v>37</v>
      </c>
      <c r="C119" t="b">
        <v>0</v>
      </c>
      <c r="D119" t="s">
        <v>37</v>
      </c>
      <c r="E119" t="s">
        <v>37</v>
      </c>
      <c r="F119" t="s">
        <v>37</v>
      </c>
      <c r="G119" t="s">
        <v>37</v>
      </c>
      <c r="H119" t="s">
        <v>37</v>
      </c>
      <c r="I119" t="s">
        <v>37</v>
      </c>
      <c r="J119">
        <v>0</v>
      </c>
      <c r="K119" t="s">
        <v>38</v>
      </c>
      <c r="L119" t="s">
        <v>39</v>
      </c>
      <c r="M119" t="s">
        <v>40</v>
      </c>
      <c r="N119" t="b">
        <v>0</v>
      </c>
      <c r="O119" t="b">
        <v>1</v>
      </c>
      <c r="P119" t="b">
        <v>0</v>
      </c>
      <c r="Q119" t="b">
        <v>1</v>
      </c>
      <c r="R119" t="b">
        <v>0</v>
      </c>
      <c r="S119" t="b">
        <v>0</v>
      </c>
      <c r="T119" t="s">
        <v>37</v>
      </c>
      <c r="U119" t="s">
        <v>37</v>
      </c>
      <c r="V119" t="s">
        <v>37</v>
      </c>
      <c r="W119">
        <v>1</v>
      </c>
      <c r="X119" t="s">
        <v>37</v>
      </c>
      <c r="Y119" t="s">
        <v>37</v>
      </c>
      <c r="Z119" t="s">
        <v>37</v>
      </c>
      <c r="AA119" t="s">
        <v>37</v>
      </c>
      <c r="AB119">
        <v>16</v>
      </c>
      <c r="AC119" t="s">
        <v>37</v>
      </c>
      <c r="AD119">
        <v>10000</v>
      </c>
      <c r="AE119">
        <v>10</v>
      </c>
      <c r="AF119">
        <v>10000</v>
      </c>
      <c r="AG119" t="s">
        <v>403</v>
      </c>
      <c r="AH119" t="s">
        <v>404</v>
      </c>
      <c r="AI119" t="s">
        <v>405</v>
      </c>
      <c r="AJ119" t="s">
        <v>406</v>
      </c>
    </row>
    <row r="120" spans="1:36" x14ac:dyDescent="0.2">
      <c r="A120" t="s">
        <v>45</v>
      </c>
      <c r="B120" t="s">
        <v>37</v>
      </c>
      <c r="C120" t="b">
        <v>0</v>
      </c>
      <c r="D120" t="s">
        <v>37</v>
      </c>
      <c r="E120" t="s">
        <v>37</v>
      </c>
      <c r="F120" t="s">
        <v>37</v>
      </c>
      <c r="G120" t="s">
        <v>37</v>
      </c>
      <c r="H120" t="s">
        <v>37</v>
      </c>
      <c r="I120" t="s">
        <v>37</v>
      </c>
      <c r="J120">
        <v>0</v>
      </c>
      <c r="K120" t="s">
        <v>38</v>
      </c>
      <c r="L120" t="s">
        <v>39</v>
      </c>
      <c r="M120" t="s">
        <v>40</v>
      </c>
      <c r="N120" t="b">
        <v>0</v>
      </c>
      <c r="O120" t="b">
        <v>1</v>
      </c>
      <c r="P120" t="b">
        <v>0</v>
      </c>
      <c r="Q120" t="b">
        <v>1</v>
      </c>
      <c r="R120" t="b">
        <v>0</v>
      </c>
      <c r="S120" t="b">
        <v>0</v>
      </c>
      <c r="T120" t="s">
        <v>37</v>
      </c>
      <c r="U120" t="s">
        <v>37</v>
      </c>
      <c r="V120" t="s">
        <v>37</v>
      </c>
      <c r="W120">
        <v>1</v>
      </c>
      <c r="X120" t="s">
        <v>37</v>
      </c>
      <c r="Y120" t="s">
        <v>37</v>
      </c>
      <c r="Z120" t="s">
        <v>37</v>
      </c>
      <c r="AA120" t="s">
        <v>37</v>
      </c>
      <c r="AB120">
        <v>16</v>
      </c>
      <c r="AC120" t="s">
        <v>37</v>
      </c>
      <c r="AD120">
        <v>10000</v>
      </c>
      <c r="AE120">
        <v>10</v>
      </c>
      <c r="AF120">
        <v>10000</v>
      </c>
      <c r="AG120" t="s">
        <v>407</v>
      </c>
      <c r="AH120" t="s">
        <v>408</v>
      </c>
      <c r="AI120" t="s">
        <v>409</v>
      </c>
      <c r="AJ120" t="s">
        <v>410</v>
      </c>
    </row>
    <row r="121" spans="1:36" x14ac:dyDescent="0.2">
      <c r="A121" t="s">
        <v>50</v>
      </c>
      <c r="B121" t="s">
        <v>37</v>
      </c>
      <c r="C121" t="b">
        <v>0</v>
      </c>
      <c r="D121" t="s">
        <v>37</v>
      </c>
      <c r="E121" t="s">
        <v>37</v>
      </c>
      <c r="F121" t="s">
        <v>37</v>
      </c>
      <c r="G121" t="s">
        <v>37</v>
      </c>
      <c r="H121" t="s">
        <v>37</v>
      </c>
      <c r="I121" t="s">
        <v>37</v>
      </c>
      <c r="J121">
        <v>0</v>
      </c>
      <c r="K121" t="s">
        <v>38</v>
      </c>
      <c r="L121" t="s">
        <v>39</v>
      </c>
      <c r="M121" t="s">
        <v>40</v>
      </c>
      <c r="N121" t="b">
        <v>0</v>
      </c>
      <c r="O121" t="b">
        <v>1</v>
      </c>
      <c r="P121" t="b">
        <v>0</v>
      </c>
      <c r="Q121" t="b">
        <v>1</v>
      </c>
      <c r="R121" t="b">
        <v>0</v>
      </c>
      <c r="S121" t="b">
        <v>0</v>
      </c>
      <c r="T121" t="s">
        <v>37</v>
      </c>
      <c r="U121" t="s">
        <v>37</v>
      </c>
      <c r="V121" t="s">
        <v>37</v>
      </c>
      <c r="W121">
        <v>1</v>
      </c>
      <c r="X121" t="s">
        <v>37</v>
      </c>
      <c r="Y121" t="s">
        <v>37</v>
      </c>
      <c r="Z121" t="s">
        <v>37</v>
      </c>
      <c r="AA121" t="s">
        <v>37</v>
      </c>
      <c r="AB121">
        <v>16</v>
      </c>
      <c r="AC121" t="s">
        <v>37</v>
      </c>
      <c r="AD121">
        <v>10000</v>
      </c>
      <c r="AE121">
        <v>10</v>
      </c>
      <c r="AF121">
        <v>10000</v>
      </c>
      <c r="AG121" t="s">
        <v>411</v>
      </c>
      <c r="AH121" t="s">
        <v>412</v>
      </c>
      <c r="AI121" t="s">
        <v>413</v>
      </c>
      <c r="AJ121" t="s">
        <v>414</v>
      </c>
    </row>
    <row r="122" spans="1:36" x14ac:dyDescent="0.2">
      <c r="A122" t="s">
        <v>36</v>
      </c>
      <c r="B122" t="s">
        <v>37</v>
      </c>
      <c r="C122" t="b">
        <v>0</v>
      </c>
      <c r="D122" t="s">
        <v>37</v>
      </c>
      <c r="E122" t="s">
        <v>37</v>
      </c>
      <c r="F122" t="s">
        <v>37</v>
      </c>
      <c r="G122" t="s">
        <v>37</v>
      </c>
      <c r="H122" t="s">
        <v>37</v>
      </c>
      <c r="I122" t="s">
        <v>37</v>
      </c>
      <c r="J122">
        <v>0</v>
      </c>
      <c r="K122" t="s">
        <v>38</v>
      </c>
      <c r="L122" t="s">
        <v>39</v>
      </c>
      <c r="M122" t="s">
        <v>40</v>
      </c>
      <c r="N122" t="b">
        <v>0</v>
      </c>
      <c r="O122" t="b">
        <v>1</v>
      </c>
      <c r="P122" t="b">
        <v>0</v>
      </c>
      <c r="Q122" t="b">
        <v>1</v>
      </c>
      <c r="R122" t="b">
        <v>0</v>
      </c>
      <c r="S122" t="b">
        <v>0</v>
      </c>
      <c r="T122" t="s">
        <v>37</v>
      </c>
      <c r="U122" t="s">
        <v>37</v>
      </c>
      <c r="V122" t="s">
        <v>37</v>
      </c>
      <c r="W122">
        <v>1</v>
      </c>
      <c r="X122" t="s">
        <v>37</v>
      </c>
      <c r="Y122" t="s">
        <v>37</v>
      </c>
      <c r="Z122" t="s">
        <v>37</v>
      </c>
      <c r="AA122" t="s">
        <v>37</v>
      </c>
      <c r="AB122">
        <v>16</v>
      </c>
      <c r="AC122" t="s">
        <v>37</v>
      </c>
      <c r="AD122">
        <v>10000</v>
      </c>
      <c r="AE122">
        <v>100</v>
      </c>
      <c r="AF122">
        <v>10</v>
      </c>
      <c r="AG122" t="s">
        <v>90</v>
      </c>
      <c r="AH122" t="s">
        <v>90</v>
      </c>
      <c r="AI122" t="s">
        <v>90</v>
      </c>
      <c r="AJ122" t="s">
        <v>90</v>
      </c>
    </row>
    <row r="123" spans="1:36" x14ac:dyDescent="0.2">
      <c r="A123" t="s">
        <v>45</v>
      </c>
      <c r="B123" t="s">
        <v>37</v>
      </c>
      <c r="C123" t="b">
        <v>0</v>
      </c>
      <c r="D123" t="s">
        <v>37</v>
      </c>
      <c r="E123" t="s">
        <v>37</v>
      </c>
      <c r="F123" t="s">
        <v>37</v>
      </c>
      <c r="G123" t="s">
        <v>37</v>
      </c>
      <c r="H123" t="s">
        <v>37</v>
      </c>
      <c r="I123" t="s">
        <v>37</v>
      </c>
      <c r="J123">
        <v>0</v>
      </c>
      <c r="K123" t="s">
        <v>38</v>
      </c>
      <c r="L123" t="s">
        <v>39</v>
      </c>
      <c r="M123" t="s">
        <v>40</v>
      </c>
      <c r="N123" t="b">
        <v>0</v>
      </c>
      <c r="O123" t="b">
        <v>1</v>
      </c>
      <c r="P123" t="b">
        <v>0</v>
      </c>
      <c r="Q123" t="b">
        <v>1</v>
      </c>
      <c r="R123" t="b">
        <v>0</v>
      </c>
      <c r="S123" t="b">
        <v>0</v>
      </c>
      <c r="T123" t="s">
        <v>37</v>
      </c>
      <c r="U123" t="s">
        <v>37</v>
      </c>
      <c r="V123" t="s">
        <v>37</v>
      </c>
      <c r="W123">
        <v>1</v>
      </c>
      <c r="X123" t="s">
        <v>37</v>
      </c>
      <c r="Y123" t="s">
        <v>37</v>
      </c>
      <c r="Z123" t="s">
        <v>37</v>
      </c>
      <c r="AA123" t="s">
        <v>37</v>
      </c>
      <c r="AB123">
        <v>16</v>
      </c>
      <c r="AC123" t="s">
        <v>37</v>
      </c>
      <c r="AD123">
        <v>10000</v>
      </c>
      <c r="AE123">
        <v>100</v>
      </c>
      <c r="AF123">
        <v>10</v>
      </c>
      <c r="AG123" t="s">
        <v>90</v>
      </c>
      <c r="AH123" t="s">
        <v>90</v>
      </c>
      <c r="AI123" t="s">
        <v>90</v>
      </c>
      <c r="AJ123" t="s">
        <v>90</v>
      </c>
    </row>
    <row r="124" spans="1:36" x14ac:dyDescent="0.2">
      <c r="A124" t="s">
        <v>50</v>
      </c>
      <c r="B124" t="s">
        <v>37</v>
      </c>
      <c r="C124" t="b">
        <v>0</v>
      </c>
      <c r="D124" t="s">
        <v>37</v>
      </c>
      <c r="E124" t="s">
        <v>37</v>
      </c>
      <c r="F124" t="s">
        <v>37</v>
      </c>
      <c r="G124" t="s">
        <v>37</v>
      </c>
      <c r="H124" t="s">
        <v>37</v>
      </c>
      <c r="I124" t="s">
        <v>37</v>
      </c>
      <c r="J124">
        <v>0</v>
      </c>
      <c r="K124" t="s">
        <v>38</v>
      </c>
      <c r="L124" t="s">
        <v>39</v>
      </c>
      <c r="M124" t="s">
        <v>40</v>
      </c>
      <c r="N124" t="b">
        <v>0</v>
      </c>
      <c r="O124" t="b">
        <v>1</v>
      </c>
      <c r="P124" t="b">
        <v>0</v>
      </c>
      <c r="Q124" t="b">
        <v>1</v>
      </c>
      <c r="R124" t="b">
        <v>0</v>
      </c>
      <c r="S124" t="b">
        <v>0</v>
      </c>
      <c r="T124" t="s">
        <v>37</v>
      </c>
      <c r="U124" t="s">
        <v>37</v>
      </c>
      <c r="V124" t="s">
        <v>37</v>
      </c>
      <c r="W124">
        <v>1</v>
      </c>
      <c r="X124" t="s">
        <v>37</v>
      </c>
      <c r="Y124" t="s">
        <v>37</v>
      </c>
      <c r="Z124" t="s">
        <v>37</v>
      </c>
      <c r="AA124" t="s">
        <v>37</v>
      </c>
      <c r="AB124">
        <v>16</v>
      </c>
      <c r="AC124" t="s">
        <v>37</v>
      </c>
      <c r="AD124">
        <v>10000</v>
      </c>
      <c r="AE124">
        <v>100</v>
      </c>
      <c r="AF124">
        <v>10</v>
      </c>
      <c r="AG124" t="s">
        <v>90</v>
      </c>
      <c r="AH124" t="s">
        <v>90</v>
      </c>
      <c r="AI124" t="s">
        <v>90</v>
      </c>
      <c r="AJ124" t="s">
        <v>90</v>
      </c>
    </row>
    <row r="125" spans="1:36" x14ac:dyDescent="0.2">
      <c r="A125" t="s">
        <v>36</v>
      </c>
      <c r="B125" t="s">
        <v>37</v>
      </c>
      <c r="C125" t="b">
        <v>0</v>
      </c>
      <c r="D125" t="s">
        <v>37</v>
      </c>
      <c r="E125" t="s">
        <v>37</v>
      </c>
      <c r="F125" t="s">
        <v>37</v>
      </c>
      <c r="G125" t="s">
        <v>37</v>
      </c>
      <c r="H125" t="s">
        <v>37</v>
      </c>
      <c r="I125" t="s">
        <v>37</v>
      </c>
      <c r="J125">
        <v>0</v>
      </c>
      <c r="K125" t="s">
        <v>38</v>
      </c>
      <c r="L125" t="s">
        <v>39</v>
      </c>
      <c r="M125" t="s">
        <v>40</v>
      </c>
      <c r="N125" t="b">
        <v>0</v>
      </c>
      <c r="O125" t="b">
        <v>1</v>
      </c>
      <c r="P125" t="b">
        <v>0</v>
      </c>
      <c r="Q125" t="b">
        <v>1</v>
      </c>
      <c r="R125" t="b">
        <v>0</v>
      </c>
      <c r="S125" t="b">
        <v>0</v>
      </c>
      <c r="T125" t="s">
        <v>37</v>
      </c>
      <c r="U125" t="s">
        <v>37</v>
      </c>
      <c r="V125" t="s">
        <v>37</v>
      </c>
      <c r="W125">
        <v>1</v>
      </c>
      <c r="X125" t="s">
        <v>37</v>
      </c>
      <c r="Y125" t="s">
        <v>37</v>
      </c>
      <c r="Z125" t="s">
        <v>37</v>
      </c>
      <c r="AA125" t="s">
        <v>37</v>
      </c>
      <c r="AB125">
        <v>16</v>
      </c>
      <c r="AC125" t="s">
        <v>37</v>
      </c>
      <c r="AD125">
        <v>10000</v>
      </c>
      <c r="AE125">
        <v>100</v>
      </c>
      <c r="AF125">
        <v>100</v>
      </c>
      <c r="AG125" t="s">
        <v>415</v>
      </c>
      <c r="AH125" t="s">
        <v>416</v>
      </c>
      <c r="AI125" t="s">
        <v>417</v>
      </c>
      <c r="AJ125" t="s">
        <v>418</v>
      </c>
    </row>
    <row r="126" spans="1:36" x14ac:dyDescent="0.2">
      <c r="A126" t="s">
        <v>45</v>
      </c>
      <c r="B126" t="s">
        <v>37</v>
      </c>
      <c r="C126" t="b">
        <v>0</v>
      </c>
      <c r="D126" t="s">
        <v>37</v>
      </c>
      <c r="E126" t="s">
        <v>37</v>
      </c>
      <c r="F126" t="s">
        <v>37</v>
      </c>
      <c r="G126" t="s">
        <v>37</v>
      </c>
      <c r="H126" t="s">
        <v>37</v>
      </c>
      <c r="I126" t="s">
        <v>37</v>
      </c>
      <c r="J126">
        <v>0</v>
      </c>
      <c r="K126" t="s">
        <v>38</v>
      </c>
      <c r="L126" t="s">
        <v>39</v>
      </c>
      <c r="M126" t="s">
        <v>40</v>
      </c>
      <c r="N126" t="b">
        <v>0</v>
      </c>
      <c r="O126" t="b">
        <v>1</v>
      </c>
      <c r="P126" t="b">
        <v>0</v>
      </c>
      <c r="Q126" t="b">
        <v>1</v>
      </c>
      <c r="R126" t="b">
        <v>0</v>
      </c>
      <c r="S126" t="b">
        <v>0</v>
      </c>
      <c r="T126" t="s">
        <v>37</v>
      </c>
      <c r="U126" t="s">
        <v>37</v>
      </c>
      <c r="V126" t="s">
        <v>37</v>
      </c>
      <c r="W126">
        <v>1</v>
      </c>
      <c r="X126" t="s">
        <v>37</v>
      </c>
      <c r="Y126" t="s">
        <v>37</v>
      </c>
      <c r="Z126" t="s">
        <v>37</v>
      </c>
      <c r="AA126" t="s">
        <v>37</v>
      </c>
      <c r="AB126">
        <v>16</v>
      </c>
      <c r="AC126" t="s">
        <v>37</v>
      </c>
      <c r="AD126">
        <v>10000</v>
      </c>
      <c r="AE126">
        <v>100</v>
      </c>
      <c r="AF126">
        <v>100</v>
      </c>
      <c r="AG126" t="s">
        <v>419</v>
      </c>
      <c r="AH126" t="s">
        <v>420</v>
      </c>
      <c r="AI126" t="s">
        <v>421</v>
      </c>
      <c r="AJ126" t="s">
        <v>422</v>
      </c>
    </row>
    <row r="127" spans="1:36" x14ac:dyDescent="0.2">
      <c r="A127" t="s">
        <v>50</v>
      </c>
      <c r="B127" t="s">
        <v>37</v>
      </c>
      <c r="C127" t="b">
        <v>0</v>
      </c>
      <c r="D127" t="s">
        <v>37</v>
      </c>
      <c r="E127" t="s">
        <v>37</v>
      </c>
      <c r="F127" t="s">
        <v>37</v>
      </c>
      <c r="G127" t="s">
        <v>37</v>
      </c>
      <c r="H127" t="s">
        <v>37</v>
      </c>
      <c r="I127" t="s">
        <v>37</v>
      </c>
      <c r="J127">
        <v>0</v>
      </c>
      <c r="K127" t="s">
        <v>38</v>
      </c>
      <c r="L127" t="s">
        <v>39</v>
      </c>
      <c r="M127" t="s">
        <v>40</v>
      </c>
      <c r="N127" t="b">
        <v>0</v>
      </c>
      <c r="O127" t="b">
        <v>1</v>
      </c>
      <c r="P127" t="b">
        <v>0</v>
      </c>
      <c r="Q127" t="b">
        <v>1</v>
      </c>
      <c r="R127" t="b">
        <v>0</v>
      </c>
      <c r="S127" t="b">
        <v>0</v>
      </c>
      <c r="T127" t="s">
        <v>37</v>
      </c>
      <c r="U127" t="s">
        <v>37</v>
      </c>
      <c r="V127" t="s">
        <v>37</v>
      </c>
      <c r="W127">
        <v>1</v>
      </c>
      <c r="X127" t="s">
        <v>37</v>
      </c>
      <c r="Y127" t="s">
        <v>37</v>
      </c>
      <c r="Z127" t="s">
        <v>37</v>
      </c>
      <c r="AA127" t="s">
        <v>37</v>
      </c>
      <c r="AB127">
        <v>16</v>
      </c>
      <c r="AC127" t="s">
        <v>37</v>
      </c>
      <c r="AD127">
        <v>10000</v>
      </c>
      <c r="AE127">
        <v>100</v>
      </c>
      <c r="AF127">
        <v>100</v>
      </c>
      <c r="AG127" t="s">
        <v>423</v>
      </c>
      <c r="AH127" t="s">
        <v>424</v>
      </c>
      <c r="AI127" t="s">
        <v>425</v>
      </c>
      <c r="AJ127" t="s">
        <v>426</v>
      </c>
    </row>
    <row r="128" spans="1:36" x14ac:dyDescent="0.2">
      <c r="A128" t="s">
        <v>36</v>
      </c>
      <c r="B128" t="s">
        <v>37</v>
      </c>
      <c r="C128" t="b">
        <v>0</v>
      </c>
      <c r="D128" t="s">
        <v>37</v>
      </c>
      <c r="E128" t="s">
        <v>37</v>
      </c>
      <c r="F128" t="s">
        <v>37</v>
      </c>
      <c r="G128" t="s">
        <v>37</v>
      </c>
      <c r="H128" t="s">
        <v>37</v>
      </c>
      <c r="I128" t="s">
        <v>37</v>
      </c>
      <c r="J128">
        <v>0</v>
      </c>
      <c r="K128" t="s">
        <v>38</v>
      </c>
      <c r="L128" t="s">
        <v>39</v>
      </c>
      <c r="M128" t="s">
        <v>40</v>
      </c>
      <c r="N128" t="b">
        <v>0</v>
      </c>
      <c r="O128" t="b">
        <v>1</v>
      </c>
      <c r="P128" t="b">
        <v>0</v>
      </c>
      <c r="Q128" t="b">
        <v>1</v>
      </c>
      <c r="R128" t="b">
        <v>0</v>
      </c>
      <c r="S128" t="b">
        <v>0</v>
      </c>
      <c r="T128" t="s">
        <v>37</v>
      </c>
      <c r="U128" t="s">
        <v>37</v>
      </c>
      <c r="V128" t="s">
        <v>37</v>
      </c>
      <c r="W128">
        <v>1</v>
      </c>
      <c r="X128" t="s">
        <v>37</v>
      </c>
      <c r="Y128" t="s">
        <v>37</v>
      </c>
      <c r="Z128" t="s">
        <v>37</v>
      </c>
      <c r="AA128" t="s">
        <v>37</v>
      </c>
      <c r="AB128">
        <v>16</v>
      </c>
      <c r="AC128" t="s">
        <v>37</v>
      </c>
      <c r="AD128">
        <v>10000</v>
      </c>
      <c r="AE128">
        <v>100</v>
      </c>
      <c r="AF128">
        <v>1000</v>
      </c>
      <c r="AG128" t="s">
        <v>427</v>
      </c>
      <c r="AH128" t="s">
        <v>428</v>
      </c>
      <c r="AI128" t="s">
        <v>429</v>
      </c>
      <c r="AJ128" t="s">
        <v>430</v>
      </c>
    </row>
    <row r="129" spans="1:36" x14ac:dyDescent="0.2">
      <c r="A129" t="s">
        <v>45</v>
      </c>
      <c r="B129" t="s">
        <v>37</v>
      </c>
      <c r="C129" t="b">
        <v>0</v>
      </c>
      <c r="D129" t="s">
        <v>37</v>
      </c>
      <c r="E129" t="s">
        <v>37</v>
      </c>
      <c r="F129" t="s">
        <v>37</v>
      </c>
      <c r="G129" t="s">
        <v>37</v>
      </c>
      <c r="H129" t="s">
        <v>37</v>
      </c>
      <c r="I129" t="s">
        <v>37</v>
      </c>
      <c r="J129">
        <v>0</v>
      </c>
      <c r="K129" t="s">
        <v>38</v>
      </c>
      <c r="L129" t="s">
        <v>39</v>
      </c>
      <c r="M129" t="s">
        <v>40</v>
      </c>
      <c r="N129" t="b">
        <v>0</v>
      </c>
      <c r="O129" t="b">
        <v>1</v>
      </c>
      <c r="P129" t="b">
        <v>0</v>
      </c>
      <c r="Q129" t="b">
        <v>1</v>
      </c>
      <c r="R129" t="b">
        <v>0</v>
      </c>
      <c r="S129" t="b">
        <v>0</v>
      </c>
      <c r="T129" t="s">
        <v>37</v>
      </c>
      <c r="U129" t="s">
        <v>37</v>
      </c>
      <c r="V129" t="s">
        <v>37</v>
      </c>
      <c r="W129">
        <v>1</v>
      </c>
      <c r="X129" t="s">
        <v>37</v>
      </c>
      <c r="Y129" t="s">
        <v>37</v>
      </c>
      <c r="Z129" t="s">
        <v>37</v>
      </c>
      <c r="AA129" t="s">
        <v>37</v>
      </c>
      <c r="AB129">
        <v>16</v>
      </c>
      <c r="AC129" t="s">
        <v>37</v>
      </c>
      <c r="AD129">
        <v>10000</v>
      </c>
      <c r="AE129">
        <v>100</v>
      </c>
      <c r="AF129">
        <v>1000</v>
      </c>
      <c r="AG129" t="s">
        <v>431</v>
      </c>
      <c r="AH129" t="s">
        <v>432</v>
      </c>
      <c r="AI129" t="s">
        <v>433</v>
      </c>
      <c r="AJ129" t="s">
        <v>434</v>
      </c>
    </row>
    <row r="130" spans="1:36" x14ac:dyDescent="0.2">
      <c r="A130" t="s">
        <v>50</v>
      </c>
      <c r="B130" t="s">
        <v>37</v>
      </c>
      <c r="C130" t="b">
        <v>0</v>
      </c>
      <c r="D130" t="s">
        <v>37</v>
      </c>
      <c r="E130" t="s">
        <v>37</v>
      </c>
      <c r="F130" t="s">
        <v>37</v>
      </c>
      <c r="G130" t="s">
        <v>37</v>
      </c>
      <c r="H130" t="s">
        <v>37</v>
      </c>
      <c r="I130" t="s">
        <v>37</v>
      </c>
      <c r="J130">
        <v>0</v>
      </c>
      <c r="K130" t="s">
        <v>38</v>
      </c>
      <c r="L130" t="s">
        <v>39</v>
      </c>
      <c r="M130" t="s">
        <v>40</v>
      </c>
      <c r="N130" t="b">
        <v>0</v>
      </c>
      <c r="O130" t="b">
        <v>1</v>
      </c>
      <c r="P130" t="b">
        <v>0</v>
      </c>
      <c r="Q130" t="b">
        <v>1</v>
      </c>
      <c r="R130" t="b">
        <v>0</v>
      </c>
      <c r="S130" t="b">
        <v>0</v>
      </c>
      <c r="T130" t="s">
        <v>37</v>
      </c>
      <c r="U130" t="s">
        <v>37</v>
      </c>
      <c r="V130" t="s">
        <v>37</v>
      </c>
      <c r="W130">
        <v>1</v>
      </c>
      <c r="X130" t="s">
        <v>37</v>
      </c>
      <c r="Y130" t="s">
        <v>37</v>
      </c>
      <c r="Z130" t="s">
        <v>37</v>
      </c>
      <c r="AA130" t="s">
        <v>37</v>
      </c>
      <c r="AB130">
        <v>16</v>
      </c>
      <c r="AC130" t="s">
        <v>37</v>
      </c>
      <c r="AD130">
        <v>10000</v>
      </c>
      <c r="AE130">
        <v>100</v>
      </c>
      <c r="AF130">
        <v>1000</v>
      </c>
      <c r="AG130" t="s">
        <v>435</v>
      </c>
      <c r="AH130" t="s">
        <v>436</v>
      </c>
      <c r="AI130" t="s">
        <v>437</v>
      </c>
      <c r="AJ130" t="s">
        <v>438</v>
      </c>
    </row>
    <row r="131" spans="1:36" x14ac:dyDescent="0.2">
      <c r="A131" t="s">
        <v>36</v>
      </c>
      <c r="B131" t="s">
        <v>37</v>
      </c>
      <c r="C131" t="b">
        <v>0</v>
      </c>
      <c r="D131" t="s">
        <v>37</v>
      </c>
      <c r="E131" t="s">
        <v>37</v>
      </c>
      <c r="F131" t="s">
        <v>37</v>
      </c>
      <c r="G131" t="s">
        <v>37</v>
      </c>
      <c r="H131" t="s">
        <v>37</v>
      </c>
      <c r="I131" t="s">
        <v>37</v>
      </c>
      <c r="J131">
        <v>0</v>
      </c>
      <c r="K131" t="s">
        <v>38</v>
      </c>
      <c r="L131" t="s">
        <v>39</v>
      </c>
      <c r="M131" t="s">
        <v>40</v>
      </c>
      <c r="N131" t="b">
        <v>0</v>
      </c>
      <c r="O131" t="b">
        <v>1</v>
      </c>
      <c r="P131" t="b">
        <v>0</v>
      </c>
      <c r="Q131" t="b">
        <v>1</v>
      </c>
      <c r="R131" t="b">
        <v>0</v>
      </c>
      <c r="S131" t="b">
        <v>0</v>
      </c>
      <c r="T131" t="s">
        <v>37</v>
      </c>
      <c r="U131" t="s">
        <v>37</v>
      </c>
      <c r="V131" t="s">
        <v>37</v>
      </c>
      <c r="W131">
        <v>1</v>
      </c>
      <c r="X131" t="s">
        <v>37</v>
      </c>
      <c r="Y131" t="s">
        <v>37</v>
      </c>
      <c r="Z131" t="s">
        <v>37</v>
      </c>
      <c r="AA131" t="s">
        <v>37</v>
      </c>
      <c r="AB131">
        <v>16</v>
      </c>
      <c r="AC131" t="s">
        <v>37</v>
      </c>
      <c r="AD131">
        <v>10000</v>
      </c>
      <c r="AE131">
        <v>100</v>
      </c>
      <c r="AF131">
        <v>10000</v>
      </c>
      <c r="AG131" t="s">
        <v>439</v>
      </c>
      <c r="AH131" t="s">
        <v>440</v>
      </c>
      <c r="AI131" t="s">
        <v>441</v>
      </c>
      <c r="AJ131" t="s">
        <v>442</v>
      </c>
    </row>
    <row r="132" spans="1:36" x14ac:dyDescent="0.2">
      <c r="A132" t="s">
        <v>45</v>
      </c>
      <c r="B132" t="s">
        <v>37</v>
      </c>
      <c r="C132" t="b">
        <v>0</v>
      </c>
      <c r="D132" t="s">
        <v>37</v>
      </c>
      <c r="E132" t="s">
        <v>37</v>
      </c>
      <c r="F132" t="s">
        <v>37</v>
      </c>
      <c r="G132" t="s">
        <v>37</v>
      </c>
      <c r="H132" t="s">
        <v>37</v>
      </c>
      <c r="I132" t="s">
        <v>37</v>
      </c>
      <c r="J132">
        <v>0</v>
      </c>
      <c r="K132" t="s">
        <v>38</v>
      </c>
      <c r="L132" t="s">
        <v>39</v>
      </c>
      <c r="M132" t="s">
        <v>40</v>
      </c>
      <c r="N132" t="b">
        <v>0</v>
      </c>
      <c r="O132" t="b">
        <v>1</v>
      </c>
      <c r="P132" t="b">
        <v>0</v>
      </c>
      <c r="Q132" t="b">
        <v>1</v>
      </c>
      <c r="R132" t="b">
        <v>0</v>
      </c>
      <c r="S132" t="b">
        <v>0</v>
      </c>
      <c r="T132" t="s">
        <v>37</v>
      </c>
      <c r="U132" t="s">
        <v>37</v>
      </c>
      <c r="V132" t="s">
        <v>37</v>
      </c>
      <c r="W132">
        <v>1</v>
      </c>
      <c r="X132" t="s">
        <v>37</v>
      </c>
      <c r="Y132" t="s">
        <v>37</v>
      </c>
      <c r="Z132" t="s">
        <v>37</v>
      </c>
      <c r="AA132" t="s">
        <v>37</v>
      </c>
      <c r="AB132">
        <v>16</v>
      </c>
      <c r="AC132" t="s">
        <v>37</v>
      </c>
      <c r="AD132">
        <v>10000</v>
      </c>
      <c r="AE132">
        <v>100</v>
      </c>
      <c r="AF132">
        <v>10000</v>
      </c>
      <c r="AG132" t="s">
        <v>443</v>
      </c>
      <c r="AH132" t="s">
        <v>444</v>
      </c>
      <c r="AI132" t="s">
        <v>445</v>
      </c>
      <c r="AJ132" t="s">
        <v>446</v>
      </c>
    </row>
    <row r="133" spans="1:36" x14ac:dyDescent="0.2">
      <c r="A133" t="s">
        <v>50</v>
      </c>
      <c r="B133" t="s">
        <v>37</v>
      </c>
      <c r="C133" t="b">
        <v>0</v>
      </c>
      <c r="D133" t="s">
        <v>37</v>
      </c>
      <c r="E133" t="s">
        <v>37</v>
      </c>
      <c r="F133" t="s">
        <v>37</v>
      </c>
      <c r="G133" t="s">
        <v>37</v>
      </c>
      <c r="H133" t="s">
        <v>37</v>
      </c>
      <c r="I133" t="s">
        <v>37</v>
      </c>
      <c r="J133">
        <v>0</v>
      </c>
      <c r="K133" t="s">
        <v>38</v>
      </c>
      <c r="L133" t="s">
        <v>39</v>
      </c>
      <c r="M133" t="s">
        <v>40</v>
      </c>
      <c r="N133" t="b">
        <v>0</v>
      </c>
      <c r="O133" t="b">
        <v>1</v>
      </c>
      <c r="P133" t="b">
        <v>0</v>
      </c>
      <c r="Q133" t="b">
        <v>1</v>
      </c>
      <c r="R133" t="b">
        <v>0</v>
      </c>
      <c r="S133" t="b">
        <v>0</v>
      </c>
      <c r="T133" t="s">
        <v>37</v>
      </c>
      <c r="U133" t="s">
        <v>37</v>
      </c>
      <c r="V133" t="s">
        <v>37</v>
      </c>
      <c r="W133">
        <v>1</v>
      </c>
      <c r="X133" t="s">
        <v>37</v>
      </c>
      <c r="Y133" t="s">
        <v>37</v>
      </c>
      <c r="Z133" t="s">
        <v>37</v>
      </c>
      <c r="AA133" t="s">
        <v>37</v>
      </c>
      <c r="AB133">
        <v>16</v>
      </c>
      <c r="AC133" t="s">
        <v>37</v>
      </c>
      <c r="AD133">
        <v>10000</v>
      </c>
      <c r="AE133">
        <v>100</v>
      </c>
      <c r="AF133">
        <v>10000</v>
      </c>
      <c r="AG133" t="s">
        <v>447</v>
      </c>
      <c r="AH133" t="s">
        <v>448</v>
      </c>
      <c r="AI133" t="s">
        <v>449</v>
      </c>
      <c r="AJ133" t="s">
        <v>450</v>
      </c>
    </row>
    <row r="134" spans="1:36" x14ac:dyDescent="0.2">
      <c r="A134" t="s">
        <v>36</v>
      </c>
      <c r="B134" t="s">
        <v>37</v>
      </c>
      <c r="C134" t="b">
        <v>0</v>
      </c>
      <c r="D134" t="s">
        <v>37</v>
      </c>
      <c r="E134" t="s">
        <v>37</v>
      </c>
      <c r="F134" t="s">
        <v>37</v>
      </c>
      <c r="G134" t="s">
        <v>37</v>
      </c>
      <c r="H134" t="s">
        <v>37</v>
      </c>
      <c r="I134" t="s">
        <v>37</v>
      </c>
      <c r="J134">
        <v>0</v>
      </c>
      <c r="K134" t="s">
        <v>38</v>
      </c>
      <c r="L134" t="s">
        <v>39</v>
      </c>
      <c r="M134" t="s">
        <v>40</v>
      </c>
      <c r="N134" t="b">
        <v>0</v>
      </c>
      <c r="O134" t="b">
        <v>1</v>
      </c>
      <c r="P134" t="b">
        <v>0</v>
      </c>
      <c r="Q134" t="b">
        <v>1</v>
      </c>
      <c r="R134" t="b">
        <v>0</v>
      </c>
      <c r="S134" t="b">
        <v>0</v>
      </c>
      <c r="T134" t="s">
        <v>37</v>
      </c>
      <c r="U134" t="s">
        <v>37</v>
      </c>
      <c r="V134" t="s">
        <v>37</v>
      </c>
      <c r="W134">
        <v>1</v>
      </c>
      <c r="X134" t="s">
        <v>37</v>
      </c>
      <c r="Y134" t="s">
        <v>37</v>
      </c>
      <c r="Z134" t="s">
        <v>37</v>
      </c>
      <c r="AA134" t="s">
        <v>37</v>
      </c>
      <c r="AB134">
        <v>16</v>
      </c>
      <c r="AC134" t="s">
        <v>37</v>
      </c>
      <c r="AD134">
        <v>10000</v>
      </c>
      <c r="AE134">
        <v>1000</v>
      </c>
      <c r="AF134">
        <v>10</v>
      </c>
      <c r="AG134" t="s">
        <v>90</v>
      </c>
      <c r="AH134" t="s">
        <v>90</v>
      </c>
      <c r="AI134" t="s">
        <v>90</v>
      </c>
      <c r="AJ134" t="s">
        <v>90</v>
      </c>
    </row>
    <row r="135" spans="1:36" x14ac:dyDescent="0.2">
      <c r="A135" t="s">
        <v>45</v>
      </c>
      <c r="B135" t="s">
        <v>37</v>
      </c>
      <c r="C135" t="b">
        <v>0</v>
      </c>
      <c r="D135" t="s">
        <v>37</v>
      </c>
      <c r="E135" t="s">
        <v>37</v>
      </c>
      <c r="F135" t="s">
        <v>37</v>
      </c>
      <c r="G135" t="s">
        <v>37</v>
      </c>
      <c r="H135" t="s">
        <v>37</v>
      </c>
      <c r="I135" t="s">
        <v>37</v>
      </c>
      <c r="J135">
        <v>0</v>
      </c>
      <c r="K135" t="s">
        <v>38</v>
      </c>
      <c r="L135" t="s">
        <v>39</v>
      </c>
      <c r="M135" t="s">
        <v>40</v>
      </c>
      <c r="N135" t="b">
        <v>0</v>
      </c>
      <c r="O135" t="b">
        <v>1</v>
      </c>
      <c r="P135" t="b">
        <v>0</v>
      </c>
      <c r="Q135" t="b">
        <v>1</v>
      </c>
      <c r="R135" t="b">
        <v>0</v>
      </c>
      <c r="S135" t="b">
        <v>0</v>
      </c>
      <c r="T135" t="s">
        <v>37</v>
      </c>
      <c r="U135" t="s">
        <v>37</v>
      </c>
      <c r="V135" t="s">
        <v>37</v>
      </c>
      <c r="W135">
        <v>1</v>
      </c>
      <c r="X135" t="s">
        <v>37</v>
      </c>
      <c r="Y135" t="s">
        <v>37</v>
      </c>
      <c r="Z135" t="s">
        <v>37</v>
      </c>
      <c r="AA135" t="s">
        <v>37</v>
      </c>
      <c r="AB135">
        <v>16</v>
      </c>
      <c r="AC135" t="s">
        <v>37</v>
      </c>
      <c r="AD135">
        <v>10000</v>
      </c>
      <c r="AE135">
        <v>1000</v>
      </c>
      <c r="AF135">
        <v>10</v>
      </c>
      <c r="AG135" t="s">
        <v>90</v>
      </c>
      <c r="AH135" t="s">
        <v>90</v>
      </c>
      <c r="AI135" t="s">
        <v>90</v>
      </c>
      <c r="AJ135" t="s">
        <v>90</v>
      </c>
    </row>
    <row r="136" spans="1:36" x14ac:dyDescent="0.2">
      <c r="A136" t="s">
        <v>50</v>
      </c>
      <c r="B136" t="s">
        <v>37</v>
      </c>
      <c r="C136" t="b">
        <v>0</v>
      </c>
      <c r="D136" t="s">
        <v>37</v>
      </c>
      <c r="E136" t="s">
        <v>37</v>
      </c>
      <c r="F136" t="s">
        <v>37</v>
      </c>
      <c r="G136" t="s">
        <v>37</v>
      </c>
      <c r="H136" t="s">
        <v>37</v>
      </c>
      <c r="I136" t="s">
        <v>37</v>
      </c>
      <c r="J136">
        <v>0</v>
      </c>
      <c r="K136" t="s">
        <v>38</v>
      </c>
      <c r="L136" t="s">
        <v>39</v>
      </c>
      <c r="M136" t="s">
        <v>40</v>
      </c>
      <c r="N136" t="b">
        <v>0</v>
      </c>
      <c r="O136" t="b">
        <v>1</v>
      </c>
      <c r="P136" t="b">
        <v>0</v>
      </c>
      <c r="Q136" t="b">
        <v>1</v>
      </c>
      <c r="R136" t="b">
        <v>0</v>
      </c>
      <c r="S136" t="b">
        <v>0</v>
      </c>
      <c r="T136" t="s">
        <v>37</v>
      </c>
      <c r="U136" t="s">
        <v>37</v>
      </c>
      <c r="V136" t="s">
        <v>37</v>
      </c>
      <c r="W136">
        <v>1</v>
      </c>
      <c r="X136" t="s">
        <v>37</v>
      </c>
      <c r="Y136" t="s">
        <v>37</v>
      </c>
      <c r="Z136" t="s">
        <v>37</v>
      </c>
      <c r="AA136" t="s">
        <v>37</v>
      </c>
      <c r="AB136">
        <v>16</v>
      </c>
      <c r="AC136" t="s">
        <v>37</v>
      </c>
      <c r="AD136">
        <v>10000</v>
      </c>
      <c r="AE136">
        <v>1000</v>
      </c>
      <c r="AF136">
        <v>10</v>
      </c>
      <c r="AG136" t="s">
        <v>90</v>
      </c>
      <c r="AH136" t="s">
        <v>90</v>
      </c>
      <c r="AI136" t="s">
        <v>90</v>
      </c>
      <c r="AJ136" t="s">
        <v>90</v>
      </c>
    </row>
    <row r="137" spans="1:36" x14ac:dyDescent="0.2">
      <c r="A137" t="s">
        <v>36</v>
      </c>
      <c r="B137" t="s">
        <v>37</v>
      </c>
      <c r="C137" t="b">
        <v>0</v>
      </c>
      <c r="D137" t="s">
        <v>37</v>
      </c>
      <c r="E137" t="s">
        <v>37</v>
      </c>
      <c r="F137" t="s">
        <v>37</v>
      </c>
      <c r="G137" t="s">
        <v>37</v>
      </c>
      <c r="H137" t="s">
        <v>37</v>
      </c>
      <c r="I137" t="s">
        <v>37</v>
      </c>
      <c r="J137">
        <v>0</v>
      </c>
      <c r="K137" t="s">
        <v>38</v>
      </c>
      <c r="L137" t="s">
        <v>39</v>
      </c>
      <c r="M137" t="s">
        <v>40</v>
      </c>
      <c r="N137" t="b">
        <v>0</v>
      </c>
      <c r="O137" t="b">
        <v>1</v>
      </c>
      <c r="P137" t="b">
        <v>0</v>
      </c>
      <c r="Q137" t="b">
        <v>1</v>
      </c>
      <c r="R137" t="b">
        <v>0</v>
      </c>
      <c r="S137" t="b">
        <v>0</v>
      </c>
      <c r="T137" t="s">
        <v>37</v>
      </c>
      <c r="U137" t="s">
        <v>37</v>
      </c>
      <c r="V137" t="s">
        <v>37</v>
      </c>
      <c r="W137">
        <v>1</v>
      </c>
      <c r="X137" t="s">
        <v>37</v>
      </c>
      <c r="Y137" t="s">
        <v>37</v>
      </c>
      <c r="Z137" t="s">
        <v>37</v>
      </c>
      <c r="AA137" t="s">
        <v>37</v>
      </c>
      <c r="AB137">
        <v>16</v>
      </c>
      <c r="AC137" t="s">
        <v>37</v>
      </c>
      <c r="AD137">
        <v>10000</v>
      </c>
      <c r="AE137">
        <v>1000</v>
      </c>
      <c r="AF137">
        <v>100</v>
      </c>
      <c r="AG137" t="s">
        <v>90</v>
      </c>
      <c r="AH137" t="s">
        <v>90</v>
      </c>
      <c r="AI137" t="s">
        <v>90</v>
      </c>
      <c r="AJ137" t="s">
        <v>90</v>
      </c>
    </row>
    <row r="138" spans="1:36" x14ac:dyDescent="0.2">
      <c r="A138" t="s">
        <v>45</v>
      </c>
      <c r="B138" t="s">
        <v>37</v>
      </c>
      <c r="C138" t="b">
        <v>0</v>
      </c>
      <c r="D138" t="s">
        <v>37</v>
      </c>
      <c r="E138" t="s">
        <v>37</v>
      </c>
      <c r="F138" t="s">
        <v>37</v>
      </c>
      <c r="G138" t="s">
        <v>37</v>
      </c>
      <c r="H138" t="s">
        <v>37</v>
      </c>
      <c r="I138" t="s">
        <v>37</v>
      </c>
      <c r="J138">
        <v>0</v>
      </c>
      <c r="K138" t="s">
        <v>38</v>
      </c>
      <c r="L138" t="s">
        <v>39</v>
      </c>
      <c r="M138" t="s">
        <v>40</v>
      </c>
      <c r="N138" t="b">
        <v>0</v>
      </c>
      <c r="O138" t="b">
        <v>1</v>
      </c>
      <c r="P138" t="b">
        <v>0</v>
      </c>
      <c r="Q138" t="b">
        <v>1</v>
      </c>
      <c r="R138" t="b">
        <v>0</v>
      </c>
      <c r="S138" t="b">
        <v>0</v>
      </c>
      <c r="T138" t="s">
        <v>37</v>
      </c>
      <c r="U138" t="s">
        <v>37</v>
      </c>
      <c r="V138" t="s">
        <v>37</v>
      </c>
      <c r="W138">
        <v>1</v>
      </c>
      <c r="X138" t="s">
        <v>37</v>
      </c>
      <c r="Y138" t="s">
        <v>37</v>
      </c>
      <c r="Z138" t="s">
        <v>37</v>
      </c>
      <c r="AA138" t="s">
        <v>37</v>
      </c>
      <c r="AB138">
        <v>16</v>
      </c>
      <c r="AC138" t="s">
        <v>37</v>
      </c>
      <c r="AD138">
        <v>10000</v>
      </c>
      <c r="AE138">
        <v>1000</v>
      </c>
      <c r="AF138">
        <v>100</v>
      </c>
      <c r="AG138" t="s">
        <v>90</v>
      </c>
      <c r="AH138" t="s">
        <v>90</v>
      </c>
      <c r="AI138" t="s">
        <v>90</v>
      </c>
      <c r="AJ138" t="s">
        <v>90</v>
      </c>
    </row>
    <row r="139" spans="1:36" x14ac:dyDescent="0.2">
      <c r="A139" t="s">
        <v>50</v>
      </c>
      <c r="B139" t="s">
        <v>37</v>
      </c>
      <c r="C139" t="b">
        <v>0</v>
      </c>
      <c r="D139" t="s">
        <v>37</v>
      </c>
      <c r="E139" t="s">
        <v>37</v>
      </c>
      <c r="F139" t="s">
        <v>37</v>
      </c>
      <c r="G139" t="s">
        <v>37</v>
      </c>
      <c r="H139" t="s">
        <v>37</v>
      </c>
      <c r="I139" t="s">
        <v>37</v>
      </c>
      <c r="J139">
        <v>0</v>
      </c>
      <c r="K139" t="s">
        <v>38</v>
      </c>
      <c r="L139" t="s">
        <v>39</v>
      </c>
      <c r="M139" t="s">
        <v>40</v>
      </c>
      <c r="N139" t="b">
        <v>0</v>
      </c>
      <c r="O139" t="b">
        <v>1</v>
      </c>
      <c r="P139" t="b">
        <v>0</v>
      </c>
      <c r="Q139" t="b">
        <v>1</v>
      </c>
      <c r="R139" t="b">
        <v>0</v>
      </c>
      <c r="S139" t="b">
        <v>0</v>
      </c>
      <c r="T139" t="s">
        <v>37</v>
      </c>
      <c r="U139" t="s">
        <v>37</v>
      </c>
      <c r="V139" t="s">
        <v>37</v>
      </c>
      <c r="W139">
        <v>1</v>
      </c>
      <c r="X139" t="s">
        <v>37</v>
      </c>
      <c r="Y139" t="s">
        <v>37</v>
      </c>
      <c r="Z139" t="s">
        <v>37</v>
      </c>
      <c r="AA139" t="s">
        <v>37</v>
      </c>
      <c r="AB139">
        <v>16</v>
      </c>
      <c r="AC139" t="s">
        <v>37</v>
      </c>
      <c r="AD139">
        <v>10000</v>
      </c>
      <c r="AE139">
        <v>1000</v>
      </c>
      <c r="AF139">
        <v>100</v>
      </c>
      <c r="AG139" t="s">
        <v>90</v>
      </c>
      <c r="AH139" t="s">
        <v>90</v>
      </c>
      <c r="AI139" t="s">
        <v>90</v>
      </c>
      <c r="AJ139" t="s">
        <v>90</v>
      </c>
    </row>
    <row r="140" spans="1:36" x14ac:dyDescent="0.2">
      <c r="A140" t="s">
        <v>36</v>
      </c>
      <c r="B140" t="s">
        <v>37</v>
      </c>
      <c r="C140" t="b">
        <v>0</v>
      </c>
      <c r="D140" t="s">
        <v>37</v>
      </c>
      <c r="E140" t="s">
        <v>37</v>
      </c>
      <c r="F140" t="s">
        <v>37</v>
      </c>
      <c r="G140" t="s">
        <v>37</v>
      </c>
      <c r="H140" t="s">
        <v>37</v>
      </c>
      <c r="I140" t="s">
        <v>37</v>
      </c>
      <c r="J140">
        <v>0</v>
      </c>
      <c r="K140" t="s">
        <v>38</v>
      </c>
      <c r="L140" t="s">
        <v>39</v>
      </c>
      <c r="M140" t="s">
        <v>40</v>
      </c>
      <c r="N140" t="b">
        <v>0</v>
      </c>
      <c r="O140" t="b">
        <v>1</v>
      </c>
      <c r="P140" t="b">
        <v>0</v>
      </c>
      <c r="Q140" t="b">
        <v>1</v>
      </c>
      <c r="R140" t="b">
        <v>0</v>
      </c>
      <c r="S140" t="b">
        <v>0</v>
      </c>
      <c r="T140" t="s">
        <v>37</v>
      </c>
      <c r="U140" t="s">
        <v>37</v>
      </c>
      <c r="V140" t="s">
        <v>37</v>
      </c>
      <c r="W140">
        <v>1</v>
      </c>
      <c r="X140" t="s">
        <v>37</v>
      </c>
      <c r="Y140" t="s">
        <v>37</v>
      </c>
      <c r="Z140" t="s">
        <v>37</v>
      </c>
      <c r="AA140" t="s">
        <v>37</v>
      </c>
      <c r="AB140">
        <v>16</v>
      </c>
      <c r="AC140" t="s">
        <v>37</v>
      </c>
      <c r="AD140">
        <v>10000</v>
      </c>
      <c r="AE140">
        <v>1000</v>
      </c>
      <c r="AF140">
        <v>1000</v>
      </c>
      <c r="AG140" t="s">
        <v>451</v>
      </c>
      <c r="AH140" t="s">
        <v>452</v>
      </c>
      <c r="AI140" t="s">
        <v>453</v>
      </c>
      <c r="AJ140" t="s">
        <v>454</v>
      </c>
    </row>
    <row r="141" spans="1:36" x14ac:dyDescent="0.2">
      <c r="A141" t="s">
        <v>45</v>
      </c>
      <c r="B141" t="s">
        <v>37</v>
      </c>
      <c r="C141" t="b">
        <v>0</v>
      </c>
      <c r="D141" t="s">
        <v>37</v>
      </c>
      <c r="E141" t="s">
        <v>37</v>
      </c>
      <c r="F141" t="s">
        <v>37</v>
      </c>
      <c r="G141" t="s">
        <v>37</v>
      </c>
      <c r="H141" t="s">
        <v>37</v>
      </c>
      <c r="I141" t="s">
        <v>37</v>
      </c>
      <c r="J141">
        <v>0</v>
      </c>
      <c r="K141" t="s">
        <v>38</v>
      </c>
      <c r="L141" t="s">
        <v>39</v>
      </c>
      <c r="M141" t="s">
        <v>40</v>
      </c>
      <c r="N141" t="b">
        <v>0</v>
      </c>
      <c r="O141" t="b">
        <v>1</v>
      </c>
      <c r="P141" t="b">
        <v>0</v>
      </c>
      <c r="Q141" t="b">
        <v>1</v>
      </c>
      <c r="R141" t="b">
        <v>0</v>
      </c>
      <c r="S141" t="b">
        <v>0</v>
      </c>
      <c r="T141" t="s">
        <v>37</v>
      </c>
      <c r="U141" t="s">
        <v>37</v>
      </c>
      <c r="V141" t="s">
        <v>37</v>
      </c>
      <c r="W141">
        <v>1</v>
      </c>
      <c r="X141" t="s">
        <v>37</v>
      </c>
      <c r="Y141" t="s">
        <v>37</v>
      </c>
      <c r="Z141" t="s">
        <v>37</v>
      </c>
      <c r="AA141" t="s">
        <v>37</v>
      </c>
      <c r="AB141">
        <v>16</v>
      </c>
      <c r="AC141" t="s">
        <v>37</v>
      </c>
      <c r="AD141">
        <v>10000</v>
      </c>
      <c r="AE141">
        <v>1000</v>
      </c>
      <c r="AF141">
        <v>1000</v>
      </c>
      <c r="AG141" t="s">
        <v>455</v>
      </c>
      <c r="AH141" t="s">
        <v>456</v>
      </c>
      <c r="AI141" t="s">
        <v>457</v>
      </c>
      <c r="AJ141" t="s">
        <v>458</v>
      </c>
    </row>
    <row r="142" spans="1:36" x14ac:dyDescent="0.2">
      <c r="A142" t="s">
        <v>50</v>
      </c>
      <c r="B142" t="s">
        <v>37</v>
      </c>
      <c r="C142" t="b">
        <v>0</v>
      </c>
      <c r="D142" t="s">
        <v>37</v>
      </c>
      <c r="E142" t="s">
        <v>37</v>
      </c>
      <c r="F142" t="s">
        <v>37</v>
      </c>
      <c r="G142" t="s">
        <v>37</v>
      </c>
      <c r="H142" t="s">
        <v>37</v>
      </c>
      <c r="I142" t="s">
        <v>37</v>
      </c>
      <c r="J142">
        <v>0</v>
      </c>
      <c r="K142" t="s">
        <v>38</v>
      </c>
      <c r="L142" t="s">
        <v>39</v>
      </c>
      <c r="M142" t="s">
        <v>40</v>
      </c>
      <c r="N142" t="b">
        <v>0</v>
      </c>
      <c r="O142" t="b">
        <v>1</v>
      </c>
      <c r="P142" t="b">
        <v>0</v>
      </c>
      <c r="Q142" t="b">
        <v>1</v>
      </c>
      <c r="R142" t="b">
        <v>0</v>
      </c>
      <c r="S142" t="b">
        <v>0</v>
      </c>
      <c r="T142" t="s">
        <v>37</v>
      </c>
      <c r="U142" t="s">
        <v>37</v>
      </c>
      <c r="V142" t="s">
        <v>37</v>
      </c>
      <c r="W142">
        <v>1</v>
      </c>
      <c r="X142" t="s">
        <v>37</v>
      </c>
      <c r="Y142" t="s">
        <v>37</v>
      </c>
      <c r="Z142" t="s">
        <v>37</v>
      </c>
      <c r="AA142" t="s">
        <v>37</v>
      </c>
      <c r="AB142">
        <v>16</v>
      </c>
      <c r="AC142" t="s">
        <v>37</v>
      </c>
      <c r="AD142">
        <v>10000</v>
      </c>
      <c r="AE142">
        <v>1000</v>
      </c>
      <c r="AF142">
        <v>1000</v>
      </c>
      <c r="AG142" t="s">
        <v>459</v>
      </c>
      <c r="AH142" t="s">
        <v>460</v>
      </c>
      <c r="AI142" t="s">
        <v>461</v>
      </c>
      <c r="AJ142" t="s">
        <v>462</v>
      </c>
    </row>
    <row r="143" spans="1:36" x14ac:dyDescent="0.2">
      <c r="A143" t="s">
        <v>36</v>
      </c>
      <c r="B143" t="s">
        <v>37</v>
      </c>
      <c r="C143" t="b">
        <v>0</v>
      </c>
      <c r="D143" t="s">
        <v>37</v>
      </c>
      <c r="E143" t="s">
        <v>37</v>
      </c>
      <c r="F143" t="s">
        <v>37</v>
      </c>
      <c r="G143" t="s">
        <v>37</v>
      </c>
      <c r="H143" t="s">
        <v>37</v>
      </c>
      <c r="I143" t="s">
        <v>37</v>
      </c>
      <c r="J143">
        <v>0</v>
      </c>
      <c r="K143" t="s">
        <v>38</v>
      </c>
      <c r="L143" t="s">
        <v>39</v>
      </c>
      <c r="M143" t="s">
        <v>40</v>
      </c>
      <c r="N143" t="b">
        <v>0</v>
      </c>
      <c r="O143" t="b">
        <v>1</v>
      </c>
      <c r="P143" t="b">
        <v>0</v>
      </c>
      <c r="Q143" t="b">
        <v>1</v>
      </c>
      <c r="R143" t="b">
        <v>0</v>
      </c>
      <c r="S143" t="b">
        <v>0</v>
      </c>
      <c r="T143" t="s">
        <v>37</v>
      </c>
      <c r="U143" t="s">
        <v>37</v>
      </c>
      <c r="V143" t="s">
        <v>37</v>
      </c>
      <c r="W143">
        <v>1</v>
      </c>
      <c r="X143" t="s">
        <v>37</v>
      </c>
      <c r="Y143" t="s">
        <v>37</v>
      </c>
      <c r="Z143" t="s">
        <v>37</v>
      </c>
      <c r="AA143" t="s">
        <v>37</v>
      </c>
      <c r="AB143">
        <v>16</v>
      </c>
      <c r="AC143" t="s">
        <v>37</v>
      </c>
      <c r="AD143">
        <v>10000</v>
      </c>
      <c r="AE143">
        <v>1000</v>
      </c>
      <c r="AF143">
        <v>10000</v>
      </c>
      <c r="AG143" t="s">
        <v>463</v>
      </c>
      <c r="AH143" t="s">
        <v>464</v>
      </c>
      <c r="AI143" t="s">
        <v>465</v>
      </c>
      <c r="AJ143" t="s">
        <v>466</v>
      </c>
    </row>
    <row r="144" spans="1:36" x14ac:dyDescent="0.2">
      <c r="A144" t="s">
        <v>45</v>
      </c>
      <c r="B144" t="s">
        <v>37</v>
      </c>
      <c r="C144" t="b">
        <v>0</v>
      </c>
      <c r="D144" t="s">
        <v>37</v>
      </c>
      <c r="E144" t="s">
        <v>37</v>
      </c>
      <c r="F144" t="s">
        <v>37</v>
      </c>
      <c r="G144" t="s">
        <v>37</v>
      </c>
      <c r="H144" t="s">
        <v>37</v>
      </c>
      <c r="I144" t="s">
        <v>37</v>
      </c>
      <c r="J144">
        <v>0</v>
      </c>
      <c r="K144" t="s">
        <v>38</v>
      </c>
      <c r="L144" t="s">
        <v>39</v>
      </c>
      <c r="M144" t="s">
        <v>40</v>
      </c>
      <c r="N144" t="b">
        <v>0</v>
      </c>
      <c r="O144" t="b">
        <v>1</v>
      </c>
      <c r="P144" t="b">
        <v>0</v>
      </c>
      <c r="Q144" t="b">
        <v>1</v>
      </c>
      <c r="R144" t="b">
        <v>0</v>
      </c>
      <c r="S144" t="b">
        <v>0</v>
      </c>
      <c r="T144" t="s">
        <v>37</v>
      </c>
      <c r="U144" t="s">
        <v>37</v>
      </c>
      <c r="V144" t="s">
        <v>37</v>
      </c>
      <c r="W144">
        <v>1</v>
      </c>
      <c r="X144" t="s">
        <v>37</v>
      </c>
      <c r="Y144" t="s">
        <v>37</v>
      </c>
      <c r="Z144" t="s">
        <v>37</v>
      </c>
      <c r="AA144" t="s">
        <v>37</v>
      </c>
      <c r="AB144">
        <v>16</v>
      </c>
      <c r="AC144" t="s">
        <v>37</v>
      </c>
      <c r="AD144">
        <v>10000</v>
      </c>
      <c r="AE144">
        <v>1000</v>
      </c>
      <c r="AF144">
        <v>10000</v>
      </c>
      <c r="AG144" t="s">
        <v>467</v>
      </c>
      <c r="AH144" t="s">
        <v>468</v>
      </c>
      <c r="AI144" t="s">
        <v>469</v>
      </c>
      <c r="AJ144" t="s">
        <v>470</v>
      </c>
    </row>
    <row r="145" spans="1:36" x14ac:dyDescent="0.2">
      <c r="A145" t="s">
        <v>50</v>
      </c>
      <c r="B145" t="s">
        <v>37</v>
      </c>
      <c r="C145" t="b">
        <v>0</v>
      </c>
      <c r="D145" t="s">
        <v>37</v>
      </c>
      <c r="E145" t="s">
        <v>37</v>
      </c>
      <c r="F145" t="s">
        <v>37</v>
      </c>
      <c r="G145" t="s">
        <v>37</v>
      </c>
      <c r="H145" t="s">
        <v>37</v>
      </c>
      <c r="I145" t="s">
        <v>37</v>
      </c>
      <c r="J145">
        <v>0</v>
      </c>
      <c r="K145" t="s">
        <v>38</v>
      </c>
      <c r="L145" t="s">
        <v>39</v>
      </c>
      <c r="M145" t="s">
        <v>40</v>
      </c>
      <c r="N145" t="b">
        <v>0</v>
      </c>
      <c r="O145" t="b">
        <v>1</v>
      </c>
      <c r="P145" t="b">
        <v>0</v>
      </c>
      <c r="Q145" t="b">
        <v>1</v>
      </c>
      <c r="R145" t="b">
        <v>0</v>
      </c>
      <c r="S145" t="b">
        <v>0</v>
      </c>
      <c r="T145" t="s">
        <v>37</v>
      </c>
      <c r="U145" t="s">
        <v>37</v>
      </c>
      <c r="V145" t="s">
        <v>37</v>
      </c>
      <c r="W145">
        <v>1</v>
      </c>
      <c r="X145" t="s">
        <v>37</v>
      </c>
      <c r="Y145" t="s">
        <v>37</v>
      </c>
      <c r="Z145" t="s">
        <v>37</v>
      </c>
      <c r="AA145" t="s">
        <v>37</v>
      </c>
      <c r="AB145">
        <v>16</v>
      </c>
      <c r="AC145" t="s">
        <v>37</v>
      </c>
      <c r="AD145">
        <v>10000</v>
      </c>
      <c r="AE145">
        <v>1000</v>
      </c>
      <c r="AF145">
        <v>10000</v>
      </c>
      <c r="AG145" t="s">
        <v>471</v>
      </c>
      <c r="AH145" t="s">
        <v>472</v>
      </c>
      <c r="AI145" t="s">
        <v>473</v>
      </c>
      <c r="AJ145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2017-05-04T07:13:10Z</dcterms:created>
  <dcterms:modified xsi:type="dcterms:W3CDTF">2017-05-04T08:27:05Z</dcterms:modified>
</cp:coreProperties>
</file>