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Sena\Programacion de Software\Etapa productiva\requerimientosSenaBeta\requerimientosSenaBeta\Sources\"/>
    </mc:Choice>
  </mc:AlternateContent>
  <xr:revisionPtr revIDLastSave="0" documentId="13_ncr:1_{C89DAEB1-7986-42A7-951F-CE06EF6A3A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uri="GoogleSheetsCustomDataVersion2">
      <go:sheetsCustomData xmlns:go="http://customooxmlschemas.google.com/" r:id="rId5" roundtripDataChecksum="GkesIxTP3EaxNSguFhy4y5R3arhE8u9pZq5IxXZMqxk="/>
    </ext>
  </extLst>
</workbook>
</file>

<file path=xl/calcChain.xml><?xml version="1.0" encoding="utf-8"?>
<calcChain xmlns="http://schemas.openxmlformats.org/spreadsheetml/2006/main">
  <c r="O3" i="1" l="1"/>
  <c r="O4" i="1"/>
  <c r="O2" i="1"/>
  <c r="N3" i="1"/>
  <c r="N4" i="1"/>
  <c r="N2" i="1"/>
  <c r="R3" i="1"/>
  <c r="R4" i="1"/>
  <c r="R2" i="1"/>
</calcChain>
</file>

<file path=xl/sharedStrings.xml><?xml version="1.0" encoding="utf-8"?>
<sst xmlns="http://schemas.openxmlformats.org/spreadsheetml/2006/main" count="209" uniqueCount="79">
  <si>
    <t>TD</t>
  </si>
  <si>
    <t>Doc:</t>
  </si>
  <si>
    <t>Aprendiz</t>
  </si>
  <si>
    <t>Ficha</t>
  </si>
  <si>
    <t>Jornada</t>
  </si>
  <si>
    <t>Estado SofÍa</t>
  </si>
  <si>
    <t>Alternativa (Equipo Relaciones Corporativas)</t>
  </si>
  <si>
    <t>Inicio_Ficha (Lectiva)</t>
  </si>
  <si>
    <t>Fin_Ficha (Lectiva)</t>
  </si>
  <si>
    <t>Fin_Ficha (Productiva)</t>
  </si>
  <si>
    <t>Fecha2 12_meses (Deserción Evidencias incompletas)</t>
  </si>
  <si>
    <t>Fecha3 18_meses (Deserción Evidencias incompletas)</t>
  </si>
  <si>
    <t>Inicio_Real (Aprendiz_EP)</t>
  </si>
  <si>
    <t>Final_Real (Aprendiz_EP)</t>
  </si>
  <si>
    <t>Datos Empresa</t>
  </si>
  <si>
    <t>Dirección y Contacto Empresa</t>
  </si>
  <si>
    <t>Localidad Empresa</t>
  </si>
  <si>
    <t>Proceso Empresa</t>
  </si>
  <si>
    <t>Funciones Empresa</t>
  </si>
  <si>
    <t>F023_PC</t>
  </si>
  <si>
    <t>B1</t>
  </si>
  <si>
    <t>B2</t>
  </si>
  <si>
    <t>B3</t>
  </si>
  <si>
    <t>B4</t>
  </si>
  <si>
    <t>B5</t>
  </si>
  <si>
    <t>B6</t>
  </si>
  <si>
    <t>F023_PARCIAL</t>
  </si>
  <si>
    <t>B7</t>
  </si>
  <si>
    <t>B8</t>
  </si>
  <si>
    <t>B9</t>
  </si>
  <si>
    <t>B10</t>
  </si>
  <si>
    <t>B11</t>
  </si>
  <si>
    <t>B12</t>
  </si>
  <si>
    <t>F023_FINAL</t>
  </si>
  <si>
    <t>%</t>
  </si>
  <si>
    <t>Observaciones</t>
  </si>
  <si>
    <t>Estados Aprendiz</t>
  </si>
  <si>
    <t>CITACIÓN COMITÉ</t>
  </si>
  <si>
    <t>COMITÉ</t>
  </si>
  <si>
    <t>DESARROLLANDO EP</t>
  </si>
  <si>
    <t>DESERCIÓN</t>
  </si>
  <si>
    <t>DOC INCOMPLETA</t>
  </si>
  <si>
    <t>ENTREGÓ DOC</t>
  </si>
  <si>
    <t>NO HA INICIADO EP</t>
  </si>
  <si>
    <t>PARA DESERCIÓN</t>
  </si>
  <si>
    <t>RETIRO VOLUTARIO</t>
  </si>
  <si>
    <t>SIN AVAL COORDINACIÓN</t>
  </si>
  <si>
    <t>RAPs OK</t>
  </si>
  <si>
    <t>APROBADO</t>
  </si>
  <si>
    <t>Informe General Aprendiz</t>
  </si>
  <si>
    <t>CC</t>
  </si>
  <si>
    <t>portela portelo</t>
  </si>
  <si>
    <t>2141088</t>
  </si>
  <si>
    <t/>
  </si>
  <si>
    <t>EN FORMACION</t>
  </si>
  <si>
    <t>andrescastroleguizamon@gmail.com</t>
  </si>
  <si>
    <t>SIN_DEFINIR</t>
  </si>
  <si>
    <t>NA</t>
  </si>
  <si>
    <t>2020-08-03</t>
  </si>
  <si>
    <t>2022-07-01</t>
  </si>
  <si>
    <t>2023-01-01</t>
  </si>
  <si>
    <t>1900-01-01  PPRUEBA</t>
  </si>
  <si>
    <t>1900-01-01  NA</t>
  </si>
  <si>
    <t>NO</t>
  </si>
  <si>
    <t>0.00</t>
  </si>
  <si>
    <t>(3)</t>
  </si>
  <si>
    <t>Inicio_Ficha(Productiva)</t>
  </si>
  <si>
    <t>CorreoAprendiz</t>
  </si>
  <si>
    <t>SI</t>
  </si>
  <si>
    <t>Andrés Castro</t>
  </si>
  <si>
    <t>David Agudelo</t>
  </si>
  <si>
    <t>andres_fcastrol@soy.sena.edu.co</t>
  </si>
  <si>
    <t>Bitacoras</t>
  </si>
  <si>
    <t>instructor_seguimiento</t>
  </si>
  <si>
    <t>Alternativa(Equipo Etapa Productiva)</t>
  </si>
  <si>
    <t>C.A.</t>
  </si>
  <si>
    <t>V.L.</t>
  </si>
  <si>
    <t>Pasantias</t>
  </si>
  <si>
    <t>ActaInicio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</si>
</sst>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rial"/>
    </font>
    <font>
      <sz val="11"/>
      <color rgb="FF000000"/>
      <name val="Arial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32313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8" fillId="0" borderId="0" xfId="0" applyNumberFormat="1" applyFont="1"/>
    <xf numFmtId="0" fontId="2" fillId="0" borderId="0" xfId="0" applyFont="1"/>
    <xf numFmtId="0" fontId="9" fillId="0" borderId="0" xfId="0" applyFont="1"/>
    <xf numFmtId="0" fontId="1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00"/>
  <sheetViews>
    <sheetView tabSelected="1" topLeftCell="I1" workbookViewId="0">
      <selection activeCell="O12" sqref="O12"/>
    </sheetView>
  </sheetViews>
  <sheetFormatPr baseColWidth="10" defaultColWidth="12.5703125" defaultRowHeight="15" customHeight="1" x14ac:dyDescent="0.25"/>
  <cols>
    <col min="1" max="2" width="10.5703125" customWidth="1"/>
    <col min="3" max="3" width="14.28515625" customWidth="1"/>
    <col min="4" max="5" width="10.5703125" customWidth="1"/>
    <col min="6" max="6" width="17.42578125" customWidth="1"/>
    <col min="7" max="7" width="36" customWidth="1"/>
    <col min="8" max="8" width="37.5703125" customWidth="1"/>
    <col min="9" max="9" width="31.42578125" customWidth="1"/>
    <col min="10" max="10" width="19.7109375" bestFit="1" customWidth="1"/>
    <col min="11" max="11" width="17.28515625" customWidth="1"/>
    <col min="12" max="12" width="23.140625" customWidth="1"/>
    <col min="13" max="13" width="19.42578125" customWidth="1"/>
    <col min="14" max="14" width="45.7109375" customWidth="1"/>
    <col min="15" max="15" width="21.42578125" customWidth="1"/>
    <col min="16" max="16" width="28.85546875" customWidth="1"/>
    <col min="17" max="17" width="15.42578125" customWidth="1"/>
    <col min="18" max="18" width="15" customWidth="1"/>
    <col min="19" max="19" width="31.28515625" bestFit="1" customWidth="1"/>
    <col min="20" max="20" width="13.5703125" customWidth="1"/>
    <col min="21" max="21" width="25.7109375" customWidth="1"/>
    <col min="22" max="22" width="16.5703125" customWidth="1"/>
    <col min="23" max="23" width="15.5703125" customWidth="1"/>
    <col min="24" max="26" width="10.5703125" customWidth="1"/>
    <col min="27" max="27" width="16.42578125" customWidth="1"/>
    <col min="28" max="56" width="10.5703125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5" t="s">
        <v>67</v>
      </c>
      <c r="H1" s="1" t="s">
        <v>6</v>
      </c>
      <c r="I1" s="9" t="s">
        <v>74</v>
      </c>
      <c r="J1" s="1" t="s">
        <v>7</v>
      </c>
      <c r="K1" s="1" t="s">
        <v>8</v>
      </c>
      <c r="L1" s="3" t="s">
        <v>66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72</v>
      </c>
      <c r="S1" s="1" t="s">
        <v>73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9" t="s">
        <v>78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2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2" t="s">
        <v>40</v>
      </c>
      <c r="AV1" s="1" t="s">
        <v>41</v>
      </c>
      <c r="AW1" s="1" t="s">
        <v>42</v>
      </c>
      <c r="AX1" s="1" t="s">
        <v>43</v>
      </c>
      <c r="AY1" s="2" t="s">
        <v>44</v>
      </c>
      <c r="AZ1" s="2" t="s">
        <v>45</v>
      </c>
      <c r="BA1" s="1" t="s">
        <v>46</v>
      </c>
      <c r="BB1" s="1" t="s">
        <v>47</v>
      </c>
      <c r="BC1" s="1" t="s">
        <v>48</v>
      </c>
      <c r="BD1" s="1" t="s">
        <v>49</v>
      </c>
    </row>
    <row r="2" spans="1:56" ht="16.5" x14ac:dyDescent="0.3">
      <c r="A2" s="1" t="s">
        <v>50</v>
      </c>
      <c r="B2" s="1">
        <v>1112223</v>
      </c>
      <c r="C2" s="3" t="s">
        <v>69</v>
      </c>
      <c r="D2" s="1" t="s">
        <v>52</v>
      </c>
      <c r="E2" s="1" t="s">
        <v>53</v>
      </c>
      <c r="F2" s="1" t="s">
        <v>54</v>
      </c>
      <c r="G2" s="4" t="s">
        <v>55</v>
      </c>
      <c r="H2" s="1" t="s">
        <v>56</v>
      </c>
      <c r="I2" s="9" t="s">
        <v>75</v>
      </c>
      <c r="J2" s="1" t="s">
        <v>58</v>
      </c>
      <c r="K2" s="1" t="s">
        <v>59</v>
      </c>
      <c r="L2" s="6">
        <v>45474</v>
      </c>
      <c r="M2" s="1" t="s">
        <v>60</v>
      </c>
      <c r="N2" s="10">
        <f>EDATE(L2, 12)</f>
        <v>45839</v>
      </c>
      <c r="O2" s="10">
        <f>EDATE(L2, 18)</f>
        <v>46023</v>
      </c>
      <c r="P2" s="1" t="s">
        <v>61</v>
      </c>
      <c r="Q2" s="1" t="s">
        <v>62</v>
      </c>
      <c r="R2" s="1">
        <f>COUNTIF(AA2:AM2, "si")</f>
        <v>3</v>
      </c>
      <c r="S2" s="8" t="s">
        <v>71</v>
      </c>
      <c r="T2" s="1" t="s">
        <v>57</v>
      </c>
      <c r="U2" s="1" t="s">
        <v>57</v>
      </c>
      <c r="V2" s="1" t="s">
        <v>57</v>
      </c>
      <c r="W2" s="1" t="s">
        <v>57</v>
      </c>
      <c r="X2" s="1" t="s">
        <v>57</v>
      </c>
      <c r="Y2" s="9" t="s">
        <v>68</v>
      </c>
      <c r="Z2" s="1" t="s">
        <v>63</v>
      </c>
      <c r="AA2" s="3" t="s">
        <v>68</v>
      </c>
      <c r="AB2" s="3" t="s">
        <v>68</v>
      </c>
      <c r="AC2" s="3" t="s">
        <v>68</v>
      </c>
      <c r="AD2" s="3" t="s">
        <v>63</v>
      </c>
      <c r="AE2" s="3" t="s">
        <v>63</v>
      </c>
      <c r="AF2" s="3" t="s">
        <v>63</v>
      </c>
      <c r="AG2" s="1" t="s">
        <v>63</v>
      </c>
      <c r="AH2" s="1" t="s">
        <v>63</v>
      </c>
      <c r="AI2" s="1" t="s">
        <v>63</v>
      </c>
      <c r="AJ2" s="1" t="s">
        <v>63</v>
      </c>
      <c r="AK2" s="1" t="s">
        <v>63</v>
      </c>
      <c r="AL2" s="1" t="s">
        <v>63</v>
      </c>
      <c r="AM2" s="1" t="s">
        <v>63</v>
      </c>
      <c r="AN2" s="1" t="s">
        <v>63</v>
      </c>
      <c r="AO2" s="1" t="s">
        <v>64</v>
      </c>
      <c r="AP2" s="1" t="s">
        <v>65</v>
      </c>
      <c r="AQ2" s="1" t="s">
        <v>57</v>
      </c>
      <c r="AR2" s="1" t="s">
        <v>63</v>
      </c>
      <c r="AS2" s="1" t="s">
        <v>63</v>
      </c>
      <c r="AT2" s="1" t="s">
        <v>63</v>
      </c>
      <c r="AU2" s="1" t="s">
        <v>63</v>
      </c>
      <c r="AV2" s="1" t="s">
        <v>63</v>
      </c>
      <c r="AW2" s="1" t="s">
        <v>63</v>
      </c>
      <c r="AX2" s="1" t="s">
        <v>63</v>
      </c>
      <c r="AY2" s="1" t="s">
        <v>63</v>
      </c>
      <c r="AZ2" s="1" t="s">
        <v>63</v>
      </c>
      <c r="BA2" s="1" t="s">
        <v>63</v>
      </c>
      <c r="BB2" s="1" t="s">
        <v>63</v>
      </c>
      <c r="BC2" s="1" t="s">
        <v>63</v>
      </c>
      <c r="BD2" s="1" t="s">
        <v>57</v>
      </c>
    </row>
    <row r="3" spans="1:56" ht="15" customHeight="1" x14ac:dyDescent="0.3">
      <c r="A3" s="1" t="s">
        <v>50</v>
      </c>
      <c r="B3" s="1">
        <v>1112223</v>
      </c>
      <c r="C3" s="3" t="s">
        <v>51</v>
      </c>
      <c r="D3" s="1" t="s">
        <v>52</v>
      </c>
      <c r="E3" s="1" t="s">
        <v>53</v>
      </c>
      <c r="F3" s="1" t="s">
        <v>54</v>
      </c>
      <c r="G3" s="4" t="s">
        <v>55</v>
      </c>
      <c r="H3" s="1" t="s">
        <v>56</v>
      </c>
      <c r="I3" s="9" t="s">
        <v>76</v>
      </c>
      <c r="J3" s="1" t="s">
        <v>58</v>
      </c>
      <c r="K3" s="1" t="s">
        <v>59</v>
      </c>
      <c r="L3" s="6">
        <v>45474</v>
      </c>
      <c r="M3" s="1" t="s">
        <v>60</v>
      </c>
      <c r="N3" s="10">
        <f t="shared" ref="N3:N4" si="0">EDATE(L3, 12)</f>
        <v>45839</v>
      </c>
      <c r="O3" s="10">
        <f t="shared" ref="O3:O4" si="1">EDATE(L3, 18)</f>
        <v>46023</v>
      </c>
      <c r="P3" s="1" t="s">
        <v>61</v>
      </c>
      <c r="Q3" s="1" t="s">
        <v>62</v>
      </c>
      <c r="R3" s="1">
        <f t="shared" ref="R3:R4" si="2">COUNTIF(AA3:AM3, "si")</f>
        <v>4</v>
      </c>
      <c r="S3" s="8" t="s">
        <v>71</v>
      </c>
      <c r="T3" s="1" t="s">
        <v>57</v>
      </c>
      <c r="U3" s="1" t="s">
        <v>57</v>
      </c>
      <c r="V3" s="1" t="s">
        <v>57</v>
      </c>
      <c r="W3" s="1" t="s">
        <v>57</v>
      </c>
      <c r="X3" s="1" t="s">
        <v>57</v>
      </c>
      <c r="Y3" s="1" t="s">
        <v>63</v>
      </c>
      <c r="Z3" s="1" t="s">
        <v>63</v>
      </c>
      <c r="AA3" s="3" t="s">
        <v>68</v>
      </c>
      <c r="AB3" s="3" t="s">
        <v>68</v>
      </c>
      <c r="AC3" s="3" t="s">
        <v>68</v>
      </c>
      <c r="AD3" s="3" t="s">
        <v>68</v>
      </c>
      <c r="AE3" s="3" t="s">
        <v>63</v>
      </c>
      <c r="AF3" s="3" t="s">
        <v>63</v>
      </c>
      <c r="AG3" s="1" t="s">
        <v>63</v>
      </c>
      <c r="AH3" s="1" t="s">
        <v>63</v>
      </c>
      <c r="AI3" s="1" t="s">
        <v>63</v>
      </c>
      <c r="AJ3" s="1" t="s">
        <v>63</v>
      </c>
      <c r="AK3" s="1" t="s">
        <v>63</v>
      </c>
      <c r="AL3" s="1" t="s">
        <v>63</v>
      </c>
      <c r="AM3" s="1" t="s">
        <v>63</v>
      </c>
      <c r="AN3" s="1" t="s">
        <v>63</v>
      </c>
      <c r="AO3" s="1" t="s">
        <v>64</v>
      </c>
      <c r="AP3" s="1" t="s">
        <v>65</v>
      </c>
      <c r="AQ3" s="1" t="s">
        <v>57</v>
      </c>
      <c r="AR3" s="1" t="s">
        <v>63</v>
      </c>
      <c r="AS3" s="1" t="s">
        <v>63</v>
      </c>
      <c r="AT3" s="1" t="s">
        <v>63</v>
      </c>
      <c r="AU3" s="1" t="s">
        <v>63</v>
      </c>
      <c r="AV3" s="1" t="s">
        <v>63</v>
      </c>
      <c r="AW3" s="1" t="s">
        <v>63</v>
      </c>
      <c r="AX3" s="1" t="s">
        <v>63</v>
      </c>
      <c r="AY3" s="1" t="s">
        <v>63</v>
      </c>
      <c r="AZ3" s="1" t="s">
        <v>63</v>
      </c>
      <c r="BA3" s="1" t="s">
        <v>63</v>
      </c>
      <c r="BB3" s="1" t="s">
        <v>63</v>
      </c>
      <c r="BC3" s="1" t="s">
        <v>63</v>
      </c>
      <c r="BD3" s="1" t="s">
        <v>57</v>
      </c>
    </row>
    <row r="4" spans="1:56" ht="15" customHeight="1" x14ac:dyDescent="0.3">
      <c r="A4" s="1" t="s">
        <v>50</v>
      </c>
      <c r="B4" s="1">
        <v>1112223</v>
      </c>
      <c r="C4" s="3" t="s">
        <v>70</v>
      </c>
      <c r="D4" s="1" t="s">
        <v>52</v>
      </c>
      <c r="E4" s="1" t="s">
        <v>53</v>
      </c>
      <c r="F4" s="1" t="s">
        <v>54</v>
      </c>
      <c r="G4" s="4" t="s">
        <v>55</v>
      </c>
      <c r="H4" s="1" t="s">
        <v>56</v>
      </c>
      <c r="I4" s="9" t="s">
        <v>77</v>
      </c>
      <c r="J4" s="1" t="s">
        <v>58</v>
      </c>
      <c r="K4" s="1" t="s">
        <v>59</v>
      </c>
      <c r="L4" s="6">
        <v>45413</v>
      </c>
      <c r="M4" s="1" t="s">
        <v>60</v>
      </c>
      <c r="N4" s="10">
        <f t="shared" si="0"/>
        <v>45778</v>
      </c>
      <c r="O4" s="10">
        <f t="shared" si="1"/>
        <v>45962</v>
      </c>
      <c r="P4" s="1" t="s">
        <v>61</v>
      </c>
      <c r="Q4" s="1" t="s">
        <v>62</v>
      </c>
      <c r="R4" s="1">
        <f t="shared" si="2"/>
        <v>0</v>
      </c>
      <c r="S4" s="8" t="s">
        <v>71</v>
      </c>
      <c r="T4" s="1" t="s">
        <v>57</v>
      </c>
      <c r="U4" s="1" t="s">
        <v>57</v>
      </c>
      <c r="V4" s="1" t="s">
        <v>57</v>
      </c>
      <c r="W4" s="1" t="s">
        <v>57</v>
      </c>
      <c r="X4" s="1" t="s">
        <v>57</v>
      </c>
      <c r="Y4" s="9" t="s">
        <v>68</v>
      </c>
      <c r="Z4" s="1" t="s">
        <v>63</v>
      </c>
      <c r="AA4" s="3" t="s">
        <v>63</v>
      </c>
      <c r="AB4" s="3" t="s">
        <v>63</v>
      </c>
      <c r="AC4" s="3" t="s">
        <v>63</v>
      </c>
      <c r="AD4" s="3" t="s">
        <v>63</v>
      </c>
      <c r="AE4" s="3" t="s">
        <v>63</v>
      </c>
      <c r="AF4" s="3" t="s">
        <v>63</v>
      </c>
      <c r="AG4" s="1" t="s">
        <v>63</v>
      </c>
      <c r="AH4" s="1" t="s">
        <v>63</v>
      </c>
      <c r="AI4" s="1" t="s">
        <v>63</v>
      </c>
      <c r="AJ4" s="1" t="s">
        <v>63</v>
      </c>
      <c r="AK4" s="1" t="s">
        <v>63</v>
      </c>
      <c r="AL4" s="1" t="s">
        <v>63</v>
      </c>
      <c r="AM4" s="1" t="s">
        <v>63</v>
      </c>
      <c r="AN4" s="1" t="s">
        <v>63</v>
      </c>
      <c r="AO4" s="1" t="s">
        <v>64</v>
      </c>
      <c r="AP4" s="1" t="s">
        <v>65</v>
      </c>
      <c r="AQ4" s="1" t="s">
        <v>57</v>
      </c>
      <c r="AR4" s="1" t="s">
        <v>63</v>
      </c>
      <c r="AS4" s="1" t="s">
        <v>63</v>
      </c>
      <c r="AT4" s="1" t="s">
        <v>63</v>
      </c>
      <c r="AU4" s="1" t="s">
        <v>63</v>
      </c>
      <c r="AV4" s="1" t="s">
        <v>63</v>
      </c>
      <c r="AW4" s="1" t="s">
        <v>63</v>
      </c>
      <c r="AX4" s="1" t="s">
        <v>63</v>
      </c>
      <c r="AY4" s="1" t="s">
        <v>63</v>
      </c>
      <c r="AZ4" s="1" t="s">
        <v>63</v>
      </c>
      <c r="BA4" s="1" t="s">
        <v>63</v>
      </c>
      <c r="BB4" s="1" t="s">
        <v>63</v>
      </c>
      <c r="BC4" s="1" t="s">
        <v>63</v>
      </c>
      <c r="BD4" s="1" t="s">
        <v>57</v>
      </c>
    </row>
    <row r="5" spans="1:56" ht="15" customHeight="1" x14ac:dyDescent="0.25">
      <c r="S5" s="7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etapaproductivaceet</dc:creator>
  <cp:lastModifiedBy>Andres Felipe Castro Leguizamon</cp:lastModifiedBy>
  <dcterms:created xsi:type="dcterms:W3CDTF">2024-07-08T18:43:12Z</dcterms:created>
  <dcterms:modified xsi:type="dcterms:W3CDTF">2024-09-11T15:36:22Z</dcterms:modified>
</cp:coreProperties>
</file>