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MOT\data\"/>
    </mc:Choice>
  </mc:AlternateContent>
  <bookViews>
    <workbookView xWindow="0" yWindow="0" windowWidth="13680" windowHeight="11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1" i="1"/>
  <c r="G7" i="1"/>
  <c r="F36" i="1"/>
  <c r="D7" i="1"/>
  <c r="D8" i="1" s="1"/>
  <c r="C36" i="1"/>
  <c r="E31" i="1" s="1"/>
  <c r="H31" i="1"/>
  <c r="I31" i="1" s="1"/>
  <c r="H7" i="1"/>
  <c r="C8" i="1"/>
  <c r="G8" i="1" s="1"/>
  <c r="F17" i="1"/>
  <c r="G36" i="1" l="1"/>
  <c r="J31" i="1"/>
  <c r="K31" i="1" s="1"/>
  <c r="J7" i="1"/>
  <c r="C9" i="1"/>
  <c r="C10" i="1" s="1"/>
  <c r="I7" i="1"/>
  <c r="C11" i="1"/>
  <c r="G10" i="1"/>
  <c r="H8" i="1"/>
  <c r="J8" i="1" s="1"/>
  <c r="G9" i="1"/>
  <c r="H32" i="1"/>
  <c r="D32" i="1"/>
  <c r="E32" i="1" s="1"/>
  <c r="D9" i="1"/>
  <c r="H9" i="1" l="1"/>
  <c r="J9" i="1" s="1"/>
  <c r="I8" i="1"/>
  <c r="I32" i="1"/>
  <c r="J32" i="1"/>
  <c r="K32" i="1" s="1"/>
  <c r="C12" i="1"/>
  <c r="G11" i="1"/>
  <c r="H33" i="1"/>
  <c r="D33" i="1"/>
  <c r="E33" i="1" s="1"/>
  <c r="D10" i="1"/>
  <c r="C13" i="1" l="1"/>
  <c r="G12" i="1"/>
  <c r="I9" i="1"/>
  <c r="H10" i="1"/>
  <c r="J10" i="1" s="1"/>
  <c r="I33" i="1"/>
  <c r="J33" i="1"/>
  <c r="K33" i="1" s="1"/>
  <c r="H34" i="1"/>
  <c r="H35" i="1" s="1"/>
  <c r="D34" i="1"/>
  <c r="E34" i="1" s="1"/>
  <c r="D11" i="1"/>
  <c r="I10" i="1" l="1"/>
  <c r="H11" i="1"/>
  <c r="J11" i="1" s="1"/>
  <c r="I35" i="1"/>
  <c r="J35" i="1"/>
  <c r="K35" i="1" s="1"/>
  <c r="I34" i="1"/>
  <c r="J34" i="1"/>
  <c r="K34" i="1" s="1"/>
  <c r="C14" i="1"/>
  <c r="G13" i="1"/>
  <c r="D35" i="1"/>
  <c r="E35" i="1" s="1"/>
  <c r="D12" i="1"/>
  <c r="C15" i="1" l="1"/>
  <c r="G14" i="1"/>
  <c r="I11" i="1"/>
  <c r="H12" i="1"/>
  <c r="J12" i="1" s="1"/>
  <c r="D13" i="1"/>
  <c r="H13" i="1" l="1"/>
  <c r="J13" i="1" s="1"/>
  <c r="I12" i="1"/>
  <c r="C16" i="1"/>
  <c r="G15" i="1"/>
  <c r="D14" i="1"/>
  <c r="G16" i="1" l="1"/>
  <c r="C17" i="1"/>
  <c r="H14" i="1"/>
  <c r="J14" i="1" s="1"/>
  <c r="I13" i="1"/>
  <c r="D15" i="1"/>
  <c r="E14" i="1"/>
  <c r="H15" i="1" l="1"/>
  <c r="J15" i="1" s="1"/>
  <c r="I14" i="1"/>
  <c r="E7" i="1"/>
  <c r="E8" i="1"/>
  <c r="E9" i="1"/>
  <c r="E10" i="1"/>
  <c r="E11" i="1"/>
  <c r="E12" i="1"/>
  <c r="E13" i="1"/>
  <c r="G17" i="1"/>
  <c r="E15" i="1"/>
  <c r="D16" i="1"/>
  <c r="E16" i="1" s="1"/>
  <c r="K8" i="1" l="1"/>
  <c r="K7" i="1"/>
  <c r="K9" i="1"/>
  <c r="K10" i="1"/>
  <c r="K11" i="1"/>
  <c r="K12" i="1"/>
  <c r="K13" i="1"/>
  <c r="K15" i="1"/>
  <c r="K14" i="1"/>
  <c r="H16" i="1"/>
  <c r="I15" i="1"/>
  <c r="I16" i="1" l="1"/>
  <c r="J16" i="1"/>
  <c r="K16" i="1" s="1"/>
</calcChain>
</file>

<file path=xl/sharedStrings.xml><?xml version="1.0" encoding="utf-8"?>
<sst xmlns="http://schemas.openxmlformats.org/spreadsheetml/2006/main" count="37" uniqueCount="32">
  <si>
    <t>Predicted Probability Range</t>
  </si>
  <si>
    <t>Lift</t>
  </si>
  <si>
    <t>0.129-1.000</t>
  </si>
  <si>
    <t>0.105-0.129</t>
  </si>
  <si>
    <t>0.073-0.105</t>
  </si>
  <si>
    <t>0.040-0.073</t>
  </si>
  <si>
    <t>0.025-0.040</t>
  </si>
  <si>
    <t>0.018-0.025</t>
  </si>
  <si>
    <t>0.015-0.018</t>
  </si>
  <si>
    <t>0.012-0.015</t>
  </si>
  <si>
    <t>0.006-0.012</t>
  </si>
  <si>
    <t>0.000-0.006</t>
  </si>
  <si>
    <t>Decile Group</t>
    <phoneticPr fontId="1" type="noConversion"/>
  </si>
  <si>
    <t>=A/B</t>
    <phoneticPr fontId="1" type="noConversion"/>
  </si>
  <si>
    <r>
      <t>309</t>
    </r>
    <r>
      <rPr>
        <sz val="10"/>
        <color theme="1"/>
        <rFont val="휴먼모음T"/>
        <family val="1"/>
        <charset val="129"/>
      </rPr>
      <t>명의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휴먼모음T"/>
        <family val="1"/>
        <charset val="129"/>
      </rPr>
      <t>고객</t>
    </r>
    <r>
      <rPr>
        <sz val="10"/>
        <color theme="1"/>
        <rFont val="Arial Narrow"/>
        <family val="2"/>
      </rPr>
      <t>(83</t>
    </r>
    <r>
      <rPr>
        <sz val="10"/>
        <color theme="1"/>
        <rFont val="휴먼모음T"/>
        <family val="1"/>
        <charset val="129"/>
      </rPr>
      <t>명이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휴먼모음T"/>
        <family val="1"/>
        <charset val="129"/>
      </rPr>
      <t>충성고객</t>
    </r>
    <r>
      <rPr>
        <sz val="10"/>
        <color theme="1"/>
        <rFont val="Arial Narrow"/>
        <family val="2"/>
      </rPr>
      <t>)</t>
    </r>
    <phoneticPr fontId="1" type="noConversion"/>
  </si>
  <si>
    <r>
      <rPr>
        <sz val="10"/>
        <color rgb="FF555555"/>
        <rFont val="휴먼모음T"/>
        <family val="1"/>
        <charset val="129"/>
      </rPr>
      <t>총고객수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</si>
  <si>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비율</t>
    </r>
    <phoneticPr fontId="1" type="noConversion"/>
  </si>
  <si>
    <r>
      <t>10,000</t>
    </r>
    <r>
      <rPr>
        <sz val="10"/>
        <color theme="1"/>
        <rFont val="휴먼모음T"/>
        <family val="1"/>
        <charset val="129"/>
      </rPr>
      <t>명의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휴먼모음T"/>
        <family val="1"/>
        <charset val="129"/>
      </rPr>
      <t>고객</t>
    </r>
    <r>
      <rPr>
        <sz val="10"/>
        <color theme="1"/>
        <rFont val="Arial Narrow"/>
        <family val="2"/>
      </rPr>
      <t>(506</t>
    </r>
    <r>
      <rPr>
        <sz val="10"/>
        <color theme="1"/>
        <rFont val="휴먼모음T"/>
        <family val="1"/>
        <charset val="129"/>
      </rPr>
      <t>명이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휴먼모음T"/>
        <family val="1"/>
        <charset val="129"/>
      </rPr>
      <t>충성고객</t>
    </r>
    <r>
      <rPr>
        <sz val="10"/>
        <color theme="1"/>
        <rFont val="Arial Narrow"/>
        <family val="2"/>
      </rPr>
      <t>)</t>
    </r>
    <phoneticPr fontId="1" type="noConversion"/>
  </si>
  <si>
    <r>
      <rPr>
        <sz val="10"/>
        <color rgb="FF555555"/>
        <rFont val="휴먼모음T"/>
        <family val="1"/>
        <charset val="129"/>
      </rPr>
      <t>총고객수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</si>
  <si>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고객수</t>
    </r>
    <r>
      <rPr>
        <sz val="10"/>
        <color rgb="FF555555"/>
        <rFont val="Arial Narrow"/>
        <family val="2"/>
      </rPr>
      <t>(A)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</si>
  <si>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비율</t>
    </r>
    <phoneticPr fontId="1" type="noConversion"/>
  </si>
  <si>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고객수</t>
    </r>
    <phoneticPr fontId="1" type="noConversion"/>
  </si>
  <si>
    <r>
      <rPr>
        <sz val="10"/>
        <color rgb="FF555555"/>
        <rFont val="휴먼모음T"/>
        <family val="1"/>
        <charset val="129"/>
      </rPr>
      <t>응답률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</si>
  <si>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고객수</t>
    </r>
    <r>
      <rPr>
        <sz val="10"/>
        <color rgb="FF555555"/>
        <rFont val="Arial Narrow"/>
        <family val="2"/>
      </rPr>
      <t>(B)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</si>
  <si>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고객비율</t>
    </r>
    <phoneticPr fontId="1" type="noConversion"/>
  </si>
  <si>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고객수</t>
    </r>
    <phoneticPr fontId="1" type="noConversion"/>
  </si>
  <si>
    <r>
      <rPr>
        <sz val="10"/>
        <color rgb="FF555555"/>
        <rFont val="휴먼모음T"/>
        <family val="1"/>
        <charset val="129"/>
      </rPr>
      <t>응답률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</si>
  <si>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고객수</t>
    </r>
    <r>
      <rPr>
        <sz val="10"/>
        <color rgb="FF555555"/>
        <rFont val="Arial Narrow"/>
        <family val="2"/>
      </rPr>
      <t>(B)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</si>
  <si>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고객비율</t>
    </r>
    <phoneticPr fontId="1" type="noConversion"/>
  </si>
  <si>
    <r>
      <t>5</t>
    </r>
    <r>
      <rPr>
        <sz val="10"/>
        <color rgb="FF555555"/>
        <rFont val="휴먼모음T"/>
        <family val="1"/>
        <charset val="129"/>
      </rPr>
      <t>분위수</t>
    </r>
    <phoneticPr fontId="1" type="noConversion"/>
  </si>
  <si>
    <t xml:space="preserve">
</t>
    <phoneticPr fontId="1" type="noConversion"/>
  </si>
  <si>
    <r>
      <rPr>
        <b/>
        <sz val="12"/>
        <color theme="1"/>
        <rFont val="돋움"/>
        <family val="3"/>
        <charset val="129"/>
      </rPr>
      <t>무작위로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선택했을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때보다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얼마만큼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더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나은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모델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예측력이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있는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지를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평가</t>
    </r>
    <r>
      <rPr>
        <b/>
        <sz val="12"/>
        <color theme="1"/>
        <rFont val="Arial Narrow"/>
        <family val="2"/>
      </rPr>
      <t>(</t>
    </r>
    <r>
      <rPr>
        <b/>
        <sz val="12"/>
        <color theme="1"/>
        <rFont val="돋움"/>
        <family val="3"/>
        <charset val="129"/>
      </rPr>
      <t>마케팅에서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유료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쿠폰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타켓팅에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r>
      <rPr>
        <b/>
        <sz val="12"/>
        <color theme="1"/>
        <rFont val="Arial Narrow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</si>
</sst>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0.00_ "/>
    <numFmt numFmtId="184" formatCode="0.0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휴먼모음T"/>
      <family val="1"/>
      <charset val="129"/>
    </font>
    <font>
      <sz val="10"/>
      <color rgb="FF555555"/>
      <name val="휴먼모음T"/>
      <family val="1"/>
      <charset val="129"/>
    </font>
    <font>
      <sz val="10"/>
      <color theme="1"/>
      <name val="Arial Narrow"/>
      <family val="2"/>
    </font>
    <font>
      <sz val="10"/>
      <color rgb="FF555555"/>
      <name val="Arial Narrow"/>
      <family val="2"/>
    </font>
    <font>
      <sz val="10"/>
      <name val="Arial Narrow"/>
      <family val="2"/>
    </font>
    <font>
      <sz val="10"/>
      <color theme="1"/>
      <name val="돋움"/>
      <family val="3"/>
      <charset val="129"/>
    </font>
    <font>
      <b/>
      <sz val="12"/>
      <color theme="1"/>
      <name val="Arial Narrow"/>
      <family val="2"/>
    </font>
    <font>
      <b/>
      <sz val="12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3" fontId="5" fillId="2" borderId="4" xfId="0" applyNumberFormat="1" applyFont="1" applyFill="1" applyBorder="1" applyAlignment="1">
      <alignment vertical="center" wrapText="1"/>
    </xf>
    <xf numFmtId="3" fontId="5" fillId="4" borderId="4" xfId="0" applyNumberFormat="1" applyFont="1" applyFill="1" applyBorder="1" applyAlignment="1">
      <alignment vertical="center" wrapText="1"/>
    </xf>
    <xf numFmtId="10" fontId="5" fillId="2" borderId="4" xfId="0" applyNumberFormat="1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10" fontId="5" fillId="4" borderId="4" xfId="0" applyNumberFormat="1" applyFont="1" applyFill="1" applyBorder="1" applyAlignment="1">
      <alignment vertical="center" wrapText="1"/>
    </xf>
    <xf numFmtId="184" fontId="5" fillId="4" borderId="4" xfId="0" applyNumberFormat="1" applyFont="1" applyFill="1" applyBorder="1" applyAlignment="1">
      <alignment vertical="center" wrapText="1"/>
    </xf>
    <xf numFmtId="3" fontId="4" fillId="0" borderId="0" xfId="0" applyNumberFormat="1" applyFont="1">
      <alignment vertical="center"/>
    </xf>
    <xf numFmtId="182" fontId="4" fillId="0" borderId="0" xfId="0" applyNumberFormat="1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Lift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8930837741769735"/>
          <c:y val="0.34586686442669179"/>
          <c:w val="0.7550040121388627"/>
          <c:h val="0.43780765390037596"/>
        </c:manualLayout>
      </c:layout>
      <c:lineChart>
        <c:grouping val="stacke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Lift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Sheet1!$K$7:$K$16</c:f>
              <c:numCache>
                <c:formatCode>0.000_ </c:formatCode>
                <c:ptCount val="10"/>
                <c:pt idx="0">
                  <c:v>2.8260869565217388</c:v>
                </c:pt>
                <c:pt idx="1">
                  <c:v>2.5790513833992095</c:v>
                </c:pt>
                <c:pt idx="2">
                  <c:v>2.351778656126482</c:v>
                </c:pt>
                <c:pt idx="3">
                  <c:v>2.0158102766798418</c:v>
                </c:pt>
                <c:pt idx="4">
                  <c:v>1.7391304347826086</c:v>
                </c:pt>
                <c:pt idx="5">
                  <c:v>1.5118577075098814</c:v>
                </c:pt>
                <c:pt idx="6">
                  <c:v>1.3438735177865613</c:v>
                </c:pt>
                <c:pt idx="7">
                  <c:v>1.2104743083003953</c:v>
                </c:pt>
                <c:pt idx="8">
                  <c:v>1.1001317523056655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6-4D83-90DE-08D5B5F8F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362239"/>
        <c:axId val="1648364319"/>
      </c:lineChart>
      <c:catAx>
        <c:axId val="164836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8364319"/>
        <c:crosses val="autoZero"/>
        <c:auto val="1"/>
        <c:lblAlgn val="ctr"/>
        <c:lblOffset val="100"/>
        <c:noMultiLvlLbl val="0"/>
      </c:catAx>
      <c:valAx>
        <c:axId val="16483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83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Cumulative gain chart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9825486630295683"/>
          <c:y val="0.2669399292645428"/>
          <c:w val="0.3441105947329427"/>
          <c:h val="0.40146593879756526"/>
        </c:manualLayout>
      </c:layout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누적 고객 비율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Sheet1!$E$7:$E$16</c:f>
              <c:numCache>
                <c:formatCode>0.00%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D-496F-B3D4-CFF0D84690A7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누적 응답 고객비율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Sheet1!$I$7:$I$16</c:f>
              <c:numCache>
                <c:formatCode>0.00%</c:formatCode>
                <c:ptCount val="10"/>
                <c:pt idx="0">
                  <c:v>0.28260869565217389</c:v>
                </c:pt>
                <c:pt idx="1">
                  <c:v>0.51581027667984192</c:v>
                </c:pt>
                <c:pt idx="2">
                  <c:v>0.7055335968379447</c:v>
                </c:pt>
                <c:pt idx="3">
                  <c:v>0.80632411067193677</c:v>
                </c:pt>
                <c:pt idx="4">
                  <c:v>0.86956521739130432</c:v>
                </c:pt>
                <c:pt idx="5">
                  <c:v>0.90711462450592883</c:v>
                </c:pt>
                <c:pt idx="6">
                  <c:v>0.94071146245059289</c:v>
                </c:pt>
                <c:pt idx="7">
                  <c:v>0.96837944664031617</c:v>
                </c:pt>
                <c:pt idx="8">
                  <c:v>0.99011857707509876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D-496F-B3D4-CFF0D846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365983"/>
        <c:axId val="1403950895"/>
      </c:lineChart>
      <c:catAx>
        <c:axId val="164836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3950895"/>
        <c:crosses val="autoZero"/>
        <c:auto val="1"/>
        <c:lblAlgn val="ctr"/>
        <c:lblOffset val="100"/>
        <c:noMultiLvlLbl val="0"/>
      </c:catAx>
      <c:valAx>
        <c:axId val="14039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83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4258</xdr:colOff>
      <xdr:row>17</xdr:row>
      <xdr:rowOff>66831</xdr:rowOff>
    </xdr:from>
    <xdr:to>
      <xdr:col>6</xdr:col>
      <xdr:colOff>592408</xdr:colOff>
      <xdr:row>27</xdr:row>
      <xdr:rowOff>147133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798009</xdr:colOff>
      <xdr:row>17</xdr:row>
      <xdr:rowOff>35854</xdr:rowOff>
    </xdr:from>
    <xdr:to>
      <xdr:col>10</xdr:col>
      <xdr:colOff>247805</xdr:colOff>
      <xdr:row>28</xdr:row>
      <xdr:rowOff>11616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tabSelected="1" zoomScale="123" workbookViewId="0">
      <selection activeCell="I3" sqref="I3"/>
    </sheetView>
  </sheetViews>
  <sheetFormatPr defaultColWidth="17.0625" defaultRowHeight="12.75" x14ac:dyDescent="0.6"/>
  <cols>
    <col min="1" max="1" width="8.0625" style="1" bestFit="1" customWidth="1"/>
    <col min="2" max="2" width="14.125" style="1" bestFit="1" customWidth="1"/>
    <col min="3" max="3" width="10.125" style="1" customWidth="1"/>
    <col min="4" max="4" width="12.1875" style="1" bestFit="1" customWidth="1"/>
    <col min="5" max="5" width="11.125" style="1" bestFit="1" customWidth="1"/>
    <col min="6" max="6" width="9" style="1" bestFit="1" customWidth="1"/>
    <col min="7" max="7" width="10.5625" style="1" bestFit="1" customWidth="1"/>
    <col min="8" max="8" width="13.4375" style="1" customWidth="1"/>
    <col min="9" max="9" width="14.4375" style="1" customWidth="1"/>
    <col min="10" max="10" width="7.75" style="1" customWidth="1"/>
    <col min="11" max="11" width="7.125" style="1" customWidth="1"/>
    <col min="12" max="12" width="9.125" style="1" bestFit="1" customWidth="1"/>
    <col min="13" max="16384" width="17.0625" style="1"/>
  </cols>
  <sheetData>
    <row r="1" spans="1:11" ht="10.15" customHeight="1" x14ac:dyDescent="0.6">
      <c r="A1" s="17" t="s">
        <v>30</v>
      </c>
    </row>
    <row r="2" spans="1:11" ht="15.75" x14ac:dyDescent="0.6">
      <c r="A2" s="18" t="s">
        <v>31</v>
      </c>
    </row>
    <row r="3" spans="1:11" ht="15" x14ac:dyDescent="0.6">
      <c r="A3" s="18"/>
    </row>
    <row r="4" spans="1:11" ht="15" x14ac:dyDescent="0.6">
      <c r="A4" s="18"/>
    </row>
    <row r="5" spans="1:11" ht="13.5" thickBot="1" x14ac:dyDescent="0.65">
      <c r="A5" s="1" t="s">
        <v>17</v>
      </c>
    </row>
    <row r="6" spans="1:11" s="5" customFormat="1" ht="25.9" thickBot="1" x14ac:dyDescent="0.65">
      <c r="A6" s="2" t="s">
        <v>12</v>
      </c>
      <c r="B6" s="3" t="s">
        <v>0</v>
      </c>
      <c r="C6" s="3" t="s">
        <v>18</v>
      </c>
      <c r="D6" s="4" t="s">
        <v>19</v>
      </c>
      <c r="E6" s="3" t="s">
        <v>20</v>
      </c>
      <c r="F6" s="3" t="s">
        <v>21</v>
      </c>
      <c r="G6" s="3" t="s">
        <v>22</v>
      </c>
      <c r="H6" s="4" t="s">
        <v>23</v>
      </c>
      <c r="I6" s="3" t="s">
        <v>24</v>
      </c>
      <c r="J6" s="4" t="s">
        <v>13</v>
      </c>
      <c r="K6" s="4" t="s">
        <v>1</v>
      </c>
    </row>
    <row r="7" spans="1:11" ht="13.15" thickBot="1" x14ac:dyDescent="0.65">
      <c r="A7" s="6">
        <v>1</v>
      </c>
      <c r="B7" s="7" t="s">
        <v>2</v>
      </c>
      <c r="C7" s="8">
        <v>1000</v>
      </c>
      <c r="D7" s="9">
        <f>C7</f>
        <v>1000</v>
      </c>
      <c r="E7" s="10">
        <f>D7/$C$17</f>
        <v>0.1</v>
      </c>
      <c r="F7" s="11">
        <v>143</v>
      </c>
      <c r="G7" s="10">
        <f>F7/C7</f>
        <v>0.14299999999999999</v>
      </c>
      <c r="H7" s="12">
        <f>F7</f>
        <v>143</v>
      </c>
      <c r="I7" s="10">
        <f>H7/$F$17</f>
        <v>0.28260869565217389</v>
      </c>
      <c r="J7" s="13">
        <f>H7/D7</f>
        <v>0.14299999999999999</v>
      </c>
      <c r="K7" s="14">
        <f>J7/$G$17</f>
        <v>2.8260869565217388</v>
      </c>
    </row>
    <row r="8" spans="1:11" ht="13.15" thickBot="1" x14ac:dyDescent="0.65">
      <c r="A8" s="6">
        <v>2</v>
      </c>
      <c r="B8" s="7" t="s">
        <v>3</v>
      </c>
      <c r="C8" s="8">
        <f>C7</f>
        <v>1000</v>
      </c>
      <c r="D8" s="9">
        <f>D7+C8</f>
        <v>2000</v>
      </c>
      <c r="E8" s="10">
        <f t="shared" ref="E8:E16" si="0">D8/$C$17</f>
        <v>0.2</v>
      </c>
      <c r="F8" s="11">
        <v>118</v>
      </c>
      <c r="G8" s="10">
        <f t="shared" ref="G8:G16" si="1">F8/C8</f>
        <v>0.11799999999999999</v>
      </c>
      <c r="H8" s="12">
        <f>H7+F8</f>
        <v>261</v>
      </c>
      <c r="I8" s="10">
        <f t="shared" ref="I8:I16" si="2">H8/$F$17</f>
        <v>0.51581027667984192</v>
      </c>
      <c r="J8" s="13">
        <f t="shared" ref="J8:J16" si="3">H8/D8</f>
        <v>0.1305</v>
      </c>
      <c r="K8" s="14">
        <f t="shared" ref="K8:K16" si="4">J8/$G$17</f>
        <v>2.5790513833992095</v>
      </c>
    </row>
    <row r="9" spans="1:11" ht="13.15" thickBot="1" x14ac:dyDescent="0.65">
      <c r="A9" s="6">
        <v>3</v>
      </c>
      <c r="B9" s="7" t="s">
        <v>4</v>
      </c>
      <c r="C9" s="8">
        <f t="shared" ref="C9:C16" si="5">C8</f>
        <v>1000</v>
      </c>
      <c r="D9" s="9">
        <f t="shared" ref="D9:D16" si="6">D8+C9</f>
        <v>3000</v>
      </c>
      <c r="E9" s="10">
        <f t="shared" si="0"/>
        <v>0.3</v>
      </c>
      <c r="F9" s="11">
        <v>96</v>
      </c>
      <c r="G9" s="10">
        <f t="shared" si="1"/>
        <v>9.6000000000000002E-2</v>
      </c>
      <c r="H9" s="12">
        <f t="shared" ref="H9:H16" si="7">H8+F9</f>
        <v>357</v>
      </c>
      <c r="I9" s="10">
        <f t="shared" si="2"/>
        <v>0.7055335968379447</v>
      </c>
      <c r="J9" s="13">
        <f t="shared" si="3"/>
        <v>0.11899999999999999</v>
      </c>
      <c r="K9" s="14">
        <f t="shared" si="4"/>
        <v>2.351778656126482</v>
      </c>
    </row>
    <row r="10" spans="1:11" ht="13.15" thickBot="1" x14ac:dyDescent="0.65">
      <c r="A10" s="6">
        <v>4</v>
      </c>
      <c r="B10" s="7" t="s">
        <v>5</v>
      </c>
      <c r="C10" s="8">
        <f t="shared" si="5"/>
        <v>1000</v>
      </c>
      <c r="D10" s="9">
        <f t="shared" si="6"/>
        <v>4000</v>
      </c>
      <c r="E10" s="10">
        <f t="shared" si="0"/>
        <v>0.4</v>
      </c>
      <c r="F10" s="11">
        <v>51</v>
      </c>
      <c r="G10" s="10">
        <f t="shared" si="1"/>
        <v>5.0999999999999997E-2</v>
      </c>
      <c r="H10" s="12">
        <f t="shared" si="7"/>
        <v>408</v>
      </c>
      <c r="I10" s="10">
        <f t="shared" si="2"/>
        <v>0.80632411067193677</v>
      </c>
      <c r="J10" s="13">
        <f t="shared" si="3"/>
        <v>0.10199999999999999</v>
      </c>
      <c r="K10" s="14">
        <f t="shared" si="4"/>
        <v>2.0158102766798418</v>
      </c>
    </row>
    <row r="11" spans="1:11" ht="13.15" thickBot="1" x14ac:dyDescent="0.65">
      <c r="A11" s="6">
        <v>5</v>
      </c>
      <c r="B11" s="7" t="s">
        <v>6</v>
      </c>
      <c r="C11" s="8">
        <f t="shared" si="5"/>
        <v>1000</v>
      </c>
      <c r="D11" s="9">
        <f t="shared" si="6"/>
        <v>5000</v>
      </c>
      <c r="E11" s="10">
        <f t="shared" si="0"/>
        <v>0.5</v>
      </c>
      <c r="F11" s="11">
        <v>32</v>
      </c>
      <c r="G11" s="10">
        <f t="shared" si="1"/>
        <v>3.2000000000000001E-2</v>
      </c>
      <c r="H11" s="12">
        <f t="shared" si="7"/>
        <v>440</v>
      </c>
      <c r="I11" s="10">
        <f t="shared" si="2"/>
        <v>0.86956521739130432</v>
      </c>
      <c r="J11" s="13">
        <f t="shared" si="3"/>
        <v>8.7999999999999995E-2</v>
      </c>
      <c r="K11" s="14">
        <f t="shared" si="4"/>
        <v>1.7391304347826086</v>
      </c>
    </row>
    <row r="12" spans="1:11" ht="13.15" thickBot="1" x14ac:dyDescent="0.65">
      <c r="A12" s="6">
        <v>6</v>
      </c>
      <c r="B12" s="7" t="s">
        <v>7</v>
      </c>
      <c r="C12" s="8">
        <f t="shared" si="5"/>
        <v>1000</v>
      </c>
      <c r="D12" s="9">
        <f t="shared" si="6"/>
        <v>6000</v>
      </c>
      <c r="E12" s="10">
        <f t="shared" si="0"/>
        <v>0.6</v>
      </c>
      <c r="F12" s="11">
        <v>19</v>
      </c>
      <c r="G12" s="10">
        <f t="shared" si="1"/>
        <v>1.9E-2</v>
      </c>
      <c r="H12" s="12">
        <f t="shared" si="7"/>
        <v>459</v>
      </c>
      <c r="I12" s="10">
        <f t="shared" si="2"/>
        <v>0.90711462450592883</v>
      </c>
      <c r="J12" s="13">
        <f t="shared" si="3"/>
        <v>7.6499999999999999E-2</v>
      </c>
      <c r="K12" s="14">
        <f t="shared" si="4"/>
        <v>1.5118577075098814</v>
      </c>
    </row>
    <row r="13" spans="1:11" ht="13.15" thickBot="1" x14ac:dyDescent="0.65">
      <c r="A13" s="6">
        <v>7</v>
      </c>
      <c r="B13" s="7" t="s">
        <v>8</v>
      </c>
      <c r="C13" s="8">
        <f t="shared" si="5"/>
        <v>1000</v>
      </c>
      <c r="D13" s="9">
        <f t="shared" si="6"/>
        <v>7000</v>
      </c>
      <c r="E13" s="10">
        <f t="shared" si="0"/>
        <v>0.7</v>
      </c>
      <c r="F13" s="11">
        <v>17</v>
      </c>
      <c r="G13" s="10">
        <f t="shared" si="1"/>
        <v>1.7000000000000001E-2</v>
      </c>
      <c r="H13" s="12">
        <f t="shared" si="7"/>
        <v>476</v>
      </c>
      <c r="I13" s="10">
        <f t="shared" si="2"/>
        <v>0.94071146245059289</v>
      </c>
      <c r="J13" s="13">
        <f t="shared" si="3"/>
        <v>6.8000000000000005E-2</v>
      </c>
      <c r="K13" s="14">
        <f t="shared" si="4"/>
        <v>1.3438735177865613</v>
      </c>
    </row>
    <row r="14" spans="1:11" ht="13.15" thickBot="1" x14ac:dyDescent="0.65">
      <c r="A14" s="6">
        <v>8</v>
      </c>
      <c r="B14" s="7" t="s">
        <v>9</v>
      </c>
      <c r="C14" s="8">
        <f t="shared" si="5"/>
        <v>1000</v>
      </c>
      <c r="D14" s="9">
        <f t="shared" si="6"/>
        <v>8000</v>
      </c>
      <c r="E14" s="10">
        <f t="shared" si="0"/>
        <v>0.8</v>
      </c>
      <c r="F14" s="11">
        <v>14</v>
      </c>
      <c r="G14" s="10">
        <f t="shared" si="1"/>
        <v>1.4E-2</v>
      </c>
      <c r="H14" s="12">
        <f t="shared" si="7"/>
        <v>490</v>
      </c>
      <c r="I14" s="10">
        <f t="shared" si="2"/>
        <v>0.96837944664031617</v>
      </c>
      <c r="J14" s="13">
        <f t="shared" si="3"/>
        <v>6.1249999999999999E-2</v>
      </c>
      <c r="K14" s="14">
        <f t="shared" si="4"/>
        <v>1.2104743083003953</v>
      </c>
    </row>
    <row r="15" spans="1:11" ht="13.15" thickBot="1" x14ac:dyDescent="0.65">
      <c r="A15" s="6">
        <v>9</v>
      </c>
      <c r="B15" s="7" t="s">
        <v>10</v>
      </c>
      <c r="C15" s="8">
        <f t="shared" si="5"/>
        <v>1000</v>
      </c>
      <c r="D15" s="9">
        <f t="shared" si="6"/>
        <v>9000</v>
      </c>
      <c r="E15" s="10">
        <f t="shared" si="0"/>
        <v>0.9</v>
      </c>
      <c r="F15" s="11">
        <v>11</v>
      </c>
      <c r="G15" s="10">
        <f t="shared" si="1"/>
        <v>1.0999999999999999E-2</v>
      </c>
      <c r="H15" s="12">
        <f t="shared" si="7"/>
        <v>501</v>
      </c>
      <c r="I15" s="10">
        <f t="shared" si="2"/>
        <v>0.99011857707509876</v>
      </c>
      <c r="J15" s="13">
        <f t="shared" si="3"/>
        <v>5.566666666666667E-2</v>
      </c>
      <c r="K15" s="14">
        <f t="shared" si="4"/>
        <v>1.1001317523056655</v>
      </c>
    </row>
    <row r="16" spans="1:11" ht="13.15" thickBot="1" x14ac:dyDescent="0.65">
      <c r="A16" s="6">
        <v>10</v>
      </c>
      <c r="B16" s="7" t="s">
        <v>11</v>
      </c>
      <c r="C16" s="8">
        <f t="shared" si="5"/>
        <v>1000</v>
      </c>
      <c r="D16" s="9">
        <f t="shared" si="6"/>
        <v>10000</v>
      </c>
      <c r="E16" s="10">
        <f t="shared" si="0"/>
        <v>1</v>
      </c>
      <c r="F16" s="11">
        <v>5</v>
      </c>
      <c r="G16" s="10">
        <f t="shared" si="1"/>
        <v>5.0000000000000001E-3</v>
      </c>
      <c r="H16" s="12">
        <f t="shared" si="7"/>
        <v>506</v>
      </c>
      <c r="I16" s="10">
        <f t="shared" si="2"/>
        <v>1</v>
      </c>
      <c r="J16" s="13">
        <f t="shared" si="3"/>
        <v>5.0599999999999999E-2</v>
      </c>
      <c r="K16" s="14">
        <f t="shared" si="4"/>
        <v>1</v>
      </c>
    </row>
    <row r="17" spans="1:11" x14ac:dyDescent="0.6">
      <c r="C17" s="15">
        <f>SUM(C7:C16)</f>
        <v>10000</v>
      </c>
      <c r="F17" s="1">
        <f>SUM(F7:F16)</f>
        <v>506</v>
      </c>
      <c r="G17" s="16">
        <f>AVERAGE(G7:G16)</f>
        <v>5.0599999999999999E-2</v>
      </c>
    </row>
    <row r="18" spans="1:11" x14ac:dyDescent="0.6">
      <c r="C18" s="15"/>
      <c r="G18" s="16"/>
    </row>
    <row r="19" spans="1:11" x14ac:dyDescent="0.6">
      <c r="C19" s="15"/>
      <c r="G19" s="16"/>
    </row>
    <row r="20" spans="1:11" x14ac:dyDescent="0.6">
      <c r="C20" s="15"/>
      <c r="G20" s="16"/>
    </row>
    <row r="21" spans="1:11" x14ac:dyDescent="0.6">
      <c r="C21" s="15"/>
      <c r="G21" s="16"/>
    </row>
    <row r="22" spans="1:11" x14ac:dyDescent="0.6">
      <c r="C22" s="15"/>
      <c r="G22" s="16"/>
    </row>
    <row r="23" spans="1:11" x14ac:dyDescent="0.6">
      <c r="C23" s="15"/>
      <c r="G23" s="16"/>
    </row>
    <row r="24" spans="1:11" x14ac:dyDescent="0.6">
      <c r="C24" s="15"/>
      <c r="G24" s="16"/>
    </row>
    <row r="25" spans="1:11" x14ac:dyDescent="0.6">
      <c r="C25" s="15"/>
      <c r="G25" s="16"/>
    </row>
    <row r="26" spans="1:11" x14ac:dyDescent="0.6">
      <c r="C26" s="15"/>
      <c r="G26" s="16"/>
    </row>
    <row r="27" spans="1:11" x14ac:dyDescent="0.6">
      <c r="C27" s="15"/>
      <c r="G27" s="16"/>
    </row>
    <row r="29" spans="1:11" ht="13.5" thickBot="1" x14ac:dyDescent="0.65">
      <c r="A29" s="1" t="s">
        <v>14</v>
      </c>
    </row>
    <row r="30" spans="1:11" s="5" customFormat="1" ht="25.9" thickBot="1" x14ac:dyDescent="0.65">
      <c r="A30" s="2" t="s">
        <v>12</v>
      </c>
      <c r="B30" s="3" t="s">
        <v>0</v>
      </c>
      <c r="C30" s="3" t="s">
        <v>15</v>
      </c>
      <c r="D30" s="4" t="s">
        <v>19</v>
      </c>
      <c r="E30" s="3" t="s">
        <v>16</v>
      </c>
      <c r="F30" s="3" t="s">
        <v>25</v>
      </c>
      <c r="G30" s="3" t="s">
        <v>26</v>
      </c>
      <c r="H30" s="4" t="s">
        <v>27</v>
      </c>
      <c r="I30" s="3" t="s">
        <v>28</v>
      </c>
      <c r="J30" s="4" t="s">
        <v>13</v>
      </c>
      <c r="K30" s="4" t="s">
        <v>1</v>
      </c>
    </row>
    <row r="31" spans="1:11" ht="13.5" thickBot="1" x14ac:dyDescent="0.65">
      <c r="A31" s="6">
        <v>1</v>
      </c>
      <c r="B31" s="7" t="s">
        <v>29</v>
      </c>
      <c r="C31" s="8">
        <v>20</v>
      </c>
      <c r="D31" s="9">
        <v>20</v>
      </c>
      <c r="E31" s="10">
        <f>D31/$C$36</f>
        <v>6.4724919093851127E-2</v>
      </c>
      <c r="F31" s="11">
        <v>20</v>
      </c>
      <c r="G31" s="10">
        <f>F31/C31</f>
        <v>1</v>
      </c>
      <c r="H31" s="12">
        <f>F31</f>
        <v>20</v>
      </c>
      <c r="I31" s="10">
        <f>H31/$F$36</f>
        <v>0.24096385542168675</v>
      </c>
      <c r="J31" s="13">
        <f>H31/D31</f>
        <v>1</v>
      </c>
      <c r="K31" s="14">
        <f>J31/$G$36</f>
        <v>3.7228915662650608</v>
      </c>
    </row>
    <row r="32" spans="1:11" ht="13.15" thickBot="1" x14ac:dyDescent="0.65">
      <c r="A32" s="6">
        <v>2</v>
      </c>
      <c r="B32" s="7"/>
      <c r="C32" s="8">
        <v>24</v>
      </c>
      <c r="D32" s="9">
        <f>D31+C32</f>
        <v>44</v>
      </c>
      <c r="E32" s="10">
        <f t="shared" ref="E32:E35" si="8">D32/$C$36</f>
        <v>0.14239482200647249</v>
      </c>
      <c r="F32" s="11">
        <v>19</v>
      </c>
      <c r="G32" s="10">
        <f t="shared" ref="G32:G35" si="9">F32/C32</f>
        <v>0.79166666666666663</v>
      </c>
      <c r="H32" s="12">
        <f>H31+F32</f>
        <v>39</v>
      </c>
      <c r="I32" s="10">
        <f t="shared" ref="I32:I35" si="10">H32/$F$36</f>
        <v>0.46987951807228917</v>
      </c>
      <c r="J32" s="13">
        <f t="shared" ref="J32:J35" si="11">H32/D32</f>
        <v>0.88636363636363635</v>
      </c>
      <c r="K32" s="14">
        <f t="shared" ref="K32:K35" si="12">J32/$G$36</f>
        <v>3.2998357064622126</v>
      </c>
    </row>
    <row r="33" spans="1:11" ht="13.15" thickBot="1" x14ac:dyDescent="0.65">
      <c r="A33" s="6">
        <v>3</v>
      </c>
      <c r="B33" s="7"/>
      <c r="C33" s="8">
        <v>24</v>
      </c>
      <c r="D33" s="9">
        <f t="shared" ref="D33:D35" si="13">D32+C33</f>
        <v>68</v>
      </c>
      <c r="E33" s="10">
        <f t="shared" si="8"/>
        <v>0.22006472491909385</v>
      </c>
      <c r="F33" s="11">
        <v>8</v>
      </c>
      <c r="G33" s="10">
        <f t="shared" si="9"/>
        <v>0.33333333333333331</v>
      </c>
      <c r="H33" s="12">
        <f t="shared" ref="H33:H35" si="14">H32+F33</f>
        <v>47</v>
      </c>
      <c r="I33" s="10">
        <f t="shared" si="10"/>
        <v>0.5662650602409639</v>
      </c>
      <c r="J33" s="13">
        <f t="shared" si="11"/>
        <v>0.69117647058823528</v>
      </c>
      <c r="K33" s="14">
        <f t="shared" si="12"/>
        <v>2.573175053153792</v>
      </c>
    </row>
    <row r="34" spans="1:11" ht="13.15" thickBot="1" x14ac:dyDescent="0.65">
      <c r="A34" s="6">
        <v>4</v>
      </c>
      <c r="B34" s="7"/>
      <c r="C34" s="8">
        <v>100</v>
      </c>
      <c r="D34" s="9">
        <f t="shared" si="13"/>
        <v>168</v>
      </c>
      <c r="E34" s="10">
        <f t="shared" si="8"/>
        <v>0.5436893203883495</v>
      </c>
      <c r="F34" s="11">
        <v>31</v>
      </c>
      <c r="G34" s="10">
        <f t="shared" si="9"/>
        <v>0.31</v>
      </c>
      <c r="H34" s="12">
        <f t="shared" si="14"/>
        <v>78</v>
      </c>
      <c r="I34" s="10">
        <f t="shared" si="10"/>
        <v>0.93975903614457834</v>
      </c>
      <c r="J34" s="13">
        <f t="shared" si="11"/>
        <v>0.4642857142857143</v>
      </c>
      <c r="K34" s="14">
        <f t="shared" si="12"/>
        <v>1.7284853700516354</v>
      </c>
    </row>
    <row r="35" spans="1:11" ht="13.15" thickBot="1" x14ac:dyDescent="0.65">
      <c r="A35" s="6">
        <v>5</v>
      </c>
      <c r="B35" s="7"/>
      <c r="C35" s="8">
        <v>141</v>
      </c>
      <c r="D35" s="9">
        <f t="shared" si="13"/>
        <v>309</v>
      </c>
      <c r="E35" s="10">
        <f t="shared" si="8"/>
        <v>1</v>
      </c>
      <c r="F35" s="11">
        <v>5</v>
      </c>
      <c r="G35" s="10">
        <f t="shared" si="9"/>
        <v>3.5460992907801421E-2</v>
      </c>
      <c r="H35" s="12">
        <f t="shared" si="14"/>
        <v>83</v>
      </c>
      <c r="I35" s="10">
        <f t="shared" si="10"/>
        <v>1</v>
      </c>
      <c r="J35" s="13">
        <f t="shared" si="11"/>
        <v>0.26860841423948217</v>
      </c>
      <c r="K35" s="14">
        <f t="shared" si="12"/>
        <v>1</v>
      </c>
    </row>
    <row r="36" spans="1:11" x14ac:dyDescent="0.6">
      <c r="C36" s="15">
        <f>SUM(C31:C35)</f>
        <v>309</v>
      </c>
      <c r="F36" s="1">
        <f>SUM(F31:F35)</f>
        <v>83</v>
      </c>
      <c r="G36" s="16">
        <f>F36/C36</f>
        <v>0.26860841423948217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ances</dc:creator>
  <cp:lastModifiedBy>ances</cp:lastModifiedBy>
  <dcterms:created xsi:type="dcterms:W3CDTF">2021-05-01T10:59:32Z</dcterms:created>
  <dcterms:modified xsi:type="dcterms:W3CDTF">2021-05-02T12:55:46Z</dcterms:modified>
</cp:coreProperties>
</file>