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e810f0e2bf47792/Desktop/"/>
    </mc:Choice>
  </mc:AlternateContent>
  <xr:revisionPtr revIDLastSave="0" documentId="8_{D4DF4C14-1225-485C-9CF8-F7BDA74F5B08}" xr6:coauthVersionLast="47" xr6:coauthVersionMax="47" xr10:uidLastSave="{00000000-0000-0000-0000-000000000000}"/>
  <bookViews>
    <workbookView xWindow="-108" yWindow="-108" windowWidth="23256" windowHeight="12456" activeTab="2" xr2:uid="{D8FF32A0-0842-4F67-A20F-2772AC04370C}"/>
  </bookViews>
  <sheets>
    <sheet name="Sheet1" sheetId="1" r:id="rId1"/>
    <sheet name="math" sheetId="2" r:id="rId2"/>
    <sheet name="Sheet3" sheetId="4" r:id="rId3"/>
  </sheets>
  <definedNames>
    <definedName name="_xlnm._FilterDatabase" localSheetId="0" hidden="1">Sheet1!$A$1:$K$18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18" i="4" l="1"/>
  <c r="AI14" i="4"/>
  <c r="AI15" i="4"/>
  <c r="AI16" i="4"/>
  <c r="AI17" i="4"/>
  <c r="AH14" i="4"/>
  <c r="AH15" i="4"/>
  <c r="AH16" i="4"/>
  <c r="AH17" i="4"/>
  <c r="AH18" i="4"/>
  <c r="AI10" i="4"/>
  <c r="AI11" i="4"/>
  <c r="AI12" i="4"/>
  <c r="AI13" i="4"/>
  <c r="AH10" i="4"/>
  <c r="AH11" i="4"/>
  <c r="AH12" i="4"/>
  <c r="AH13" i="4"/>
  <c r="AI9" i="4"/>
  <c r="AH9" i="4"/>
  <c r="A5" i="4"/>
  <c r="B5" i="4" s="1"/>
  <c r="E21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4" i="1"/>
  <c r="C8" i="4" l="1"/>
  <c r="D8" i="4" l="1"/>
  <c r="C7" i="4"/>
  <c r="E8" i="4" l="1"/>
  <c r="D7" i="4"/>
  <c r="F8" i="4" l="1"/>
  <c r="E7" i="4"/>
  <c r="G8" i="4" l="1"/>
  <c r="F7" i="4"/>
  <c r="H8" i="4" l="1"/>
  <c r="G7" i="4"/>
  <c r="I8" i="4" l="1"/>
  <c r="H7" i="4"/>
  <c r="J8" i="4" l="1"/>
  <c r="I7" i="4"/>
  <c r="K8" i="4" l="1"/>
  <c r="J7" i="4"/>
  <c r="L8" i="4" l="1"/>
  <c r="K7" i="4"/>
  <c r="M8" i="4" l="1"/>
  <c r="L7" i="4"/>
  <c r="N8" i="4" l="1"/>
  <c r="M7" i="4"/>
  <c r="O8" i="4" l="1"/>
  <c r="N7" i="4"/>
  <c r="P8" i="4" l="1"/>
  <c r="O7" i="4"/>
  <c r="Q8" i="4" l="1"/>
  <c r="P7" i="4"/>
  <c r="R8" i="4" l="1"/>
  <c r="Q7" i="4"/>
  <c r="S8" i="4" l="1"/>
  <c r="R7" i="4"/>
  <c r="T8" i="4" l="1"/>
  <c r="S7" i="4"/>
  <c r="U8" i="4" l="1"/>
  <c r="T7" i="4"/>
  <c r="V8" i="4" l="1"/>
  <c r="U7" i="4"/>
  <c r="W8" i="4" l="1"/>
  <c r="V7" i="4"/>
  <c r="X8" i="4" l="1"/>
  <c r="W7" i="4"/>
  <c r="Y8" i="4" l="1"/>
  <c r="X7" i="4"/>
  <c r="Z8" i="4" l="1"/>
  <c r="Y7" i="4"/>
  <c r="AA8" i="4" l="1"/>
  <c r="Z7" i="4"/>
  <c r="AB8" i="4" l="1"/>
  <c r="AA7" i="4"/>
  <c r="AC8" i="4" l="1"/>
  <c r="AB7" i="4"/>
  <c r="AD8" i="4" l="1"/>
  <c r="AC7" i="4"/>
  <c r="AE8" i="4" l="1"/>
  <c r="AD7" i="4"/>
  <c r="AF8" i="4" l="1"/>
  <c r="AG8" i="4" s="1"/>
  <c r="AG7" i="4" s="1"/>
  <c r="AE7" i="4"/>
  <c r="AF7" i="4" l="1"/>
</calcChain>
</file>

<file path=xl/sharedStrings.xml><?xml version="1.0" encoding="utf-8"?>
<sst xmlns="http://schemas.openxmlformats.org/spreadsheetml/2006/main" count="93" uniqueCount="77">
  <si>
    <t>s.no</t>
  </si>
  <si>
    <t>first name</t>
  </si>
  <si>
    <t>last name</t>
  </si>
  <si>
    <t>rahul</t>
  </si>
  <si>
    <t>priya</t>
  </si>
  <si>
    <t>aman</t>
  </si>
  <si>
    <t>shreya</t>
  </si>
  <si>
    <t>sweta</t>
  </si>
  <si>
    <t>shi</t>
  </si>
  <si>
    <t>virat</t>
  </si>
  <si>
    <t>anushka</t>
  </si>
  <si>
    <t>situ</t>
  </si>
  <si>
    <t>punit</t>
  </si>
  <si>
    <t>sunil</t>
  </si>
  <si>
    <t>anchal</t>
  </si>
  <si>
    <t>arman</t>
  </si>
  <si>
    <t>pawn</t>
  </si>
  <si>
    <t>verma</t>
  </si>
  <si>
    <t>shrma</t>
  </si>
  <si>
    <t>rai</t>
  </si>
  <si>
    <t>kpoor</t>
  </si>
  <si>
    <t>gaur</t>
  </si>
  <si>
    <t>tripathi</t>
  </si>
  <si>
    <t>yadav</t>
  </si>
  <si>
    <t>gupta</t>
  </si>
  <si>
    <t>sukla</t>
  </si>
  <si>
    <t>gond</t>
  </si>
  <si>
    <t>56/6/1907</t>
  </si>
  <si>
    <t>student record</t>
  </si>
  <si>
    <t>total Score</t>
  </si>
  <si>
    <t>Math</t>
  </si>
  <si>
    <t>Science</t>
  </si>
  <si>
    <t>Hindi</t>
  </si>
  <si>
    <t>English</t>
  </si>
  <si>
    <t>DOB</t>
  </si>
  <si>
    <t>average score</t>
  </si>
  <si>
    <t xml:space="preserve"> Full name</t>
  </si>
  <si>
    <t>round</t>
  </si>
  <si>
    <t>round down</t>
  </si>
  <si>
    <t>round up</t>
  </si>
  <si>
    <t>category</t>
  </si>
  <si>
    <t>sc</t>
  </si>
  <si>
    <t>st</t>
  </si>
  <si>
    <t>obc</t>
  </si>
  <si>
    <t>Column1</t>
  </si>
  <si>
    <t>HCL TECH</t>
  </si>
  <si>
    <t>year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</si>
  <si>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</si>
  <si>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</si>
  <si>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</si>
  <si>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</si>
  <si>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</si>
  <si>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</si>
  <si>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</si>
  <si>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</si>
  <si>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</si>
  <si>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</si>
  <si>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</si>
  <si>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</si>
  <si>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</si>
  <si>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EMP ID</t>
  </si>
  <si>
    <t>Anchal</t>
  </si>
  <si>
    <t>Sunil</t>
  </si>
  <si>
    <t>Astha</t>
  </si>
  <si>
    <t>Rohit</t>
  </si>
  <si>
    <t>Surendra</t>
  </si>
  <si>
    <t>Vishwa</t>
  </si>
  <si>
    <t>emp 100</t>
  </si>
  <si>
    <t>emp 101</t>
  </si>
  <si>
    <t>emp 102</t>
  </si>
  <si>
    <t>emp 103</t>
  </si>
  <si>
    <t>emp 104</t>
  </si>
  <si>
    <t>emp 105</t>
  </si>
  <si>
    <t>EMPLOYEE ATTENDENCE</t>
  </si>
  <si>
    <t>p</t>
  </si>
  <si>
    <t>A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</si>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</sst>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48"/>
      <color rgb="FFFF0000"/>
      <name val="Algerian"/>
      <family val="5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3" borderId="0" xfId="0" applyFont="1" applyFill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2" fillId="3" borderId="2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Protection="1">
      <protection locked="0"/>
    </xf>
    <xf numFmtId="0" fontId="0" fillId="0" borderId="1" xfId="0" applyBorder="1" applyAlignment="1" applyProtection="1">
      <alignment horizontal="left"/>
      <protection locked="0"/>
    </xf>
    <xf numFmtId="14" fontId="0" fillId="0" borderId="1" xfId="0" applyNumberFormat="1" applyBorder="1" applyProtection="1">
      <protection locked="0"/>
    </xf>
    <xf numFmtId="0" fontId="0" fillId="0" borderId="3" xfId="0" applyBorder="1"/>
    <xf numFmtId="0" fontId="0" fillId="0" borderId="1" xfId="0" applyBorder="1"/>
    <xf numFmtId="0" fontId="2" fillId="3" borderId="0" xfId="0" applyFont="1" applyFill="1" applyAlignment="1" applyProtection="1">
      <alignment horizontal="center"/>
      <protection locked="0"/>
    </xf>
    <xf numFmtId="0" fontId="3" fillId="3" borderId="0" xfId="0" applyFont="1" applyFill="1" applyAlignment="1" applyProtection="1">
      <alignment vertical="center"/>
      <protection locked="0"/>
    </xf>
    <xf numFmtId="0" fontId="4" fillId="0" borderId="0" xfId="0" applyFont="1" applyProtection="1">
      <protection locked="0"/>
    </xf>
    <xf numFmtId="1" fontId="0" fillId="0" borderId="1" xfId="0" applyNumberFormat="1" applyBorder="1" applyProtection="1">
      <protection locked="0"/>
    </xf>
    <xf numFmtId="0" fontId="1" fillId="2" borderId="1" xfId="0" applyFont="1" applyFill="1" applyBorder="1" applyAlignment="1" applyProtection="1">
      <alignment horizontal="left"/>
      <protection locked="0"/>
    </xf>
    <xf numFmtId="0" fontId="8" fillId="0" borderId="1" xfId="0" applyFont="1" applyBorder="1"/>
    <xf numFmtId="0" fontId="6" fillId="4" borderId="1" xfId="0" applyFont="1" applyFill="1" applyBorder="1"/>
    <xf numFmtId="0" fontId="6" fillId="4" borderId="1" xfId="0" applyFont="1" applyFill="1" applyBorder="1" applyAlignment="1">
      <alignment horizontal="left"/>
    </xf>
    <xf numFmtId="14" fontId="8" fillId="4" borderId="1" xfId="0" applyNumberFormat="1" applyFont="1" applyFill="1" applyBorder="1" applyAlignment="1">
      <alignment horizontal="left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left" vertical="center"/>
    </xf>
    <xf numFmtId="0" fontId="0" fillId="0" borderId="0" xfId="0" applyBorder="1"/>
    <xf numFmtId="0" fontId="0" fillId="0" borderId="0" xfId="0" applyFill="1" applyBorder="1"/>
    <xf numFmtId="0" fontId="9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textRotation="90"/>
    </xf>
    <xf numFmtId="0" fontId="10" fillId="6" borderId="1" xfId="0" applyFont="1" applyFill="1" applyBorder="1" applyAlignment="1">
      <alignment horizontal="center" vertical="center"/>
    </xf>
    <xf numFmtId="0" fontId="8" fillId="0" borderId="4" xfId="0" applyFont="1" applyBorder="1"/>
    <xf numFmtId="0" fontId="0" fillId="0" borderId="4" xfId="0" applyBorder="1"/>
    <xf numFmtId="0" fontId="0" fillId="0" borderId="5" xfId="0" applyBorder="1"/>
    <xf numFmtId="164" fontId="1" fillId="0" borderId="6" xfId="0" applyNumberFormat="1" applyFont="1" applyBorder="1" applyAlignment="1">
      <alignment horizontal="left"/>
    </xf>
    <xf numFmtId="164" fontId="1" fillId="0" borderId="6" xfId="0" applyNumberFormat="1" applyFont="1" applyBorder="1"/>
  </cellXfs>
  <cellStyles count="1">
    <cellStyle name="Normal" xfId="0" builtinId="0"/>
  </cellStyles>
  <dxfs count="17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6F0B7D-4700-4D9A-BF7C-781F6F4ED30E}" name="Table1" displayName="Table1" ref="M14:M19" totalsRowShown="0" headerRowDxfId="16" dataDxfId="15">
  <autoFilter ref="M14:M19" xr:uid="{7B6F0B7D-4700-4D9A-BF7C-781F6F4ED30E}"/>
  <tableColumns count="1">
    <tableColumn id="1" xr3:uid="{2FFC24C4-B36F-4EB1-973D-6117E8C33AD7}" name="Column1" dataDxf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7AFF-71EE-4C71-A100-C5E3ABFBAE1B}">
  <dimension ref="A1:O122"/>
  <sheetViews>
    <sheetView zoomScaleNormal="100" workbookViewId="0">
      <selection activeCell="D15" sqref="D15"/>
    </sheetView>
  </sheetViews>
  <sheetFormatPr defaultRowHeight="14.4" x14ac:dyDescent="0.3"/>
  <cols>
    <col min="1" max="1" width="4.44140625" style="2" customWidth="1"/>
    <col min="2" max="2" width="10.6640625" style="2" customWidth="1"/>
    <col min="3" max="3" width="8.88671875" style="2"/>
    <col min="4" max="4" width="10.88671875" style="2" customWidth="1"/>
    <col min="5" max="7" width="8.88671875" style="2"/>
    <col min="8" max="9" width="9.5546875" style="2" customWidth="1"/>
    <col min="10" max="10" width="11.88671875" style="2" customWidth="1"/>
    <col min="11" max="11" width="12.77734375" style="2" customWidth="1"/>
    <col min="12" max="12" width="8.88671875" style="2"/>
    <col min="13" max="13" width="10.44140625" style="2" customWidth="1"/>
    <col min="14" max="16384" width="8.88671875" style="2"/>
  </cols>
  <sheetData>
    <row r="1" spans="1:15" ht="14.4" customHeight="1" x14ac:dyDescent="0.45">
      <c r="A1" s="1"/>
      <c r="B1" s="14"/>
      <c r="C1" s="1"/>
      <c r="D1" s="15"/>
      <c r="E1" s="15" t="s">
        <v>28</v>
      </c>
      <c r="F1" s="15"/>
      <c r="G1" s="1"/>
      <c r="H1" s="1"/>
      <c r="I1" s="1"/>
      <c r="J1" s="1"/>
      <c r="K1" s="1"/>
    </row>
    <row r="2" spans="1:15" ht="15" customHeight="1" thickBot="1" x14ac:dyDescent="0.35">
      <c r="A2" s="1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5" x14ac:dyDescent="0.3">
      <c r="A3" s="18" t="s">
        <v>0</v>
      </c>
      <c r="B3" s="4" t="s">
        <v>1</v>
      </c>
      <c r="C3" s="4" t="s">
        <v>2</v>
      </c>
      <c r="D3" s="4" t="s">
        <v>34</v>
      </c>
      <c r="E3" s="4" t="s">
        <v>30</v>
      </c>
      <c r="F3" s="4" t="s">
        <v>31</v>
      </c>
      <c r="G3" s="4" t="s">
        <v>32</v>
      </c>
      <c r="H3" s="4" t="s">
        <v>33</v>
      </c>
      <c r="I3" s="5" t="s">
        <v>29</v>
      </c>
      <c r="J3" s="5" t="s">
        <v>35</v>
      </c>
      <c r="K3" s="5" t="s">
        <v>36</v>
      </c>
    </row>
    <row r="4" spans="1:15" x14ac:dyDescent="0.3">
      <c r="A4" s="10">
        <v>1</v>
      </c>
      <c r="B4" s="8" t="s">
        <v>3</v>
      </c>
      <c r="C4" s="9" t="s">
        <v>17</v>
      </c>
      <c r="D4" s="9" t="s">
        <v>27</v>
      </c>
      <c r="E4" s="12">
        <v>34</v>
      </c>
      <c r="F4" s="12">
        <v>56</v>
      </c>
      <c r="G4" s="12">
        <v>67</v>
      </c>
      <c r="H4" s="12">
        <v>54</v>
      </c>
      <c r="I4" s="13">
        <f t="shared" ref="I4:I17" si="0">SUM(E4:H4)</f>
        <v>211</v>
      </c>
      <c r="J4" s="17">
        <f t="shared" ref="J4:J17" si="1">AVERAGE(E4,F4,G4,H4)</f>
        <v>52.75</v>
      </c>
      <c r="K4" s="6" t="str">
        <f t="shared" ref="K4:K17" si="2">CONCATENATE(B4," ",C4)</f>
        <v>rahul verma</v>
      </c>
    </row>
    <row r="5" spans="1:15" x14ac:dyDescent="0.3">
      <c r="A5" s="10">
        <v>2</v>
      </c>
      <c r="B5" s="10" t="s">
        <v>4</v>
      </c>
      <c r="C5" s="6" t="s">
        <v>18</v>
      </c>
      <c r="D5" s="11">
        <v>39910</v>
      </c>
      <c r="E5" s="13">
        <v>67</v>
      </c>
      <c r="F5" s="13">
        <v>67</v>
      </c>
      <c r="G5" s="13">
        <v>67</v>
      </c>
      <c r="H5" s="13">
        <v>78</v>
      </c>
      <c r="I5" s="13">
        <f t="shared" si="0"/>
        <v>279</v>
      </c>
      <c r="J5" s="17">
        <f t="shared" si="1"/>
        <v>69.75</v>
      </c>
      <c r="K5" s="6" t="str">
        <f t="shared" si="2"/>
        <v>priya shrma</v>
      </c>
    </row>
    <row r="6" spans="1:15" x14ac:dyDescent="0.3">
      <c r="A6" s="10">
        <v>3</v>
      </c>
      <c r="B6" s="10" t="s">
        <v>5</v>
      </c>
      <c r="C6" s="6" t="s">
        <v>19</v>
      </c>
      <c r="D6" s="11">
        <v>39911</v>
      </c>
      <c r="E6" s="13">
        <v>78</v>
      </c>
      <c r="F6" s="13">
        <v>89</v>
      </c>
      <c r="G6" s="13">
        <v>98</v>
      </c>
      <c r="H6" s="13">
        <v>98</v>
      </c>
      <c r="I6" s="13">
        <f t="shared" si="0"/>
        <v>363</v>
      </c>
      <c r="J6" s="17">
        <f t="shared" si="1"/>
        <v>90.75</v>
      </c>
      <c r="K6" s="6" t="str">
        <f t="shared" si="2"/>
        <v>aman rai</v>
      </c>
      <c r="M6" s="16"/>
    </row>
    <row r="7" spans="1:15" x14ac:dyDescent="0.3">
      <c r="A7" s="10">
        <v>4</v>
      </c>
      <c r="B7" s="10" t="s">
        <v>6</v>
      </c>
      <c r="C7" s="6" t="s">
        <v>20</v>
      </c>
      <c r="D7" s="11">
        <v>39912</v>
      </c>
      <c r="E7" s="13">
        <v>90</v>
      </c>
      <c r="F7" s="13">
        <v>89</v>
      </c>
      <c r="G7" s="13">
        <v>89</v>
      </c>
      <c r="H7" s="13">
        <v>90</v>
      </c>
      <c r="I7" s="13">
        <f t="shared" si="0"/>
        <v>358</v>
      </c>
      <c r="J7" s="17">
        <f t="shared" si="1"/>
        <v>89.5</v>
      </c>
      <c r="K7" s="6" t="str">
        <f t="shared" si="2"/>
        <v>shreya kpoor</v>
      </c>
    </row>
    <row r="8" spans="1:15" x14ac:dyDescent="0.3">
      <c r="A8" s="10">
        <v>5</v>
      </c>
      <c r="B8" s="10" t="s">
        <v>7</v>
      </c>
      <c r="C8" s="6" t="s">
        <v>21</v>
      </c>
      <c r="D8" s="11">
        <v>39913</v>
      </c>
      <c r="E8" s="13">
        <v>78</v>
      </c>
      <c r="F8" s="13">
        <v>90</v>
      </c>
      <c r="G8" s="13">
        <v>67</v>
      </c>
      <c r="H8" s="13">
        <v>78</v>
      </c>
      <c r="I8" s="13">
        <f t="shared" si="0"/>
        <v>313</v>
      </c>
      <c r="J8" s="17">
        <f t="shared" si="1"/>
        <v>78.25</v>
      </c>
      <c r="K8" s="6" t="str">
        <f t="shared" si="2"/>
        <v>sweta gaur</v>
      </c>
    </row>
    <row r="9" spans="1:15" x14ac:dyDescent="0.3">
      <c r="A9" s="10">
        <v>6</v>
      </c>
      <c r="B9" s="10" t="s">
        <v>8</v>
      </c>
      <c r="C9" s="6" t="s">
        <v>22</v>
      </c>
      <c r="D9" s="11">
        <v>39914</v>
      </c>
      <c r="E9" s="13">
        <v>89</v>
      </c>
      <c r="F9" s="13">
        <v>54</v>
      </c>
      <c r="G9" s="13">
        <v>67</v>
      </c>
      <c r="H9" s="13">
        <v>65</v>
      </c>
      <c r="I9" s="13">
        <f t="shared" si="0"/>
        <v>275</v>
      </c>
      <c r="J9" s="17">
        <f t="shared" si="1"/>
        <v>68.75</v>
      </c>
      <c r="K9" s="6" t="str">
        <f t="shared" si="2"/>
        <v>shi tripathi</v>
      </c>
    </row>
    <row r="10" spans="1:15" x14ac:dyDescent="0.3">
      <c r="A10" s="10">
        <v>7</v>
      </c>
      <c r="B10" s="10" t="s">
        <v>9</v>
      </c>
      <c r="C10" s="6" t="s">
        <v>23</v>
      </c>
      <c r="D10" s="11">
        <v>39915</v>
      </c>
      <c r="E10" s="13">
        <v>80</v>
      </c>
      <c r="F10" s="13">
        <v>78</v>
      </c>
      <c r="G10" s="13">
        <v>67</v>
      </c>
      <c r="H10" s="13">
        <v>87</v>
      </c>
      <c r="I10" s="13">
        <f t="shared" si="0"/>
        <v>312</v>
      </c>
      <c r="J10" s="17">
        <f t="shared" si="1"/>
        <v>78</v>
      </c>
      <c r="K10" s="6" t="str">
        <f t="shared" si="2"/>
        <v>virat yadav</v>
      </c>
    </row>
    <row r="11" spans="1:15" x14ac:dyDescent="0.3">
      <c r="A11" s="10">
        <v>8</v>
      </c>
      <c r="B11" s="10" t="s">
        <v>10</v>
      </c>
      <c r="C11" s="6" t="s">
        <v>24</v>
      </c>
      <c r="D11" s="11">
        <v>39916</v>
      </c>
      <c r="E11" s="13">
        <v>98</v>
      </c>
      <c r="F11" s="13">
        <v>90</v>
      </c>
      <c r="G11" s="13">
        <v>67</v>
      </c>
      <c r="H11" s="13">
        <v>89</v>
      </c>
      <c r="I11" s="13">
        <f t="shared" si="0"/>
        <v>344</v>
      </c>
      <c r="J11" s="17">
        <f t="shared" si="1"/>
        <v>86</v>
      </c>
      <c r="K11" s="6" t="str">
        <f t="shared" si="2"/>
        <v>anushka gupta</v>
      </c>
    </row>
    <row r="12" spans="1:15" x14ac:dyDescent="0.3">
      <c r="A12" s="10">
        <v>9</v>
      </c>
      <c r="B12" s="10" t="s">
        <v>11</v>
      </c>
      <c r="C12" s="6" t="s">
        <v>25</v>
      </c>
      <c r="D12" s="11">
        <v>39917</v>
      </c>
      <c r="E12" s="13">
        <v>89</v>
      </c>
      <c r="F12" s="13">
        <v>67</v>
      </c>
      <c r="G12" s="13">
        <v>67</v>
      </c>
      <c r="H12" s="13">
        <v>76</v>
      </c>
      <c r="I12" s="13">
        <f t="shared" si="0"/>
        <v>299</v>
      </c>
      <c r="J12" s="17">
        <f t="shared" si="1"/>
        <v>74.75</v>
      </c>
      <c r="K12" s="6" t="str">
        <f t="shared" si="2"/>
        <v>situ sukla</v>
      </c>
    </row>
    <row r="13" spans="1:15" x14ac:dyDescent="0.3">
      <c r="A13" s="10">
        <v>10</v>
      </c>
      <c r="B13" s="10" t="s">
        <v>12</v>
      </c>
      <c r="C13" s="6" t="s">
        <v>23</v>
      </c>
      <c r="D13" s="11">
        <v>39918</v>
      </c>
      <c r="E13" s="13">
        <v>70</v>
      </c>
      <c r="F13" s="13">
        <v>67</v>
      </c>
      <c r="G13" s="13">
        <v>67</v>
      </c>
      <c r="H13" s="13">
        <v>90</v>
      </c>
      <c r="I13" s="13">
        <f t="shared" si="0"/>
        <v>294</v>
      </c>
      <c r="J13" s="17">
        <f t="shared" si="1"/>
        <v>73.5</v>
      </c>
      <c r="K13" s="6" t="str">
        <f t="shared" si="2"/>
        <v>punit yadav</v>
      </c>
    </row>
    <row r="14" spans="1:15" x14ac:dyDescent="0.3">
      <c r="A14" s="10">
        <v>11</v>
      </c>
      <c r="B14" s="10" t="s">
        <v>13</v>
      </c>
      <c r="C14" s="6" t="s">
        <v>19</v>
      </c>
      <c r="D14" s="11">
        <v>39919</v>
      </c>
      <c r="E14" s="13">
        <v>67</v>
      </c>
      <c r="F14" s="13">
        <v>89</v>
      </c>
      <c r="G14" s="13">
        <v>67</v>
      </c>
      <c r="H14" s="13">
        <v>56</v>
      </c>
      <c r="I14" s="13">
        <f t="shared" si="0"/>
        <v>279</v>
      </c>
      <c r="J14" s="17">
        <f t="shared" si="1"/>
        <v>69.75</v>
      </c>
      <c r="K14" s="6" t="str">
        <f t="shared" si="2"/>
        <v>sunil rai</v>
      </c>
      <c r="M14" s="2" t="s">
        <v>44</v>
      </c>
      <c r="O14" s="2" t="s">
        <v>40</v>
      </c>
    </row>
    <row r="15" spans="1:15" x14ac:dyDescent="0.3">
      <c r="A15" s="10">
        <v>12</v>
      </c>
      <c r="B15" s="10" t="s">
        <v>14</v>
      </c>
      <c r="C15" s="6" t="s">
        <v>19</v>
      </c>
      <c r="D15" s="11">
        <v>39920</v>
      </c>
      <c r="E15" s="13">
        <v>89</v>
      </c>
      <c r="F15" s="13">
        <v>987</v>
      </c>
      <c r="G15" s="13">
        <v>67</v>
      </c>
      <c r="H15" s="13">
        <v>90</v>
      </c>
      <c r="I15" s="13">
        <f t="shared" si="0"/>
        <v>1233</v>
      </c>
      <c r="J15" s="17">
        <f t="shared" si="1"/>
        <v>308.25</v>
      </c>
      <c r="K15" s="6" t="str">
        <f t="shared" si="2"/>
        <v>anchal rai</v>
      </c>
      <c r="M15" s="2" t="s">
        <v>40</v>
      </c>
    </row>
    <row r="16" spans="1:15" x14ac:dyDescent="0.3">
      <c r="A16" s="10">
        <v>13</v>
      </c>
      <c r="B16" s="10" t="s">
        <v>15</v>
      </c>
      <c r="C16" s="6" t="s">
        <v>21</v>
      </c>
      <c r="D16" s="11">
        <v>39921</v>
      </c>
      <c r="E16" s="13">
        <v>87</v>
      </c>
      <c r="F16" s="13">
        <v>78</v>
      </c>
      <c r="G16" s="13">
        <v>67</v>
      </c>
      <c r="H16" s="13">
        <v>56</v>
      </c>
      <c r="I16" s="13">
        <f t="shared" si="0"/>
        <v>288</v>
      </c>
      <c r="J16" s="17">
        <f t="shared" si="1"/>
        <v>72</v>
      </c>
      <c r="K16" s="6" t="str">
        <f t="shared" si="2"/>
        <v>arman gaur</v>
      </c>
      <c r="M16" s="2" t="s">
        <v>41</v>
      </c>
    </row>
    <row r="17" spans="1:13" x14ac:dyDescent="0.3">
      <c r="A17" s="10">
        <v>14</v>
      </c>
      <c r="B17" s="10" t="s">
        <v>16</v>
      </c>
      <c r="C17" s="6" t="s">
        <v>26</v>
      </c>
      <c r="D17" s="11">
        <v>39922</v>
      </c>
      <c r="E17" s="13">
        <v>90</v>
      </c>
      <c r="F17" s="13">
        <v>98</v>
      </c>
      <c r="G17" s="13">
        <v>67</v>
      </c>
      <c r="H17" s="13">
        <v>89</v>
      </c>
      <c r="I17" s="13">
        <f t="shared" si="0"/>
        <v>344</v>
      </c>
      <c r="J17" s="17">
        <f t="shared" si="1"/>
        <v>86</v>
      </c>
      <c r="K17" s="6" t="str">
        <f t="shared" si="2"/>
        <v>pawn gond</v>
      </c>
      <c r="M17" s="2" t="s">
        <v>42</v>
      </c>
    </row>
    <row r="18" spans="1:13" x14ac:dyDescent="0.3">
      <c r="A18" s="10">
        <v>16</v>
      </c>
      <c r="B18" s="6"/>
      <c r="C18" s="6"/>
      <c r="D18" s="6"/>
      <c r="E18" s="6"/>
      <c r="F18" s="6"/>
      <c r="G18" s="6"/>
      <c r="H18" s="6"/>
      <c r="I18" s="6"/>
      <c r="J18" s="6"/>
      <c r="K18" s="6"/>
      <c r="M18" s="2" t="s">
        <v>43</v>
      </c>
    </row>
    <row r="19" spans="1:13" x14ac:dyDescent="0.3">
      <c r="A19" s="7">
        <v>17</v>
      </c>
    </row>
    <row r="20" spans="1:13" x14ac:dyDescent="0.3">
      <c r="A20" s="7">
        <v>18</v>
      </c>
      <c r="E20" s="2" t="s">
        <v>37</v>
      </c>
      <c r="G20" s="2" t="s">
        <v>38</v>
      </c>
      <c r="I20" s="2" t="s">
        <v>39</v>
      </c>
    </row>
    <row r="21" spans="1:13" x14ac:dyDescent="0.3">
      <c r="A21" s="7">
        <v>19</v>
      </c>
      <c r="D21" s="2">
        <v>5.5</v>
      </c>
      <c r="E21" s="2">
        <f>ROUND(D21,1)</f>
        <v>5.5</v>
      </c>
    </row>
    <row r="22" spans="1:13" x14ac:dyDescent="0.3">
      <c r="A22" s="7">
        <v>20</v>
      </c>
      <c r="D22" s="2">
        <v>6.8</v>
      </c>
    </row>
    <row r="23" spans="1:13" x14ac:dyDescent="0.3">
      <c r="A23" s="7">
        <v>21</v>
      </c>
      <c r="D23" s="2">
        <v>9.6999999999999993</v>
      </c>
    </row>
    <row r="24" spans="1:13" x14ac:dyDescent="0.3">
      <c r="A24" s="7">
        <v>22</v>
      </c>
      <c r="D24" s="2">
        <v>78.89</v>
      </c>
    </row>
    <row r="25" spans="1:13" x14ac:dyDescent="0.3">
      <c r="A25" s="7">
        <v>23</v>
      </c>
    </row>
    <row r="26" spans="1:13" x14ac:dyDescent="0.3">
      <c r="A26" s="7">
        <v>24</v>
      </c>
    </row>
    <row r="27" spans="1:13" x14ac:dyDescent="0.3">
      <c r="A27" s="7">
        <v>25</v>
      </c>
    </row>
    <row r="28" spans="1:13" x14ac:dyDescent="0.3">
      <c r="A28" s="7">
        <v>26</v>
      </c>
    </row>
    <row r="29" spans="1:13" x14ac:dyDescent="0.3">
      <c r="A29" s="7">
        <v>27</v>
      </c>
    </row>
    <row r="30" spans="1:13" x14ac:dyDescent="0.3">
      <c r="A30" s="7">
        <v>28</v>
      </c>
    </row>
    <row r="31" spans="1:13" x14ac:dyDescent="0.3">
      <c r="A31" s="7">
        <v>29</v>
      </c>
    </row>
    <row r="32" spans="1:13" x14ac:dyDescent="0.3">
      <c r="A32" s="7">
        <v>30</v>
      </c>
    </row>
    <row r="33" spans="1:1" x14ac:dyDescent="0.3">
      <c r="A33" s="7">
        <v>31</v>
      </c>
    </row>
    <row r="34" spans="1:1" x14ac:dyDescent="0.3">
      <c r="A34" s="7">
        <v>32</v>
      </c>
    </row>
    <row r="35" spans="1:1" x14ac:dyDescent="0.3">
      <c r="A35" s="7">
        <v>33</v>
      </c>
    </row>
    <row r="36" spans="1:1" x14ac:dyDescent="0.3">
      <c r="A36" s="7">
        <v>34</v>
      </c>
    </row>
    <row r="37" spans="1:1" x14ac:dyDescent="0.3">
      <c r="A37" s="7">
        <v>35</v>
      </c>
    </row>
    <row r="38" spans="1:1" x14ac:dyDescent="0.3">
      <c r="A38" s="7">
        <v>36</v>
      </c>
    </row>
    <row r="39" spans="1:1" x14ac:dyDescent="0.3">
      <c r="A39" s="7">
        <v>37</v>
      </c>
    </row>
    <row r="40" spans="1:1" x14ac:dyDescent="0.3">
      <c r="A40" s="7">
        <v>38</v>
      </c>
    </row>
    <row r="41" spans="1:1" x14ac:dyDescent="0.3">
      <c r="A41" s="7">
        <v>39</v>
      </c>
    </row>
    <row r="42" spans="1:1" x14ac:dyDescent="0.3">
      <c r="A42" s="7">
        <v>40</v>
      </c>
    </row>
    <row r="43" spans="1:1" x14ac:dyDescent="0.3">
      <c r="A43" s="7">
        <v>41</v>
      </c>
    </row>
    <row r="44" spans="1:1" x14ac:dyDescent="0.3">
      <c r="A44" s="7">
        <v>42</v>
      </c>
    </row>
    <row r="45" spans="1:1" x14ac:dyDescent="0.3">
      <c r="A45" s="7">
        <v>43</v>
      </c>
    </row>
    <row r="46" spans="1:1" x14ac:dyDescent="0.3">
      <c r="A46" s="7">
        <v>44</v>
      </c>
    </row>
    <row r="47" spans="1:1" x14ac:dyDescent="0.3">
      <c r="A47" s="7">
        <v>45</v>
      </c>
    </row>
    <row r="48" spans="1:1" x14ac:dyDescent="0.3">
      <c r="A48" s="7">
        <v>46</v>
      </c>
    </row>
    <row r="49" spans="1:1" x14ac:dyDescent="0.3">
      <c r="A49" s="7">
        <v>47</v>
      </c>
    </row>
    <row r="50" spans="1:1" x14ac:dyDescent="0.3">
      <c r="A50" s="7">
        <v>48</v>
      </c>
    </row>
    <row r="51" spans="1:1" x14ac:dyDescent="0.3">
      <c r="A51" s="7">
        <v>49</v>
      </c>
    </row>
    <row r="52" spans="1:1" x14ac:dyDescent="0.3">
      <c r="A52" s="7">
        <v>50</v>
      </c>
    </row>
    <row r="53" spans="1:1" x14ac:dyDescent="0.3">
      <c r="A53" s="7">
        <v>51</v>
      </c>
    </row>
    <row r="54" spans="1:1" x14ac:dyDescent="0.3">
      <c r="A54" s="7">
        <v>52</v>
      </c>
    </row>
    <row r="55" spans="1:1" x14ac:dyDescent="0.3">
      <c r="A55" s="7">
        <v>53</v>
      </c>
    </row>
    <row r="56" spans="1:1" x14ac:dyDescent="0.3">
      <c r="A56" s="7">
        <v>54</v>
      </c>
    </row>
    <row r="57" spans="1:1" x14ac:dyDescent="0.3">
      <c r="A57" s="7">
        <v>55</v>
      </c>
    </row>
    <row r="58" spans="1:1" x14ac:dyDescent="0.3">
      <c r="A58" s="7">
        <v>56</v>
      </c>
    </row>
    <row r="59" spans="1:1" x14ac:dyDescent="0.3">
      <c r="A59" s="7">
        <v>57</v>
      </c>
    </row>
    <row r="60" spans="1:1" x14ac:dyDescent="0.3">
      <c r="A60" s="7">
        <v>58</v>
      </c>
    </row>
    <row r="61" spans="1:1" x14ac:dyDescent="0.3">
      <c r="A61" s="7">
        <v>59</v>
      </c>
    </row>
    <row r="62" spans="1:1" x14ac:dyDescent="0.3">
      <c r="A62" s="7">
        <v>60</v>
      </c>
    </row>
    <row r="63" spans="1:1" x14ac:dyDescent="0.3">
      <c r="A63" s="7">
        <v>61</v>
      </c>
    </row>
    <row r="64" spans="1:1" x14ac:dyDescent="0.3">
      <c r="A64" s="7">
        <v>62</v>
      </c>
    </row>
    <row r="65" spans="1:1" x14ac:dyDescent="0.3">
      <c r="A65" s="7">
        <v>63</v>
      </c>
    </row>
    <row r="66" spans="1:1" x14ac:dyDescent="0.3">
      <c r="A66" s="7">
        <v>64</v>
      </c>
    </row>
    <row r="67" spans="1:1" x14ac:dyDescent="0.3">
      <c r="A67" s="7">
        <v>65</v>
      </c>
    </row>
    <row r="68" spans="1:1" x14ac:dyDescent="0.3">
      <c r="A68" s="7">
        <v>66</v>
      </c>
    </row>
    <row r="69" spans="1:1" x14ac:dyDescent="0.3">
      <c r="A69" s="7">
        <v>67</v>
      </c>
    </row>
    <row r="70" spans="1:1" x14ac:dyDescent="0.3">
      <c r="A70" s="7">
        <v>68</v>
      </c>
    </row>
    <row r="71" spans="1:1" x14ac:dyDescent="0.3">
      <c r="A71" s="7">
        <v>69</v>
      </c>
    </row>
    <row r="72" spans="1:1" x14ac:dyDescent="0.3">
      <c r="A72" s="7">
        <v>70</v>
      </c>
    </row>
    <row r="73" spans="1:1" x14ac:dyDescent="0.3">
      <c r="A73" s="7">
        <v>71</v>
      </c>
    </row>
    <row r="74" spans="1:1" x14ac:dyDescent="0.3">
      <c r="A74" s="7">
        <v>72</v>
      </c>
    </row>
    <row r="75" spans="1:1" x14ac:dyDescent="0.3">
      <c r="A75" s="7">
        <v>73</v>
      </c>
    </row>
    <row r="76" spans="1:1" x14ac:dyDescent="0.3">
      <c r="A76" s="7">
        <v>74</v>
      </c>
    </row>
    <row r="77" spans="1:1" x14ac:dyDescent="0.3">
      <c r="A77" s="7">
        <v>75</v>
      </c>
    </row>
    <row r="78" spans="1:1" x14ac:dyDescent="0.3">
      <c r="A78" s="7">
        <v>76</v>
      </c>
    </row>
    <row r="79" spans="1:1" x14ac:dyDescent="0.3">
      <c r="A79" s="7">
        <v>77</v>
      </c>
    </row>
    <row r="80" spans="1:1" x14ac:dyDescent="0.3">
      <c r="A80" s="7">
        <v>78</v>
      </c>
    </row>
    <row r="81" spans="1:1" x14ac:dyDescent="0.3">
      <c r="A81" s="7">
        <v>79</v>
      </c>
    </row>
    <row r="82" spans="1:1" x14ac:dyDescent="0.3">
      <c r="A82" s="7">
        <v>80</v>
      </c>
    </row>
    <row r="83" spans="1:1" x14ac:dyDescent="0.3">
      <c r="A83" s="7">
        <v>81</v>
      </c>
    </row>
    <row r="84" spans="1:1" x14ac:dyDescent="0.3">
      <c r="A84" s="7">
        <v>82</v>
      </c>
    </row>
    <row r="85" spans="1:1" x14ac:dyDescent="0.3">
      <c r="A85" s="7">
        <v>83</v>
      </c>
    </row>
    <row r="86" spans="1:1" x14ac:dyDescent="0.3">
      <c r="A86" s="7">
        <v>84</v>
      </c>
    </row>
    <row r="87" spans="1:1" x14ac:dyDescent="0.3">
      <c r="A87" s="7">
        <v>85</v>
      </c>
    </row>
    <row r="88" spans="1:1" x14ac:dyDescent="0.3">
      <c r="A88" s="7">
        <v>86</v>
      </c>
    </row>
    <row r="89" spans="1:1" x14ac:dyDescent="0.3">
      <c r="A89" s="7">
        <v>87</v>
      </c>
    </row>
    <row r="90" spans="1:1" x14ac:dyDescent="0.3">
      <c r="A90" s="7">
        <v>88</v>
      </c>
    </row>
    <row r="91" spans="1:1" x14ac:dyDescent="0.3">
      <c r="A91" s="7">
        <v>89</v>
      </c>
    </row>
    <row r="92" spans="1:1" x14ac:dyDescent="0.3">
      <c r="A92" s="7">
        <v>90</v>
      </c>
    </row>
    <row r="93" spans="1:1" x14ac:dyDescent="0.3">
      <c r="A93" s="7">
        <v>91</v>
      </c>
    </row>
    <row r="94" spans="1:1" x14ac:dyDescent="0.3">
      <c r="A94" s="7">
        <v>92</v>
      </c>
    </row>
    <row r="95" spans="1:1" x14ac:dyDescent="0.3">
      <c r="A95" s="7">
        <v>93</v>
      </c>
    </row>
    <row r="96" spans="1:1" x14ac:dyDescent="0.3">
      <c r="A96" s="7">
        <v>94</v>
      </c>
    </row>
    <row r="97" spans="1:1" x14ac:dyDescent="0.3">
      <c r="A97" s="7">
        <v>95</v>
      </c>
    </row>
    <row r="98" spans="1:1" x14ac:dyDescent="0.3">
      <c r="A98" s="7">
        <v>96</v>
      </c>
    </row>
    <row r="99" spans="1:1" x14ac:dyDescent="0.3">
      <c r="A99" s="7">
        <v>97</v>
      </c>
    </row>
    <row r="100" spans="1:1" x14ac:dyDescent="0.3">
      <c r="A100" s="7">
        <v>98</v>
      </c>
    </row>
    <row r="101" spans="1:1" x14ac:dyDescent="0.3">
      <c r="A101" s="7">
        <v>99</v>
      </c>
    </row>
    <row r="102" spans="1:1" x14ac:dyDescent="0.3">
      <c r="A102" s="7">
        <v>100</v>
      </c>
    </row>
    <row r="103" spans="1:1" x14ac:dyDescent="0.3">
      <c r="A103" s="7">
        <v>101</v>
      </c>
    </row>
    <row r="104" spans="1:1" x14ac:dyDescent="0.3">
      <c r="A104" s="7">
        <v>102</v>
      </c>
    </row>
    <row r="105" spans="1:1" x14ac:dyDescent="0.3">
      <c r="A105" s="7">
        <v>103</v>
      </c>
    </row>
    <row r="106" spans="1:1" x14ac:dyDescent="0.3">
      <c r="A106" s="7">
        <v>104</v>
      </c>
    </row>
    <row r="107" spans="1:1" x14ac:dyDescent="0.3">
      <c r="A107" s="7">
        <v>105</v>
      </c>
    </row>
    <row r="108" spans="1:1" x14ac:dyDescent="0.3">
      <c r="A108" s="7">
        <v>106</v>
      </c>
    </row>
    <row r="109" spans="1:1" x14ac:dyDescent="0.3">
      <c r="A109" s="7">
        <v>107</v>
      </c>
    </row>
    <row r="110" spans="1:1" x14ac:dyDescent="0.3">
      <c r="A110" s="7">
        <v>108</v>
      </c>
    </row>
    <row r="111" spans="1:1" x14ac:dyDescent="0.3">
      <c r="A111" s="7">
        <v>109</v>
      </c>
    </row>
    <row r="112" spans="1:1" x14ac:dyDescent="0.3">
      <c r="A112" s="7">
        <v>110</v>
      </c>
    </row>
    <row r="113" spans="1:13" x14ac:dyDescent="0.3">
      <c r="A113" s="7">
        <v>111</v>
      </c>
    </row>
    <row r="114" spans="1:13" x14ac:dyDescent="0.3">
      <c r="A114" s="7">
        <v>112</v>
      </c>
    </row>
    <row r="115" spans="1:13" x14ac:dyDescent="0.3">
      <c r="A115" s="7">
        <v>113</v>
      </c>
    </row>
    <row r="116" spans="1:13" x14ac:dyDescent="0.3">
      <c r="A116" s="7">
        <v>114</v>
      </c>
    </row>
    <row r="117" spans="1:13" x14ac:dyDescent="0.3">
      <c r="A117" s="7">
        <v>115</v>
      </c>
    </row>
    <row r="118" spans="1:13" x14ac:dyDescent="0.3">
      <c r="A118" s="7">
        <v>116</v>
      </c>
    </row>
    <row r="119" spans="1:13" x14ac:dyDescent="0.3">
      <c r="A119" s="7">
        <v>117</v>
      </c>
    </row>
    <row r="120" spans="1:13" x14ac:dyDescent="0.3">
      <c r="A120" s="7">
        <v>118</v>
      </c>
    </row>
    <row r="121" spans="1:13" x14ac:dyDescent="0.3">
      <c r="A121" s="7">
        <v>119</v>
      </c>
    </row>
    <row r="122" spans="1:13" x14ac:dyDescent="0.3">
      <c r="A122"/>
      <c r="B122"/>
      <c r="C122"/>
      <c r="D122"/>
      <c r="E122"/>
      <c r="F122"/>
      <c r="G122"/>
      <c r="H122"/>
      <c r="I122"/>
      <c r="J122"/>
      <c r="K122"/>
      <c r="L122"/>
      <c r="M122"/>
    </row>
  </sheetData>
  <sheetProtection selectLockedCells="1"/>
  <dataValidations count="1">
    <dataValidation type="list" allowBlank="1" showInputMessage="1" showErrorMessage="1" sqref="O15" xr:uid="{5395FB10-4AB7-4F87-89DD-49F881AAE415}">
      <formula1>$M$15:$M$19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E7EBE-47AE-4A12-BC40-06DE01B9394F}">
  <dimension ref="A1:G16"/>
  <sheetViews>
    <sheetView workbookViewId="0">
      <selection activeCell="F19" sqref="F19"/>
    </sheetView>
  </sheetViews>
  <sheetFormatPr defaultRowHeight="14.4" x14ac:dyDescent="0.3"/>
  <sheetData>
    <row r="1" spans="1:7" x14ac:dyDescent="0.3">
      <c r="A1" s="4" t="s">
        <v>30</v>
      </c>
    </row>
    <row r="2" spans="1:7" x14ac:dyDescent="0.3">
      <c r="A2" s="12">
        <v>34</v>
      </c>
    </row>
    <row r="3" spans="1:7" x14ac:dyDescent="0.3">
      <c r="A3" s="13">
        <v>67</v>
      </c>
      <c r="G3" t="s">
        <v>48</v>
      </c>
    </row>
    <row r="4" spans="1:7" x14ac:dyDescent="0.3">
      <c r="A4" s="13">
        <v>78</v>
      </c>
      <c r="G4" t="s">
        <v>49</v>
      </c>
    </row>
    <row r="5" spans="1:7" x14ac:dyDescent="0.3">
      <c r="A5" s="13">
        <v>90</v>
      </c>
      <c r="G5" t="s">
        <v>50</v>
      </c>
    </row>
    <row r="6" spans="1:7" x14ac:dyDescent="0.3">
      <c r="A6" s="13">
        <v>78</v>
      </c>
      <c r="G6" t="s">
        <v>51</v>
      </c>
    </row>
    <row r="7" spans="1:7" x14ac:dyDescent="0.3">
      <c r="A7" s="13">
        <v>89</v>
      </c>
      <c r="G7" t="s">
        <v>52</v>
      </c>
    </row>
    <row r="8" spans="1:7" x14ac:dyDescent="0.3">
      <c r="A8" s="13">
        <v>80</v>
      </c>
      <c r="G8" t="s">
        <v>53</v>
      </c>
    </row>
    <row r="9" spans="1:7" x14ac:dyDescent="0.3">
      <c r="A9" s="13">
        <v>98</v>
      </c>
      <c r="G9" t="s">
        <v>54</v>
      </c>
    </row>
    <row r="10" spans="1:7" x14ac:dyDescent="0.3">
      <c r="A10" s="13">
        <v>89</v>
      </c>
      <c r="G10" t="s">
        <v>55</v>
      </c>
    </row>
    <row r="11" spans="1:7" x14ac:dyDescent="0.3">
      <c r="A11" s="13">
        <v>70</v>
      </c>
      <c r="G11" t="s">
        <v>56</v>
      </c>
    </row>
    <row r="12" spans="1:7" x14ac:dyDescent="0.3">
      <c r="A12" s="13">
        <v>67</v>
      </c>
      <c r="G12" t="s">
        <v>57</v>
      </c>
    </row>
    <row r="13" spans="1:7" x14ac:dyDescent="0.3">
      <c r="A13" s="13">
        <v>89</v>
      </c>
      <c r="G13" t="s">
        <v>58</v>
      </c>
    </row>
    <row r="14" spans="1:7" x14ac:dyDescent="0.3">
      <c r="A14" s="13">
        <v>87</v>
      </c>
      <c r="G14" t="s">
        <v>59</v>
      </c>
    </row>
    <row r="15" spans="1:7" x14ac:dyDescent="0.3">
      <c r="A15" s="13">
        <v>90</v>
      </c>
    </row>
    <row r="16" spans="1:7" x14ac:dyDescent="0.3">
      <c r="A16" s="6"/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B75A3-55E3-46BB-BA64-D46068DFC6F3}">
  <dimension ref="A1:AN19"/>
  <sheetViews>
    <sheetView showGridLines="0" tabSelected="1" zoomScaleNormal="100" workbookViewId="0">
      <selection activeCell="D13" sqref="D13"/>
    </sheetView>
  </sheetViews>
  <sheetFormatPr defaultRowHeight="14.4" x14ac:dyDescent="0.3"/>
  <cols>
    <col min="1" max="1" width="10.6640625" customWidth="1"/>
    <col min="2" max="2" width="14.77734375" customWidth="1"/>
    <col min="3" max="3" width="5" customWidth="1"/>
    <col min="4" max="4" width="4.88671875" customWidth="1"/>
    <col min="5" max="61" width="4.33203125" customWidth="1"/>
  </cols>
  <sheetData>
    <row r="1" spans="1:40" ht="14.4" customHeight="1" x14ac:dyDescent="0.3">
      <c r="A1" s="23" t="s">
        <v>45</v>
      </c>
      <c r="B1" s="24"/>
      <c r="C1" s="28" t="s">
        <v>73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</row>
    <row r="2" spans="1:40" ht="14.4" customHeight="1" x14ac:dyDescent="0.3">
      <c r="A2" s="24"/>
      <c r="B2" s="24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</row>
    <row r="3" spans="1:40" ht="14.4" customHeight="1" x14ac:dyDescent="0.3">
      <c r="A3" s="20" t="s">
        <v>47</v>
      </c>
      <c r="B3" s="20" t="s">
        <v>52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</row>
    <row r="4" spans="1:40" ht="14.4" customHeight="1" x14ac:dyDescent="0.3">
      <c r="A4" s="20" t="s">
        <v>46</v>
      </c>
      <c r="B4" s="21">
        <v>2024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</row>
    <row r="5" spans="1:40" ht="15" customHeight="1" x14ac:dyDescent="0.3">
      <c r="A5" s="22">
        <f>DATEVALUE("1"&amp;B3&amp;B4)</f>
        <v>45413</v>
      </c>
      <c r="B5" s="22">
        <f>EOMONTH(A5,0)</f>
        <v>45443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0" ht="17.399999999999999" customHeight="1" x14ac:dyDescent="0.3">
      <c r="A6" s="25" t="s">
        <v>60</v>
      </c>
      <c r="B6" s="25" t="s">
        <v>60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0" ht="27" customHeight="1" x14ac:dyDescent="0.3">
      <c r="A7" s="25"/>
      <c r="B7" s="25"/>
      <c r="C7" s="29" t="str">
        <f>TEXT(C8,"ddd")</f>
        <v>Wed</v>
      </c>
      <c r="D7" s="29" t="str">
        <f t="shared" ref="D7:AG7" si="0">TEXT(D8,"ddd")</f>
        <v>Thu</v>
      </c>
      <c r="E7" s="29" t="str">
        <f t="shared" si="0"/>
        <v>Fri</v>
      </c>
      <c r="F7" s="29" t="str">
        <f t="shared" si="0"/>
        <v>Sat</v>
      </c>
      <c r="G7" s="29" t="str">
        <f t="shared" si="0"/>
        <v>Sun</v>
      </c>
      <c r="H7" s="29" t="str">
        <f t="shared" si="0"/>
        <v>Mon</v>
      </c>
      <c r="I7" s="29" t="str">
        <f t="shared" si="0"/>
        <v>Tue</v>
      </c>
      <c r="J7" s="29" t="str">
        <f t="shared" si="0"/>
        <v>Wed</v>
      </c>
      <c r="K7" s="29" t="str">
        <f t="shared" si="0"/>
        <v>Thu</v>
      </c>
      <c r="L7" s="29" t="str">
        <f t="shared" si="0"/>
        <v>Fri</v>
      </c>
      <c r="M7" s="29" t="str">
        <f t="shared" si="0"/>
        <v>Sat</v>
      </c>
      <c r="N7" s="29" t="str">
        <f t="shared" si="0"/>
        <v>Sun</v>
      </c>
      <c r="O7" s="29" t="str">
        <f t="shared" si="0"/>
        <v>Mon</v>
      </c>
      <c r="P7" s="29" t="str">
        <f t="shared" si="0"/>
        <v>Tue</v>
      </c>
      <c r="Q7" s="29" t="str">
        <f t="shared" si="0"/>
        <v>Wed</v>
      </c>
      <c r="R7" s="29" t="str">
        <f t="shared" si="0"/>
        <v>Thu</v>
      </c>
      <c r="S7" s="29" t="str">
        <f t="shared" si="0"/>
        <v>Fri</v>
      </c>
      <c r="T7" s="29" t="str">
        <f t="shared" si="0"/>
        <v>Sat</v>
      </c>
      <c r="U7" s="29" t="str">
        <f t="shared" si="0"/>
        <v>Sun</v>
      </c>
      <c r="V7" s="29" t="str">
        <f t="shared" si="0"/>
        <v>Mon</v>
      </c>
      <c r="W7" s="29" t="str">
        <f t="shared" si="0"/>
        <v>Tue</v>
      </c>
      <c r="X7" s="29" t="str">
        <f t="shared" si="0"/>
        <v>Wed</v>
      </c>
      <c r="Y7" s="29" t="str">
        <f t="shared" si="0"/>
        <v>Thu</v>
      </c>
      <c r="Z7" s="29" t="str">
        <f t="shared" si="0"/>
        <v>Fri</v>
      </c>
      <c r="AA7" s="29" t="str">
        <f t="shared" si="0"/>
        <v>Sat</v>
      </c>
      <c r="AB7" s="29" t="str">
        <f t="shared" si="0"/>
        <v>Sun</v>
      </c>
      <c r="AC7" s="29" t="str">
        <f t="shared" si="0"/>
        <v>Mon</v>
      </c>
      <c r="AD7" s="29" t="str">
        <f t="shared" si="0"/>
        <v>Tue</v>
      </c>
      <c r="AE7" s="29" t="str">
        <f t="shared" si="0"/>
        <v>Wed</v>
      </c>
      <c r="AF7" s="29" t="str">
        <f t="shared" si="0"/>
        <v>Thu</v>
      </c>
      <c r="AG7" s="29" t="str">
        <f t="shared" si="0"/>
        <v>Fri</v>
      </c>
      <c r="AH7" s="30" t="s">
        <v>76</v>
      </c>
      <c r="AI7" s="30" t="s">
        <v>75</v>
      </c>
      <c r="AJ7" s="13"/>
      <c r="AK7" s="13"/>
      <c r="AL7" s="13"/>
      <c r="AM7" s="13"/>
      <c r="AN7" s="13"/>
    </row>
    <row r="8" spans="1:40" ht="19.8" customHeight="1" x14ac:dyDescent="0.3">
      <c r="A8" s="13" t="s">
        <v>67</v>
      </c>
      <c r="B8" s="19" t="s">
        <v>61</v>
      </c>
      <c r="C8" s="34">
        <f>A5</f>
        <v>45413</v>
      </c>
      <c r="D8" s="35">
        <f>IFERROR(IF(C8+1&gt;$B$5,"",C8+1),"")</f>
        <v>45414</v>
      </c>
      <c r="E8" s="35">
        <f t="shared" ref="E8:AG8" si="1">IFERROR(IF(D8+1&gt;$B$5,"",D8+1),"")</f>
        <v>45415</v>
      </c>
      <c r="F8" s="35">
        <f t="shared" si="1"/>
        <v>45416</v>
      </c>
      <c r="G8" s="35">
        <f t="shared" si="1"/>
        <v>45417</v>
      </c>
      <c r="H8" s="35">
        <f t="shared" si="1"/>
        <v>45418</v>
      </c>
      <c r="I8" s="35">
        <f t="shared" si="1"/>
        <v>45419</v>
      </c>
      <c r="J8" s="35">
        <f t="shared" si="1"/>
        <v>45420</v>
      </c>
      <c r="K8" s="35">
        <f t="shared" si="1"/>
        <v>45421</v>
      </c>
      <c r="L8" s="35">
        <f t="shared" si="1"/>
        <v>45422</v>
      </c>
      <c r="M8" s="35">
        <f t="shared" si="1"/>
        <v>45423</v>
      </c>
      <c r="N8" s="35">
        <f t="shared" si="1"/>
        <v>45424</v>
      </c>
      <c r="O8" s="35">
        <f t="shared" si="1"/>
        <v>45425</v>
      </c>
      <c r="P8" s="35">
        <f t="shared" si="1"/>
        <v>45426</v>
      </c>
      <c r="Q8" s="35">
        <f t="shared" si="1"/>
        <v>45427</v>
      </c>
      <c r="R8" s="35">
        <f t="shared" si="1"/>
        <v>45428</v>
      </c>
      <c r="S8" s="35">
        <f t="shared" si="1"/>
        <v>45429</v>
      </c>
      <c r="T8" s="35">
        <f t="shared" si="1"/>
        <v>45430</v>
      </c>
      <c r="U8" s="35">
        <f t="shared" si="1"/>
        <v>45431</v>
      </c>
      <c r="V8" s="35">
        <f t="shared" si="1"/>
        <v>45432</v>
      </c>
      <c r="W8" s="35">
        <f t="shared" si="1"/>
        <v>45433</v>
      </c>
      <c r="X8" s="35">
        <f t="shared" si="1"/>
        <v>45434</v>
      </c>
      <c r="Y8" s="35">
        <f t="shared" si="1"/>
        <v>45435</v>
      </c>
      <c r="Z8" s="35">
        <f t="shared" si="1"/>
        <v>45436</v>
      </c>
      <c r="AA8" s="35">
        <f t="shared" si="1"/>
        <v>45437</v>
      </c>
      <c r="AB8" s="35">
        <f t="shared" si="1"/>
        <v>45438</v>
      </c>
      <c r="AC8" s="35">
        <f t="shared" si="1"/>
        <v>45439</v>
      </c>
      <c r="AD8" s="35">
        <f t="shared" si="1"/>
        <v>45440</v>
      </c>
      <c r="AE8" s="35">
        <f t="shared" si="1"/>
        <v>45441</v>
      </c>
      <c r="AF8" s="35">
        <f t="shared" si="1"/>
        <v>45442</v>
      </c>
      <c r="AG8" s="35">
        <f t="shared" si="1"/>
        <v>45443</v>
      </c>
      <c r="AH8" s="30"/>
      <c r="AI8" s="30"/>
      <c r="AJ8" s="13"/>
      <c r="AK8" s="13"/>
      <c r="AL8" s="13"/>
      <c r="AM8" s="13"/>
      <c r="AN8" s="13"/>
    </row>
    <row r="9" spans="1:40" ht="17.399999999999999" customHeight="1" x14ac:dyDescent="0.3">
      <c r="A9" s="13" t="s">
        <v>68</v>
      </c>
      <c r="B9" s="31" t="s">
        <v>62</v>
      </c>
      <c r="C9" s="26" t="s">
        <v>74</v>
      </c>
      <c r="D9" s="26" t="s">
        <v>75</v>
      </c>
      <c r="E9" s="27" t="s">
        <v>76</v>
      </c>
      <c r="F9" s="27" t="s">
        <v>74</v>
      </c>
      <c r="G9" s="27"/>
      <c r="H9" s="27" t="s">
        <v>76</v>
      </c>
      <c r="I9" s="26"/>
      <c r="J9" s="26" t="s">
        <v>76</v>
      </c>
      <c r="K9" s="26" t="s">
        <v>75</v>
      </c>
      <c r="L9" s="26" t="s">
        <v>75</v>
      </c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33">
        <f>COUNTIF(C9:AG9,$AH$7)</f>
        <v>5</v>
      </c>
      <c r="AI9" s="13">
        <f>COUNTIF(D9:AG9,$AH$7)</f>
        <v>4</v>
      </c>
      <c r="AJ9" s="13"/>
      <c r="AK9" s="13"/>
      <c r="AL9" s="13"/>
      <c r="AM9" s="13"/>
      <c r="AN9" s="13"/>
    </row>
    <row r="10" spans="1:40" ht="16.2" customHeight="1" x14ac:dyDescent="0.3">
      <c r="A10" s="13" t="s">
        <v>69</v>
      </c>
      <c r="B10" s="31" t="s">
        <v>63</v>
      </c>
      <c r="C10" s="26"/>
      <c r="D10" s="26" t="s">
        <v>76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33">
        <f>COUNTIF(C10:AG10,$AH$7)</f>
        <v>1</v>
      </c>
      <c r="AI10" s="13">
        <f>COUNTIF(D10:AG10,$AH$7)</f>
        <v>1</v>
      </c>
      <c r="AJ10" s="13"/>
      <c r="AK10" s="13"/>
      <c r="AL10" s="13"/>
      <c r="AM10" s="13"/>
      <c r="AN10" s="13"/>
    </row>
    <row r="11" spans="1:40" ht="16.8" customHeight="1" x14ac:dyDescent="0.3">
      <c r="A11" s="13" t="s">
        <v>70</v>
      </c>
      <c r="B11" s="31" t="s">
        <v>64</v>
      </c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33">
        <f>COUNTIF(C11:AG11,$AH$7)</f>
        <v>0</v>
      </c>
      <c r="AI11" s="13">
        <f>COUNTIF(D11:AG11,$AH$7)</f>
        <v>0</v>
      </c>
      <c r="AJ11" s="13"/>
      <c r="AK11" s="13"/>
      <c r="AL11" s="13"/>
      <c r="AM11" s="13"/>
      <c r="AN11" s="13"/>
    </row>
    <row r="12" spans="1:40" ht="16.2" customHeight="1" x14ac:dyDescent="0.3">
      <c r="A12" s="13" t="s">
        <v>71</v>
      </c>
      <c r="B12" s="31" t="s">
        <v>65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33">
        <f>COUNTIF(C12:AG12,$AH$7)</f>
        <v>0</v>
      </c>
      <c r="AI12" s="13">
        <f>COUNTIF(D12:AG12,$AH$7)</f>
        <v>0</v>
      </c>
      <c r="AJ12" s="13"/>
      <c r="AK12" s="13"/>
      <c r="AL12" s="13"/>
      <c r="AM12" s="13"/>
      <c r="AN12" s="13"/>
    </row>
    <row r="13" spans="1:40" ht="16.8" customHeight="1" x14ac:dyDescent="0.3">
      <c r="A13" s="13" t="s">
        <v>72</v>
      </c>
      <c r="B13" s="31" t="s">
        <v>66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33">
        <f>COUNTIF(C13:AG13,$AH$7)</f>
        <v>0</v>
      </c>
      <c r="AI13" s="13">
        <f>COUNTIF(D13:AG13,$AH$7)</f>
        <v>0</v>
      </c>
      <c r="AJ13" s="13"/>
      <c r="AK13" s="13"/>
      <c r="AL13" s="13"/>
      <c r="AM13" s="13"/>
      <c r="AN13" s="13"/>
    </row>
    <row r="14" spans="1:40" ht="14.4" customHeight="1" x14ac:dyDescent="0.3">
      <c r="A14" s="13"/>
      <c r="B14" s="32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33">
        <f>COUNTIF(C14:AG14,$AH$7)</f>
        <v>0</v>
      </c>
      <c r="AI14" s="13">
        <f>COUNTIF(D14:AG14,$AH$7)</f>
        <v>0</v>
      </c>
      <c r="AJ14" s="13"/>
      <c r="AK14" s="13"/>
      <c r="AL14" s="13"/>
      <c r="AM14" s="13"/>
      <c r="AN14" s="13"/>
    </row>
    <row r="15" spans="1:40" ht="14.4" customHeight="1" x14ac:dyDescent="0.3">
      <c r="A15" s="13"/>
      <c r="B15" s="32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33">
        <f>COUNTIF(C15:AG15,$AH$7)</f>
        <v>0</v>
      </c>
      <c r="AI15" s="13">
        <f>COUNTIF(D15:AG15,$AH$7)</f>
        <v>0</v>
      </c>
      <c r="AJ15" s="13"/>
      <c r="AK15" s="13"/>
      <c r="AL15" s="13"/>
      <c r="AM15" s="13"/>
      <c r="AN15" s="13"/>
    </row>
    <row r="16" spans="1:40" ht="14.4" customHeight="1" x14ac:dyDescent="0.3">
      <c r="A16" s="13"/>
      <c r="B16" s="32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33">
        <f>COUNTIF(C16:AG16,$AH$7)</f>
        <v>0</v>
      </c>
      <c r="AI16" s="13">
        <f>COUNTIF(D16:AG16,$AH$7)</f>
        <v>0</v>
      </c>
      <c r="AJ16" s="13"/>
      <c r="AK16" s="13"/>
      <c r="AL16" s="13"/>
      <c r="AM16" s="13"/>
      <c r="AN16" s="13"/>
    </row>
    <row r="17" spans="1:40" ht="14.4" customHeight="1" x14ac:dyDescent="0.3">
      <c r="A17" s="13"/>
      <c r="B17" s="32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33">
        <f>COUNTIF(C17:AG17,$AH$7)</f>
        <v>0</v>
      </c>
      <c r="AI17" s="13">
        <f>COUNTIF(D17:AG17,$AH$7)</f>
        <v>0</v>
      </c>
      <c r="AJ17" s="13"/>
      <c r="AK17" s="13"/>
      <c r="AL17" s="13"/>
      <c r="AM17" s="13"/>
      <c r="AN17" s="13"/>
    </row>
    <row r="18" spans="1:40" ht="14.4" customHeight="1" x14ac:dyDescent="0.3">
      <c r="A18" s="13"/>
      <c r="B18" s="32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33">
        <f>COUNTIF(C18:AG18,$AH$7)</f>
        <v>0</v>
      </c>
      <c r="AI18" s="13">
        <f>COUNTIF(D18:AG18,$AH$7)</f>
        <v>0</v>
      </c>
      <c r="AJ18" s="13"/>
      <c r="AK18" s="13"/>
      <c r="AL18" s="13"/>
      <c r="AM18" s="13"/>
      <c r="AN18" s="13"/>
    </row>
    <row r="19" spans="1:40" ht="14.4" customHeight="1" x14ac:dyDescent="0.3"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</row>
  </sheetData>
  <mergeCells count="6">
    <mergeCell ref="C1:AN6"/>
    <mergeCell ref="A1:B2"/>
    <mergeCell ref="A6:A7"/>
    <mergeCell ref="B6:B7"/>
    <mergeCell ref="AH7:AH8"/>
    <mergeCell ref="AI7:AI8"/>
  </mergeCells>
  <phoneticPr fontId="7" type="noConversion"/>
  <conditionalFormatting sqref="C7:AG8">
    <cfRule type="colorScale" priority="12">
      <colorScale>
        <cfvo type="min"/>
        <cfvo type="max"/>
        <color rgb="FFFF7128"/>
        <color rgb="FFFFEF9C"/>
      </colorScale>
    </cfRule>
    <cfRule type="notContainsBlanks" dxfId="12" priority="13">
      <formula>LEN(TRIM(C7))&gt;0</formula>
    </cfRule>
  </conditionalFormatting>
  <conditionalFormatting sqref="C7:AG7">
    <cfRule type="notContainsBlanks" dxfId="11" priority="6">
      <formula>LEN(TRIM(C7))&gt;0</formula>
    </cfRule>
    <cfRule type="colorScale" priority="7">
      <colorScale>
        <cfvo type="min"/>
        <cfvo type="max"/>
        <color rgb="FFFF7128"/>
        <color rgb="FFFFEF9C"/>
      </colorScale>
    </cfRule>
    <cfRule type="colorScale" priority="8">
      <colorScale>
        <cfvo type="min"/>
        <cfvo type="max"/>
        <color rgb="FFFF7128"/>
        <color rgb="FFFFEF9C"/>
      </colorScale>
    </cfRule>
    <cfRule type="notContainsBlanks" dxfId="10" priority="9">
      <formula>LEN(TRIM(C7))&gt;0</formula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FF7128"/>
        <color rgb="FFFFEF9C"/>
      </colorScale>
    </cfRule>
  </conditionalFormatting>
  <conditionalFormatting sqref="C8:AG8">
    <cfRule type="notContainsBlanks" dxfId="9" priority="4">
      <formula>LEN(TRIM(C8))&gt;0</formula>
    </cfRule>
  </conditionalFormatting>
  <conditionalFormatting sqref="C9:AG13 E14:E18 L14:L18 S14:S18 AG14:AG18 Z14:Z18">
    <cfRule type="expression" dxfId="8" priority="3">
      <formula>C$7="Sun"</formula>
    </cfRule>
  </conditionalFormatting>
  <conditionalFormatting sqref="C9:AG18">
    <cfRule type="expression" dxfId="0" priority="2">
      <formula>C$7&lt;&gt;""</formula>
    </cfRule>
    <cfRule type="containsText" dxfId="1" priority="1" operator="containsText" text="A">
      <formula>NOT(ISERROR(SEARCH("A",C9)))</formula>
    </cfRule>
  </conditionalFormatting>
  <dataValidations count="2">
    <dataValidation type="list" allowBlank="1" showInputMessage="1" showErrorMessage="1" sqref="B4" xr:uid="{E9C5EF23-2AF9-42A0-9703-F78D872DCF60}">
      <formula1>"2024,2025,2026,2027,2028"</formula1>
    </dataValidation>
    <dataValidation type="custom" allowBlank="1" showInputMessage="1" showErrorMessage="1" errorTitle="INFO" error="weekly off !_x000a_please try again" sqref="C9:AG18" xr:uid="{E227E47E-A9C7-4362-972B-5B632D9310E4}">
      <formula1>C$7&lt;&gt;"SUN"</formula1>
    </dataValidation>
  </dataValidations>
  <pageMargins left="0.7" right="0.7" top="0.75" bottom="0.75" header="0.3" footer="0.3"/>
  <pageSetup scale="120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61B790C-AFB3-4651-8B6A-E34A6F229661}">
          <x14:formula1>
            <xm:f>math!$G$3:$G$14</xm:f>
          </x14:formula1>
          <xm:sqref>B3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math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anchal gond</dc:creator>
  <cp:lastModifiedBy>anchal gond</cp:lastModifiedBy>
  <dcterms:created xsi:type="dcterms:W3CDTF">2024-12-19T06:26:19Z</dcterms:created>
  <dcterms:modified xsi:type="dcterms:W3CDTF">2025-01-10T14:27:47Z</dcterms:modified>
</cp:coreProperties>
</file>