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paypal-my.sharepoint.com/personal/anchhabra_paypal_com/Documents/Personal_Data_Transfer/Finance_Manangement/"/>
    </mc:Choice>
  </mc:AlternateContent>
  <xr:revisionPtr revIDLastSave="0" documentId="8_{A76F81AF-77AA-4AF4-8CA6-C8DA932CFB20}" xr6:coauthVersionLast="47" xr6:coauthVersionMax="47" xr10:uidLastSave="{00000000-0000-0000-0000-000000000000}"/>
  <bookViews>
    <workbookView xWindow="-110" yWindow="-110" windowWidth="19420" windowHeight="10420" tabRatio="783" activeTab="3" xr2:uid="{00000000-000D-0000-FFFF-FFFF00000000}"/>
  </bookViews>
  <sheets>
    <sheet name="Personal Details" sheetId="2" r:id="rId1"/>
    <sheet name="Assets and Laibilities" sheetId="4" r:id="rId2"/>
    <sheet name="Goals &amp; Aspirations" sheetId="3" r:id="rId3"/>
    <sheet name="Life &amp; General Insurance" sheetId="6" r:id="rId4"/>
    <sheet name="Risk Profile" sheetId="5" r:id="rId5"/>
    <sheet name="MF, Stock &amp; FDs" sheetId="7" r:id="rId6"/>
  </sheets>
  <definedNames>
    <definedName name="_xlnm._FilterDatabase" localSheetId="4" hidden="1">'Risk Profile'!$A$2:$E$13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 i="2" l="1"/>
  <c r="D44" i="4"/>
  <c r="D43" i="4"/>
  <c r="B42" i="4"/>
  <c r="B43" i="4" s="1"/>
  <c r="G37" i="4"/>
</calcChain>
</file>

<file path=xl/sharedStrings.xml><?xml version="1.0" encoding="utf-8"?>
<sst xmlns="http://schemas.openxmlformats.org/spreadsheetml/2006/main" count="335" uniqueCount="261">
  <si>
    <t>FAMILY DETAILS- CHILDREN AND DEPENDENT PARENTS</t>
  </si>
  <si>
    <t>S No</t>
  </si>
  <si>
    <t>Name</t>
  </si>
  <si>
    <t>Relationship</t>
  </si>
  <si>
    <t>Date of Birth</t>
  </si>
  <si>
    <t>PERSONAL DETAILS</t>
  </si>
  <si>
    <t>Details</t>
  </si>
  <si>
    <t>Gender</t>
  </si>
  <si>
    <t xml:space="preserve">Company </t>
  </si>
  <si>
    <t>Designation</t>
  </si>
  <si>
    <t>Self</t>
  </si>
  <si>
    <t>Spouse</t>
  </si>
  <si>
    <t>Date of Joining</t>
  </si>
  <si>
    <t>Average Annual Increase in Basic Pay</t>
  </si>
  <si>
    <t>Are you eligible for Gratuity?</t>
  </si>
  <si>
    <t>Post retirement monthly expenses to be provided in today’s value</t>
  </si>
  <si>
    <t>Particulars</t>
  </si>
  <si>
    <t>Home Purchase</t>
  </si>
  <si>
    <t xml:space="preserve">Buying Vehicle </t>
  </si>
  <si>
    <t>Others</t>
  </si>
  <si>
    <t>After how many years</t>
  </si>
  <si>
    <t>CASH FLOW</t>
  </si>
  <si>
    <t>LIABILITIES</t>
  </si>
  <si>
    <t>Monthly component</t>
  </si>
  <si>
    <t>Yearly component</t>
  </si>
  <si>
    <t>Amount Outstanding</t>
  </si>
  <si>
    <t>Balance Term</t>
  </si>
  <si>
    <t>Interest Rate</t>
  </si>
  <si>
    <t>House Hold expenses</t>
  </si>
  <si>
    <t>Life Insurance Premium</t>
  </si>
  <si>
    <t>Home Loan 1</t>
  </si>
  <si>
    <t>Life Style expenses</t>
  </si>
  <si>
    <t>Health insurance premium</t>
  </si>
  <si>
    <t>Home Loan 2</t>
  </si>
  <si>
    <t>Personal Care expenses</t>
  </si>
  <si>
    <t>Vehicle insurance premium</t>
  </si>
  <si>
    <t>Vehicle Loan</t>
  </si>
  <si>
    <t>EMI</t>
  </si>
  <si>
    <t>Other yearly outgo</t>
  </si>
  <si>
    <t>Educational Loan</t>
  </si>
  <si>
    <t>Total</t>
  </si>
  <si>
    <t>REAL ASSETS</t>
  </si>
  <si>
    <t>LIFE INSURANCE</t>
  </si>
  <si>
    <t>Current Market Value</t>
  </si>
  <si>
    <t>Rent per Month</t>
  </si>
  <si>
    <t>Policy Holder Name</t>
  </si>
  <si>
    <t>Name of Policy</t>
  </si>
  <si>
    <t>Sum Assured</t>
  </si>
  <si>
    <r>
      <t xml:space="preserve">Term of </t>
    </r>
    <r>
      <rPr>
        <b/>
        <i/>
        <sz val="12"/>
        <color theme="1"/>
        <rFont val="Times New Roman"/>
        <family val="1"/>
      </rPr>
      <t xml:space="preserve"> </t>
    </r>
    <r>
      <rPr>
        <b/>
        <sz val="12"/>
        <color theme="1"/>
        <rFont val="Times New Roman"/>
        <family val="1"/>
      </rPr>
      <t>policy</t>
    </r>
  </si>
  <si>
    <t>Year of Maturity</t>
  </si>
  <si>
    <t>Property</t>
  </si>
  <si>
    <t>Self-Occupied</t>
  </si>
  <si>
    <t>Home 2</t>
  </si>
  <si>
    <t>Home 3</t>
  </si>
  <si>
    <t>Land</t>
  </si>
  <si>
    <t>Vehicle</t>
  </si>
  <si>
    <t>Jewelry</t>
  </si>
  <si>
    <t>Other Assets</t>
  </si>
  <si>
    <t>GENERAL INSURANCE</t>
  </si>
  <si>
    <t>Amount Invested</t>
  </si>
  <si>
    <t>Current Value</t>
  </si>
  <si>
    <t>Expected Annual Return</t>
  </si>
  <si>
    <t>Type</t>
  </si>
  <si>
    <t>Amount of Cover</t>
  </si>
  <si>
    <t>Annual Premium</t>
  </si>
  <si>
    <t>Mediclaim (Corporate Cover)</t>
  </si>
  <si>
    <t>Mediclaim (Other)</t>
  </si>
  <si>
    <t>Mediclaim (Parents)</t>
  </si>
  <si>
    <t>Preffered Contact Number</t>
  </si>
  <si>
    <t xml:space="preserve"> Preffered e-Mail Id</t>
  </si>
  <si>
    <t>Preffered Address for Communication</t>
  </si>
  <si>
    <t>RETIREMENT PLANNING</t>
  </si>
  <si>
    <t> Self</t>
  </si>
  <si>
    <t>Expected retirement age</t>
  </si>
  <si>
    <t>Expected Life expectancy</t>
  </si>
  <si>
    <t>CHILD FUTURE PLANNING</t>
  </si>
  <si>
    <t>OTHER GOALS</t>
  </si>
  <si>
    <t>Country of Residence in case of NRI</t>
  </si>
  <si>
    <t>If in Business, provide details</t>
  </si>
  <si>
    <t>Current Accumulation in Provident Fund</t>
  </si>
  <si>
    <t>Employee Contribution towards PF (monthly)</t>
  </si>
  <si>
    <t>Monthly Basic Pay</t>
  </si>
  <si>
    <t>Monthly Take Home Salary</t>
  </si>
  <si>
    <t>Commercial Property</t>
  </si>
  <si>
    <t>Monthly EMI</t>
  </si>
  <si>
    <t>Amount required at current cost (Do not count inflation)</t>
  </si>
  <si>
    <t>Dream Vacation</t>
  </si>
  <si>
    <t>Date of commencement</t>
  </si>
  <si>
    <t>Personal accident policy</t>
  </si>
  <si>
    <t>Critical Illness policy</t>
  </si>
  <si>
    <t>S.no</t>
  </si>
  <si>
    <t>Name of Mutual Funds Scheme</t>
  </si>
  <si>
    <t>MF Portfolio</t>
  </si>
  <si>
    <t>Name of Stock</t>
  </si>
  <si>
    <t>Stock Portfolio</t>
  </si>
  <si>
    <t>In Case of RD, Please mention monthly contribution, maturity amount and date.</t>
  </si>
  <si>
    <t>Additional Contribution towards VPF (if any)</t>
  </si>
  <si>
    <t>Employer Contribution towards PF (monthly)</t>
  </si>
  <si>
    <t>Monthly/Yearly Contribution</t>
  </si>
  <si>
    <t>Type of Policy (Term/Endowment/Whole Life/Money Back/ULIP)</t>
  </si>
  <si>
    <t>EMPLOYEMENT DETAILS - FOR RETIREMENT PLANNING</t>
  </si>
  <si>
    <t>Please give Mutual Funds, Stocks total here and details in additional sheet of MF and Stock Portfolio</t>
  </si>
  <si>
    <t>MONTHLY SURPLUS AVAILABLE FOR FRESH INVESTMENTS</t>
  </si>
  <si>
    <t xml:space="preserve">Higher Education - Child 2 </t>
  </si>
  <si>
    <t>Higher Education -Child 1</t>
  </si>
  <si>
    <t>Marriage -Child 1</t>
  </si>
  <si>
    <t>Marriage -Child 2</t>
  </si>
  <si>
    <t>Current Accumulation in NPS (if any)</t>
  </si>
  <si>
    <t>NPS monthly contribution 
(if any)</t>
  </si>
  <si>
    <t>(If you are staying on rent, don't write the market value)</t>
  </si>
  <si>
    <t>PAN Number</t>
  </si>
  <si>
    <t>This is required as per SEBI regulations</t>
  </si>
  <si>
    <t>Fund Value in case of ULIPs</t>
  </si>
  <si>
    <t>Name of Company</t>
  </si>
  <si>
    <t>Direct Plan/Regular Plan</t>
  </si>
  <si>
    <t>Monthly SIP</t>
  </si>
  <si>
    <t>Please check, it should be 12% of monthly basic pay and DA</t>
  </si>
  <si>
    <t>Please check, it should be 12% of monthly basic pay and DA - Rs. 1250
Rs. 1250 goes towrards the pension amount</t>
  </si>
  <si>
    <t>Remarks</t>
  </si>
  <si>
    <t>Are you investing in stocks through someone`s suggestion? (Self Research/ Subscription to some company/ As per the suggestion of experts in Media</t>
  </si>
  <si>
    <t>FINANCIAL ASSETS - MUTUAL FUNDS (LUMP SUM &amp; SIP) SHARES, PPF, BANK DEPOSIT (INCLUDING SAVINGS A/C, FD &amp; RD ) ETC. (Consolidated Values only)</t>
  </si>
  <si>
    <t>FDs</t>
  </si>
  <si>
    <t>Maturity Amount</t>
  </si>
  <si>
    <t>Maturity Date</t>
  </si>
  <si>
    <t>Please menton details of all your properties separately with rental income from each</t>
  </si>
  <si>
    <t>In case of Sukanya Samriddhi Scheme, please mention date of opening the account and number of installments paid already.</t>
  </si>
  <si>
    <t>Please give details of individual loan separately</t>
  </si>
  <si>
    <t>Please give the additional amount you can invest per month in addition to the ongoing investments</t>
  </si>
  <si>
    <t>Please do not take inflation into account. Give it in today's value</t>
  </si>
  <si>
    <t>In Case of FD, Please mention  the total amount invested, Current value (consolidated value). Details of each Fds to be given in separate page "MF,Stock &amp; FDs</t>
  </si>
  <si>
    <t>RDs</t>
  </si>
  <si>
    <t>Name of Bank</t>
  </si>
  <si>
    <t>RD amount Per month</t>
  </si>
  <si>
    <t>Start Date</t>
  </si>
  <si>
    <t>S.No.</t>
  </si>
  <si>
    <t>Question</t>
  </si>
  <si>
    <t>Choose The Option</t>
  </si>
  <si>
    <t>Your Answer
(a/b/c/d/e)</t>
  </si>
  <si>
    <t>a</t>
  </si>
  <si>
    <t>b</t>
  </si>
  <si>
    <t>c</t>
  </si>
  <si>
    <t>d</t>
  </si>
  <si>
    <t>e</t>
  </si>
  <si>
    <t>What is your age?</t>
  </si>
  <si>
    <t>Less than 30</t>
  </si>
  <si>
    <t>30-45</t>
  </si>
  <si>
    <t>45-52</t>
  </si>
  <si>
    <t>52-60</t>
  </si>
  <si>
    <t>More than 60</t>
  </si>
  <si>
    <t>What is the nature of your occupation?</t>
  </si>
  <si>
    <t>Self employed</t>
  </si>
  <si>
    <t>Salaried</t>
  </si>
  <si>
    <t>Business</t>
  </si>
  <si>
    <t>How many earning members are there in your family?</t>
  </si>
  <si>
    <t>You are the sole earning member</t>
  </si>
  <si>
    <t>More than 2</t>
  </si>
  <si>
    <t>How many persons are you financially responsible for? (exclude those dependants who can be supported by earnings of other family members)</t>
  </si>
  <si>
    <t>Only yourself</t>
  </si>
  <si>
    <t>2 (including you)</t>
  </si>
  <si>
    <t>. 3 (including you)</t>
  </si>
  <si>
    <t>More than 3 (including you)</t>
  </si>
  <si>
    <t>How much of your family’s monthly take-home income is earned by you, in case there are more than one earning members in the family. If you are the sole earning member, the answer should be option (a)</t>
  </si>
  <si>
    <t>&gt;90%</t>
  </si>
  <si>
    <t>50%-90%</t>
  </si>
  <si>
    <t>25%-50%</t>
  </si>
  <si>
    <t>Less than 25%</t>
  </si>
  <si>
    <t>Your current savings can provide for how many months of monthly expenses? Please include EMIs and house rent in monthly expenses. Please include only those assets which can be easily liquidated to provide for monthly expenses e.g. Cash in savings account, fixed deposits, liquid funds etc</t>
  </si>
  <si>
    <t xml:space="preserve">Less than 2 months </t>
  </si>
  <si>
    <t xml:space="preserve">2-6 months </t>
  </si>
  <si>
    <t xml:space="preserve">6-12 months </t>
  </si>
  <si>
    <t xml:space="preserve">12-24 months </t>
  </si>
  <si>
    <t xml:space="preserve">More than 24 months </t>
  </si>
  <si>
    <t>What is the status of your accommodation? Those who own a house in their or their spouse’s name, even if they are staying in a rented accommodation should choose option c</t>
  </si>
  <si>
    <t xml:space="preserve">You stay in a house owned by your parents </t>
  </si>
  <si>
    <t xml:space="preserve">You stay in a rented /company provided accommodation </t>
  </si>
  <si>
    <t xml:space="preserve">You own a house </t>
  </si>
  <si>
    <t>How many years of investment experience do you have? Your experience of investing in equities or mutual funds qualifies as investment experience.</t>
  </si>
  <si>
    <t>More than 5 years</t>
  </si>
  <si>
    <t>2-5 years</t>
  </si>
  <si>
    <t>0-2 years</t>
  </si>
  <si>
    <t>No experience</t>
  </si>
  <si>
    <t>What would you prefer? Invest in an instrument that</t>
  </si>
  <si>
    <t>Has potential upside of 40% and downside risk of 20%</t>
  </si>
  <si>
    <t>Has fixed return of 8% and no downside risk</t>
  </si>
  <si>
    <t>Has potential upside of 20% and downside risk of 10%</t>
  </si>
  <si>
    <t>Has potential upside of 200% and downside risk of 100% (loss of entire capital)</t>
  </si>
  <si>
    <t>You receive Rs 10 lacs as bonus. You are planning to use the money and make a down payment for your house in 12 months time. You get a call from a trusted friend who tells you a particular stock is likely to go up significantly because of an impending policy announcement. What would you do?</t>
  </si>
  <si>
    <t>Ignore your friend’s advice and put the entire money in a 1 year fixed deposit</t>
  </si>
  <si>
    <t>Put the entire Rs 10 lacs in that particular stock</t>
  </si>
  <si>
    <t>Put Rs 5 lacs in that particular stock and remaining in a fixed deposit</t>
  </si>
  <si>
    <t>Put Rs 50,000 in that particular stock and remaining in a fixed deposit</t>
  </si>
  <si>
    <t>You purchase a stock after doing enough research on a stock. The stock goes down 15% within two days of your purchase. What would you do?</t>
  </si>
  <si>
    <t>You will exit your investment the next day</t>
  </si>
  <si>
    <t>You will add to your investment and average your price</t>
  </si>
  <si>
    <t>You will wait and watch. Will exit only if there is adverse development about the stock</t>
  </si>
  <si>
    <t>You will not exit the stock below your purchase price</t>
  </si>
  <si>
    <t>If you have invested in a stock/mutual fund, how often do you check the price of the stock/NAV of the mutual fund unit you own?</t>
  </si>
  <si>
    <t xml:space="preserve"> daily</t>
  </si>
  <si>
    <t>weekly</t>
  </si>
  <si>
    <t>monthly</t>
  </si>
  <si>
    <t>once in 6 months</t>
  </si>
  <si>
    <t>You have invested in a stock. The stock price started  going down. How much should the stock go down before you start feeling uncomfortable?</t>
  </si>
  <si>
    <t>I have done enough research. No need to panic. The stock will bounce back.</t>
  </si>
  <si>
    <t>In how many years would you expect your investments (stocks/mutual funds) to double?</t>
  </si>
  <si>
    <t>2 Years</t>
  </si>
  <si>
    <t>3 Years</t>
  </si>
  <si>
    <t>4 Years</t>
  </si>
  <si>
    <t>5 Years</t>
  </si>
  <si>
    <t>More than 5 Years</t>
  </si>
  <si>
    <t>A company has launched many deposit schemes. Scheme A offers compounded annual returns of 10% and a lock-in of 1 year. Scheme B offers compounded annual returns of 12% and a lock-in of 2 years. Scheme C offers compounded annual returns of 15% and a lock-in of 3 years. You cannot access or liquidate your investment before end of lock-in period. What would you do?</t>
  </si>
  <si>
    <t>Invest in Scheme A</t>
  </si>
  <si>
    <t>Invest in Scheme B</t>
  </si>
  <si>
    <t>Invest in Scheme C</t>
  </si>
  <si>
    <t>I do not invest in instruments which have a lock-in period</t>
  </si>
  <si>
    <t>Retired</t>
  </si>
  <si>
    <t>None, I am retired.</t>
  </si>
  <si>
    <t>I have never invested in stocks.</t>
  </si>
  <si>
    <t>I have never invested in stocks/MFs.</t>
  </si>
  <si>
    <t>Aniket Chhabra</t>
  </si>
  <si>
    <t>Neha Sinha</t>
  </si>
  <si>
    <t>Male</t>
  </si>
  <si>
    <t>Female</t>
  </si>
  <si>
    <t>aniketchhabra.1987@gmail.com</t>
  </si>
  <si>
    <t>nsinha.1810@gmail.com</t>
  </si>
  <si>
    <t>ARNPC5835D</t>
  </si>
  <si>
    <t>DDDPS4518G</t>
  </si>
  <si>
    <t>Koel-201, Salarpuria Sattva Celesta, TC Palya, Batarahalli - 560049</t>
  </si>
  <si>
    <t>Asha Devi</t>
  </si>
  <si>
    <t>Mother</t>
  </si>
  <si>
    <t>13/12/1987</t>
  </si>
  <si>
    <t>PayPal India</t>
  </si>
  <si>
    <t>Software AG</t>
  </si>
  <si>
    <t>Manager</t>
  </si>
  <si>
    <t>Architect</t>
  </si>
  <si>
    <t>31/01/2019</t>
  </si>
  <si>
    <t>No</t>
  </si>
  <si>
    <t>-</t>
  </si>
  <si>
    <t>Car</t>
  </si>
  <si>
    <t>Yes</t>
  </si>
  <si>
    <t>HDFC Hybrid Equity Fund</t>
  </si>
  <si>
    <t>HDFC Small Cap Fund</t>
  </si>
  <si>
    <t>Mirae Asset Emerging Blue Chip</t>
  </si>
  <si>
    <t>Mirae Asset Large Cap</t>
  </si>
  <si>
    <t>Invesco India Contra Fund</t>
  </si>
  <si>
    <t>SBI Blue Chip</t>
  </si>
  <si>
    <t>PPF</t>
  </si>
  <si>
    <t>ESPP</t>
  </si>
  <si>
    <t>RSU</t>
  </si>
  <si>
    <t>NPS - Employer</t>
  </si>
  <si>
    <t>Interior Design</t>
  </si>
  <si>
    <t>Bank Accounts</t>
  </si>
  <si>
    <t>Direct</t>
  </si>
  <si>
    <t>The Endowment Assurance Policy (Plan-14)</t>
  </si>
  <si>
    <t>The Money Back Policy-20 Years</t>
  </si>
  <si>
    <t>28/09/2012</t>
  </si>
  <si>
    <t>28/09/2057</t>
  </si>
  <si>
    <t>28/09/2032</t>
  </si>
  <si>
    <t>Endowment</t>
  </si>
  <si>
    <t>Money Back</t>
  </si>
  <si>
    <t>Health Insurance</t>
  </si>
  <si>
    <t>National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</si>
</sst>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2" x14ac:knownFonts="1">
    <font>
      <sz val="11"/>
      <color theme="1"/>
      <name val="Calibri"/>
      <family val="2"/>
      <scheme val="minor"/>
    </font>
    <font>
      <b/>
      <sz val="12"/>
      <color theme="1"/>
      <name val="Times New Roman"/>
      <family val="1"/>
    </font>
    <font>
      <b/>
      <sz val="12"/>
      <color theme="0"/>
      <name val="Times New Roman"/>
      <family val="1"/>
    </font>
    <font>
      <sz val="12"/>
      <color theme="1"/>
      <name val="Times New Roman"/>
      <family val="1"/>
    </font>
    <font>
      <b/>
      <i/>
      <sz val="12"/>
      <color theme="1"/>
      <name val="Times New Roman"/>
      <family val="1"/>
    </font>
    <font>
      <b/>
      <sz val="12"/>
      <color rgb="FF000000"/>
      <name val="Times New Roman"/>
      <family val="1"/>
    </font>
    <font>
      <sz val="12"/>
      <color rgb="FF000000"/>
      <name val="Times New Roman"/>
      <family val="1"/>
    </font>
    <font>
      <sz val="12"/>
      <color theme="1"/>
      <name val="Calibri"/>
      <family val="2"/>
      <scheme val="minor"/>
    </font>
    <font>
      <u/>
      <sz val="11"/>
      <color theme="10"/>
      <name val="Calibri"/>
      <family val="2"/>
      <scheme val="minor"/>
    </font>
    <font>
      <sz val="11"/>
      <color theme="1"/>
      <name val="Times New Roman"/>
      <family val="1"/>
    </font>
    <font>
      <b/>
      <sz val="11"/>
      <color rgb="FFFF0000"/>
      <name val="Times New Roman"/>
      <family val="1"/>
    </font>
    <font>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0033CC"/>
        <bgColor indexed="64"/>
      </patternFill>
    </fill>
    <fill>
      <patternFill patternType="solid">
        <fgColor rgb="FF003399"/>
        <bgColor indexed="64"/>
      </patternFill>
    </fill>
    <fill>
      <patternFill patternType="solid">
        <fgColor rgb="FF00B050"/>
        <bgColor indexed="64"/>
      </patternFill>
    </fill>
    <fill>
      <patternFill patternType="solid">
        <fgColor rgb="FFFFFF00"/>
        <bgColor indexed="64"/>
      </patternFill>
    </fill>
  </fills>
  <borders count="33">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theme="1"/>
      </left>
      <right/>
      <top/>
      <bottom/>
      <diagonal/>
    </border>
    <border>
      <left style="thin">
        <color theme="1"/>
      </left>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theme="1"/>
      </left>
      <right style="thin">
        <color theme="1"/>
      </right>
      <top/>
      <bottom style="thin">
        <color theme="1"/>
      </bottom>
      <diagonal/>
    </border>
    <border>
      <left style="thin">
        <color indexed="64"/>
      </left>
      <right/>
      <top/>
      <bottom/>
      <diagonal/>
    </border>
    <border>
      <left style="medium">
        <color indexed="64"/>
      </left>
      <right style="thin">
        <color theme="1"/>
      </right>
      <top style="medium">
        <color indexed="64"/>
      </top>
      <bottom style="thin">
        <color theme="1"/>
      </bottom>
      <diagonal/>
    </border>
    <border>
      <left style="thin">
        <color theme="1"/>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diagonal/>
    </border>
    <border>
      <left style="thin">
        <color theme="1"/>
      </left>
      <right style="medium">
        <color indexed="64"/>
      </right>
      <top style="thin">
        <color theme="1"/>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8" fillId="0" borderId="0" applyNumberFormat="0" applyFill="0" applyBorder="0" applyAlignment="0" applyProtection="0"/>
    <xf numFmtId="43" fontId="11" fillId="0" borderId="0" applyFont="0" applyFill="0" applyBorder="0" applyAlignment="0" applyProtection="0"/>
  </cellStyleXfs>
  <cellXfs count="161">
    <xf numFmtId="0" fontId="0" fillId="0" borderId="0" xfId="0"/>
    <xf numFmtId="14" fontId="1" fillId="3" borderId="0" xfId="0" applyNumberFormat="1" applyFont="1" applyFill="1" applyBorder="1" applyAlignment="1">
      <alignment horizontal="center" vertical="center" wrapText="1"/>
    </xf>
    <xf numFmtId="0" fontId="1" fillId="3" borderId="0" xfId="0" applyFont="1" applyFill="1" applyBorder="1" applyAlignment="1">
      <alignment horizontal="center" vertical="center" wrapText="1"/>
    </xf>
    <xf numFmtId="0" fontId="3" fillId="0" borderId="0" xfId="0" applyFont="1"/>
    <xf numFmtId="0" fontId="3" fillId="0" borderId="1" xfId="0" applyFont="1" applyBorder="1"/>
    <xf numFmtId="0" fontId="1" fillId="3" borderId="1" xfId="0"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0" fontId="6" fillId="0" borderId="5" xfId="0" applyFont="1" applyBorder="1" applyAlignment="1">
      <alignment horizontal="center" vertical="center"/>
    </xf>
    <xf numFmtId="0" fontId="1" fillId="3" borderId="1" xfId="0" applyFont="1" applyFill="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xf numFmtId="0" fontId="3" fillId="3" borderId="1" xfId="0" applyFont="1" applyFill="1" applyBorder="1" applyAlignment="1">
      <alignment horizontal="left" vertical="center"/>
    </xf>
    <xf numFmtId="0" fontId="3" fillId="3" borderId="1" xfId="0" applyFont="1" applyFill="1" applyBorder="1" applyAlignment="1">
      <alignment horizontal="left" vertical="center" wrapText="1"/>
    </xf>
    <xf numFmtId="0" fontId="1" fillId="0" borderId="5" xfId="0" applyFont="1" applyBorder="1" applyAlignment="1">
      <alignment horizontal="center" vertical="center"/>
    </xf>
    <xf numFmtId="0" fontId="3" fillId="0" borderId="1" xfId="0" applyFont="1" applyBorder="1" applyAlignment="1">
      <alignment horizontal="left" vertical="center"/>
    </xf>
    <xf numFmtId="0" fontId="3" fillId="3" borderId="5" xfId="0" applyFont="1" applyFill="1" applyBorder="1" applyAlignment="1">
      <alignment horizontal="left" vertical="center"/>
    </xf>
    <xf numFmtId="0" fontId="3" fillId="0" borderId="1" xfId="0" applyFont="1" applyBorder="1" applyAlignment="1">
      <alignment horizontal="left" vertical="center" wrapText="1"/>
    </xf>
    <xf numFmtId="0" fontId="6" fillId="0" borderId="5" xfId="0" applyFont="1" applyBorder="1" applyAlignment="1">
      <alignment horizontal="left" vertical="center" wrapText="1"/>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6" borderId="5" xfId="0" applyFont="1" applyFill="1" applyBorder="1" applyAlignment="1">
      <alignment horizontal="center" vertical="center" wrapText="1"/>
    </xf>
    <xf numFmtId="0" fontId="5" fillId="6" borderId="5" xfId="0" applyFont="1" applyFill="1" applyBorder="1" applyAlignment="1">
      <alignment horizontal="center" vertical="center"/>
    </xf>
    <xf numFmtId="0" fontId="1" fillId="0" borderId="5"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vertical="center" wrapText="1"/>
    </xf>
    <xf numFmtId="0" fontId="0" fillId="0" borderId="5" xfId="0" applyBorder="1"/>
    <xf numFmtId="0" fontId="7" fillId="0" borderId="5" xfId="0" applyFont="1" applyBorder="1" applyAlignment="1">
      <alignment vertical="center"/>
    </xf>
    <xf numFmtId="0" fontId="1" fillId="3" borderId="5" xfId="0" applyFont="1" applyFill="1" applyBorder="1" applyAlignment="1">
      <alignment horizontal="center" vertical="center"/>
    </xf>
    <xf numFmtId="0" fontId="1" fillId="6" borderId="6" xfId="0" applyFont="1" applyFill="1" applyBorder="1" applyAlignment="1">
      <alignment horizontal="center" vertical="center"/>
    </xf>
    <xf numFmtId="14" fontId="3" fillId="3" borderId="5" xfId="0" applyNumberFormat="1" applyFont="1" applyFill="1" applyBorder="1" applyAlignment="1">
      <alignment horizontal="center" vertical="center"/>
    </xf>
    <xf numFmtId="0" fontId="8" fillId="3" borderId="5" xfId="1" applyFill="1" applyBorder="1" applyAlignment="1">
      <alignment horizontal="center" vertical="center"/>
    </xf>
    <xf numFmtId="0" fontId="3" fillId="3" borderId="0" xfId="0" applyFont="1" applyFill="1" applyBorder="1" applyAlignment="1">
      <alignment horizontal="center" vertical="center"/>
    </xf>
    <xf numFmtId="0" fontId="3" fillId="3" borderId="5" xfId="0" applyFont="1" applyFill="1" applyBorder="1" applyAlignment="1">
      <alignment horizontal="center" vertical="center" wrapText="1"/>
    </xf>
    <xf numFmtId="0" fontId="3" fillId="0" borderId="1" xfId="0" applyFont="1" applyBorder="1" applyAlignment="1">
      <alignment wrapText="1"/>
    </xf>
    <xf numFmtId="14" fontId="3" fillId="0" borderId="1" xfId="0" applyNumberFormat="1" applyFont="1" applyBorder="1"/>
    <xf numFmtId="0" fontId="1" fillId="0" borderId="5" xfId="0" applyFont="1" applyBorder="1" applyAlignment="1">
      <alignment horizontal="center" vertical="center" wrapText="1"/>
    </xf>
    <xf numFmtId="14" fontId="3" fillId="0" borderId="5" xfId="0" applyNumberFormat="1" applyFont="1" applyBorder="1" applyAlignment="1">
      <alignment vertical="center" wrapText="1"/>
    </xf>
    <xf numFmtId="14" fontId="3" fillId="0" borderId="5" xfId="0" applyNumberFormat="1" applyFont="1" applyBorder="1" applyAlignment="1">
      <alignment vertical="top" wrapText="1"/>
    </xf>
    <xf numFmtId="0" fontId="3" fillId="0" borderId="5" xfId="0" applyFont="1" applyBorder="1" applyAlignment="1">
      <alignment vertical="top" wrapText="1"/>
    </xf>
    <xf numFmtId="14" fontId="0" fillId="0" borderId="5" xfId="0" applyNumberFormat="1" applyBorder="1" applyAlignment="1">
      <alignment vertical="top"/>
    </xf>
    <xf numFmtId="0" fontId="3" fillId="0" borderId="1" xfId="0" applyFont="1" applyBorder="1" applyAlignment="1">
      <alignment horizontal="center"/>
    </xf>
    <xf numFmtId="0" fontId="1" fillId="0" borderId="1" xfId="0" applyFont="1" applyBorder="1" applyAlignment="1">
      <alignment horizontal="center"/>
    </xf>
    <xf numFmtId="0" fontId="3" fillId="0" borderId="0" xfId="0" applyFont="1" applyAlignment="1"/>
    <xf numFmtId="0" fontId="3" fillId="0" borderId="1" xfId="0" applyFont="1" applyBorder="1" applyAlignment="1">
      <alignment horizontal="center" wrapText="1"/>
    </xf>
    <xf numFmtId="0" fontId="0" fillId="0" borderId="0" xfId="0" applyAlignment="1">
      <alignment horizontal="center"/>
    </xf>
    <xf numFmtId="0" fontId="3" fillId="0" borderId="5" xfId="0" applyFont="1" applyBorder="1" applyAlignment="1">
      <alignment horizontal="center" vertical="center" wrapText="1"/>
    </xf>
    <xf numFmtId="0" fontId="3" fillId="0" borderId="1" xfId="0" applyFont="1" applyBorder="1" applyAlignment="1"/>
    <xf numFmtId="0" fontId="3" fillId="7" borderId="0" xfId="0" applyFont="1" applyFill="1" applyAlignment="1">
      <alignment wrapText="1"/>
    </xf>
    <xf numFmtId="0" fontId="3" fillId="0" borderId="2" xfId="0" applyFont="1" applyBorder="1" applyAlignment="1">
      <alignment horizontal="center" wrapText="1"/>
    </xf>
    <xf numFmtId="0" fontId="3" fillId="0" borderId="4" xfId="0" applyFont="1" applyBorder="1" applyAlignment="1">
      <alignment horizontal="center"/>
    </xf>
    <xf numFmtId="0" fontId="1" fillId="6" borderId="6" xfId="0" applyFont="1" applyFill="1" applyBorder="1" applyAlignment="1">
      <alignment horizontal="center" vertical="center" wrapText="1"/>
    </xf>
    <xf numFmtId="0" fontId="3" fillId="0" borderId="11" xfId="0" applyFont="1" applyBorder="1" applyAlignment="1">
      <alignment horizontal="center"/>
    </xf>
    <xf numFmtId="0" fontId="1" fillId="6" borderId="0" xfId="0" applyFont="1" applyFill="1"/>
    <xf numFmtId="0" fontId="3" fillId="0" borderId="2" xfId="0" applyFont="1" applyBorder="1" applyAlignment="1">
      <alignment horizontal="center" vertical="center"/>
    </xf>
    <xf numFmtId="0" fontId="1"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3" fillId="3" borderId="18" xfId="0" applyFont="1" applyFill="1" applyBorder="1" applyAlignment="1">
      <alignment horizontal="left" vertical="center"/>
    </xf>
    <xf numFmtId="0" fontId="3" fillId="3" borderId="19" xfId="0" applyFont="1" applyFill="1" applyBorder="1" applyAlignment="1">
      <alignment horizontal="center" vertical="center"/>
    </xf>
    <xf numFmtId="0" fontId="8" fillId="3" borderId="19" xfId="1" applyFill="1" applyBorder="1" applyAlignment="1">
      <alignment horizontal="center" vertical="center"/>
    </xf>
    <xf numFmtId="0" fontId="3" fillId="3" borderId="20" xfId="0" applyFont="1" applyFill="1" applyBorder="1" applyAlignment="1">
      <alignment horizontal="center" vertical="center"/>
    </xf>
    <xf numFmtId="0" fontId="3" fillId="3" borderId="18" xfId="0" applyFont="1" applyFill="1" applyBorder="1" applyAlignment="1">
      <alignment horizontal="left" vertical="center" wrapText="1"/>
    </xf>
    <xf numFmtId="0" fontId="3" fillId="3" borderId="19" xfId="0" applyFont="1" applyFill="1" applyBorder="1" applyAlignment="1">
      <alignment horizontal="center" vertical="center" wrapText="1"/>
    </xf>
    <xf numFmtId="0" fontId="3" fillId="0" borderId="18" xfId="0" applyFont="1" applyBorder="1" applyAlignment="1">
      <alignment horizontal="left"/>
    </xf>
    <xf numFmtId="0" fontId="3" fillId="0" borderId="19" xfId="0" applyFont="1" applyBorder="1" applyAlignment="1">
      <alignment horizontal="center" vertical="center"/>
    </xf>
    <xf numFmtId="0" fontId="3" fillId="0" borderId="21" xfId="0" applyFont="1" applyBorder="1" applyAlignment="1">
      <alignment horizontal="left" vertical="center" wrapText="1"/>
    </xf>
    <xf numFmtId="0" fontId="3" fillId="0" borderId="22" xfId="0" applyFont="1" applyBorder="1"/>
    <xf numFmtId="0" fontId="3" fillId="0" borderId="23" xfId="0" applyFont="1" applyBorder="1"/>
    <xf numFmtId="0" fontId="0" fillId="3" borderId="5" xfId="0" applyFill="1" applyBorder="1"/>
    <xf numFmtId="0" fontId="1" fillId="3" borderId="1" xfId="0" applyFont="1" applyFill="1" applyBorder="1" applyAlignment="1">
      <alignment horizontal="center"/>
    </xf>
    <xf numFmtId="0" fontId="3" fillId="3" borderId="1" xfId="0" applyFont="1" applyFill="1" applyBorder="1" applyAlignment="1">
      <alignment horizontal="center" wrapText="1"/>
    </xf>
    <xf numFmtId="0" fontId="3" fillId="0" borderId="0" xfId="0" applyFont="1" applyBorder="1" applyAlignment="1">
      <alignment horizontal="center" vertical="center"/>
    </xf>
    <xf numFmtId="0" fontId="3" fillId="0" borderId="18" xfId="0" applyFont="1" applyBorder="1" applyAlignment="1">
      <alignment horizontal="center" vertical="center"/>
    </xf>
    <xf numFmtId="0" fontId="1" fillId="6" borderId="27" xfId="0" applyFont="1" applyFill="1" applyBorder="1" applyAlignment="1">
      <alignment horizontal="center" vertical="center"/>
    </xf>
    <xf numFmtId="0" fontId="1" fillId="6" borderId="28" xfId="0" applyFont="1" applyFill="1" applyBorder="1" applyAlignment="1">
      <alignment horizontal="center" vertical="center"/>
    </xf>
    <xf numFmtId="0" fontId="1" fillId="6" borderId="29" xfId="0" applyFont="1" applyFill="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xf numFmtId="0" fontId="3" fillId="4" borderId="5" xfId="0" applyFont="1" applyFill="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9" fontId="9" fillId="0" borderId="5" xfId="0" applyNumberFormat="1" applyFont="1" applyBorder="1" applyAlignment="1">
      <alignment horizontal="center" vertical="center" wrapText="1"/>
    </xf>
    <xf numFmtId="0" fontId="9" fillId="0" borderId="5" xfId="0" applyFont="1" applyBorder="1" applyAlignment="1">
      <alignment horizontal="left" vertical="center"/>
    </xf>
    <xf numFmtId="0" fontId="9" fillId="0" borderId="5" xfId="0" applyFont="1" applyBorder="1" applyAlignment="1">
      <alignment horizontal="left" vertical="center" wrapText="1"/>
    </xf>
    <xf numFmtId="0" fontId="10"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6" fillId="0" borderId="5" xfId="0" applyFont="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0" xfId="0" applyFont="1" applyFill="1" applyAlignment="1">
      <alignment horizontal="center" vertical="center"/>
    </xf>
    <xf numFmtId="164" fontId="3" fillId="0" borderId="1" xfId="2" applyNumberFormat="1" applyFont="1" applyBorder="1"/>
    <xf numFmtId="3" fontId="3" fillId="0" borderId="1" xfId="0" applyNumberFormat="1" applyFont="1" applyBorder="1"/>
    <xf numFmtId="3" fontId="3" fillId="0" borderId="1" xfId="0" applyNumberFormat="1" applyFont="1" applyBorder="1" applyAlignment="1">
      <alignment horizontal="center" vertical="center"/>
    </xf>
    <xf numFmtId="3" fontId="3" fillId="0" borderId="2" xfId="0" applyNumberFormat="1" applyFont="1" applyBorder="1" applyAlignment="1">
      <alignment horizontal="center" vertical="center"/>
    </xf>
    <xf numFmtId="3" fontId="3" fillId="0" borderId="5" xfId="0" applyNumberFormat="1" applyFont="1" applyBorder="1" applyAlignment="1">
      <alignment horizontal="center" vertical="center"/>
    </xf>
    <xf numFmtId="3" fontId="3" fillId="0" borderId="5" xfId="0" applyNumberFormat="1" applyFont="1" applyBorder="1" applyAlignment="1">
      <alignment horizontal="center"/>
    </xf>
    <xf numFmtId="3" fontId="1" fillId="0" borderId="5" xfId="0" applyNumberFormat="1" applyFont="1" applyBorder="1" applyAlignment="1">
      <alignment horizontal="center" vertical="center"/>
    </xf>
    <xf numFmtId="3" fontId="1" fillId="0" borderId="1" xfId="0" applyNumberFormat="1" applyFont="1" applyBorder="1" applyAlignment="1">
      <alignment horizontal="center" vertical="center"/>
    </xf>
    <xf numFmtId="3" fontId="3" fillId="0" borderId="0" xfId="0" applyNumberFormat="1" applyFont="1"/>
    <xf numFmtId="3" fontId="4" fillId="3" borderId="1" xfId="0" applyNumberFormat="1" applyFont="1" applyFill="1" applyBorder="1" applyAlignment="1">
      <alignment horizontal="center" vertical="center"/>
    </xf>
    <xf numFmtId="3" fontId="1" fillId="3" borderId="1" xfId="0" applyNumberFormat="1" applyFont="1" applyFill="1" applyBorder="1" applyAlignment="1">
      <alignment vertical="center"/>
    </xf>
    <xf numFmtId="3" fontId="3" fillId="0" borderId="1" xfId="0" applyNumberFormat="1" applyFont="1" applyBorder="1" applyAlignment="1"/>
    <xf numFmtId="0" fontId="1" fillId="0" borderId="0" xfId="0" applyFont="1" applyBorder="1" applyAlignment="1">
      <alignment horizontal="center" vertical="center"/>
    </xf>
    <xf numFmtId="3" fontId="3" fillId="0" borderId="0" xfId="0" applyNumberFormat="1" applyFont="1" applyBorder="1" applyAlignment="1">
      <alignment horizontal="center" vertical="center"/>
    </xf>
    <xf numFmtId="3" fontId="3" fillId="0" borderId="5" xfId="0" applyNumberFormat="1" applyFont="1" applyBorder="1" applyAlignment="1">
      <alignment vertical="top"/>
    </xf>
    <xf numFmtId="3" fontId="3" fillId="0" borderId="4" xfId="0" applyNumberFormat="1" applyFont="1" applyBorder="1" applyAlignment="1">
      <alignment horizontal="center"/>
    </xf>
    <xf numFmtId="0" fontId="3" fillId="3" borderId="7" xfId="0" applyFont="1" applyFill="1" applyBorder="1" applyAlignment="1">
      <alignment horizontal="center" vertical="center" wrapText="1"/>
    </xf>
    <xf numFmtId="0" fontId="3" fillId="3" borderId="0" xfId="0" applyFont="1" applyFill="1" applyAlignment="1">
      <alignment horizontal="center" vertical="center"/>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3" fillId="0" borderId="7" xfId="0" applyFont="1" applyBorder="1" applyAlignment="1">
      <alignment horizontal="center" wrapText="1"/>
    </xf>
    <xf numFmtId="0" fontId="3" fillId="3" borderId="7"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0" xfId="0" applyFont="1" applyFill="1" applyBorder="1" applyAlignment="1">
      <alignment horizontal="center" vertical="center"/>
    </xf>
    <xf numFmtId="0" fontId="3" fillId="2" borderId="24" xfId="0" applyFont="1" applyFill="1" applyBorder="1" applyAlignment="1">
      <alignment horizontal="left" vertical="center"/>
    </xf>
    <xf numFmtId="0" fontId="3" fillId="2" borderId="25" xfId="0" applyFont="1" applyFill="1" applyBorder="1" applyAlignment="1">
      <alignment horizontal="left" vertical="center"/>
    </xf>
    <xf numFmtId="0" fontId="3" fillId="2" borderId="26" xfId="0" applyFont="1" applyFill="1" applyBorder="1" applyAlignment="1">
      <alignment horizontal="left" vertical="center"/>
    </xf>
    <xf numFmtId="0" fontId="3" fillId="2" borderId="24" xfId="0" applyFont="1" applyFill="1" applyBorder="1" applyAlignment="1">
      <alignment horizontal="left"/>
    </xf>
    <xf numFmtId="0" fontId="3" fillId="2" borderId="25" xfId="0" applyFont="1" applyFill="1" applyBorder="1" applyAlignment="1">
      <alignment horizontal="left"/>
    </xf>
    <xf numFmtId="0" fontId="3" fillId="2" borderId="26" xfId="0" applyFont="1" applyFill="1" applyBorder="1" applyAlignment="1">
      <alignment horizontal="left"/>
    </xf>
    <xf numFmtId="0" fontId="1" fillId="3" borderId="1" xfId="0" applyFont="1" applyFill="1" applyBorder="1" applyAlignment="1">
      <alignment horizontal="center" vertical="center" wrapText="1"/>
    </xf>
    <xf numFmtId="0" fontId="2" fillId="5" borderId="5" xfId="0" applyFont="1" applyFill="1" applyBorder="1" applyAlignment="1">
      <alignment horizontal="center"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3" fillId="0" borderId="5" xfId="0" applyFont="1" applyBorder="1" applyAlignment="1">
      <alignment horizontal="center"/>
    </xf>
    <xf numFmtId="0" fontId="3" fillId="3" borderId="5" xfId="0" applyFont="1" applyFill="1" applyBorder="1" applyAlignment="1">
      <alignment horizontal="center"/>
    </xf>
    <xf numFmtId="0" fontId="3" fillId="3" borderId="24" xfId="0" applyFont="1" applyFill="1" applyBorder="1" applyAlignment="1">
      <alignment horizontal="left"/>
    </xf>
    <xf numFmtId="0" fontId="3" fillId="3" borderId="25" xfId="0" applyFont="1" applyFill="1" applyBorder="1" applyAlignment="1">
      <alignment horizontal="left"/>
    </xf>
    <xf numFmtId="0" fontId="3" fillId="3" borderId="26" xfId="0" applyFont="1" applyFill="1" applyBorder="1" applyAlignment="1">
      <alignment horizontal="left"/>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3" fillId="0" borderId="0" xfId="0" applyFont="1" applyAlignment="1">
      <alignment horizontal="left" wrapText="1"/>
    </xf>
    <xf numFmtId="0" fontId="1" fillId="6" borderId="7" xfId="0" applyFont="1" applyFill="1" applyBorder="1" applyAlignment="1">
      <alignment horizontal="center" vertical="center"/>
    </xf>
    <xf numFmtId="0" fontId="1" fillId="6" borderId="0" xfId="0" applyFont="1" applyFill="1" applyAlignment="1">
      <alignment horizontal="center" vertical="center"/>
    </xf>
    <xf numFmtId="3" fontId="6" fillId="0" borderId="5" xfId="0" applyNumberFormat="1" applyFont="1" applyBorder="1" applyAlignment="1">
      <alignment horizontal="center" vertical="center"/>
    </xf>
    <xf numFmtId="0" fontId="6" fillId="0" borderId="5" xfId="0" applyFont="1" applyBorder="1" applyAlignment="1">
      <alignment horizontal="center" vertical="center"/>
    </xf>
    <xf numFmtId="0" fontId="2" fillId="5" borderId="10" xfId="0" applyFont="1" applyFill="1" applyBorder="1" applyAlignment="1">
      <alignment horizontal="center" vertical="center"/>
    </xf>
    <xf numFmtId="0" fontId="2" fillId="5" borderId="9" xfId="0" applyFont="1" applyFill="1" applyBorder="1" applyAlignment="1">
      <alignment horizontal="center" vertical="center"/>
    </xf>
    <xf numFmtId="0" fontId="10" fillId="3" borderId="5" xfId="0" applyFont="1" applyFill="1" applyBorder="1" applyAlignment="1">
      <alignment horizontal="center" vertical="center"/>
    </xf>
    <xf numFmtId="0" fontId="10" fillId="3" borderId="5" xfId="0" applyFont="1" applyFill="1" applyBorder="1" applyAlignment="1">
      <alignment horizontal="center" vertical="center" wrapText="1"/>
    </xf>
    <xf numFmtId="0" fontId="2" fillId="4" borderId="30" xfId="0" applyFont="1" applyFill="1" applyBorder="1" applyAlignment="1">
      <alignment horizontal="center"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0" xfId="0" applyFont="1" applyFill="1" applyBorder="1" applyAlignment="1">
      <alignment horizontal="center" vertical="center"/>
    </xf>
    <xf numFmtId="0" fontId="3" fillId="7" borderId="12"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1" defaultTableStyle="TableStyleMedium2" defaultPivotStyle="PivotStyleLight16">
    <tableStyle name="Invisible" pivot="0" table="0" count="0" xr9:uid="{389E070F-5787-4BED-9ABB-B863B0C77489}"/>
  </tableStyles>
  <colors>
    <mruColors>
      <color rgb="FF0033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sinha.1810@gmail.com" TargetMode="External"/><Relationship Id="rId1" Type="http://schemas.openxmlformats.org/officeDocument/2006/relationships/hyperlink" Target="mailto:aniketchhabra.1987@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36"/>
  <sheetViews>
    <sheetView workbookViewId="0">
      <selection activeCell="C11" sqref="C11"/>
    </sheetView>
  </sheetViews>
  <sheetFormatPr defaultColWidth="9.1796875" defaultRowHeight="15.5" x14ac:dyDescent="0.35"/>
  <cols>
    <col min="1" max="1" width="25.81640625" style="3" bestFit="1" customWidth="1"/>
    <col min="2" max="2" width="29" style="3" customWidth="1"/>
    <col min="3" max="3" width="31.26953125" style="3" customWidth="1"/>
    <col min="4" max="4" width="20.1796875" style="3" customWidth="1"/>
    <col min="5" max="5" width="17" style="3" customWidth="1"/>
    <col min="6" max="6" width="29.81640625" style="3" customWidth="1"/>
    <col min="7" max="7" width="21" style="3" customWidth="1"/>
    <col min="8" max="8" width="20.7265625" style="3" customWidth="1"/>
    <col min="9" max="9" width="14.81640625" style="3" customWidth="1"/>
    <col min="10" max="10" width="17.1796875" style="3" customWidth="1"/>
    <col min="11" max="16384" width="9.1796875" style="3"/>
  </cols>
  <sheetData>
    <row r="2" spans="1:4" ht="16" thickBot="1" x14ac:dyDescent="0.4"/>
    <row r="3" spans="1:4" x14ac:dyDescent="0.35">
      <c r="A3" s="121" t="s">
        <v>5</v>
      </c>
      <c r="B3" s="122"/>
      <c r="C3" s="123"/>
    </row>
    <row r="4" spans="1:4" x14ac:dyDescent="0.35">
      <c r="A4" s="59" t="s">
        <v>6</v>
      </c>
      <c r="B4" s="33" t="s">
        <v>10</v>
      </c>
      <c r="C4" s="60" t="s">
        <v>11</v>
      </c>
    </row>
    <row r="5" spans="1:4" x14ac:dyDescent="0.35">
      <c r="A5" s="61" t="s">
        <v>2</v>
      </c>
      <c r="B5" s="13" t="s">
        <v>218</v>
      </c>
      <c r="C5" s="62" t="s">
        <v>219</v>
      </c>
    </row>
    <row r="6" spans="1:4" x14ac:dyDescent="0.35">
      <c r="A6" s="61" t="s">
        <v>7</v>
      </c>
      <c r="B6" s="13" t="s">
        <v>220</v>
      </c>
      <c r="C6" s="62" t="s">
        <v>221</v>
      </c>
    </row>
    <row r="7" spans="1:4" x14ac:dyDescent="0.35">
      <c r="A7" s="61" t="s">
        <v>4</v>
      </c>
      <c r="B7" s="34" t="s">
        <v>229</v>
      </c>
      <c r="C7" s="34">
        <v>32265</v>
      </c>
    </row>
    <row r="8" spans="1:4" x14ac:dyDescent="0.35">
      <c r="A8" s="61" t="s">
        <v>68</v>
      </c>
      <c r="B8" s="13">
        <v>9953906615</v>
      </c>
      <c r="C8" s="62">
        <v>9899860536</v>
      </c>
    </row>
    <row r="9" spans="1:4" x14ac:dyDescent="0.35">
      <c r="A9" s="61" t="s">
        <v>69</v>
      </c>
      <c r="B9" s="35" t="s">
        <v>222</v>
      </c>
      <c r="C9" s="63" t="s">
        <v>223</v>
      </c>
    </row>
    <row r="10" spans="1:4" x14ac:dyDescent="0.35">
      <c r="A10" s="61" t="s">
        <v>110</v>
      </c>
      <c r="B10" s="13" t="s">
        <v>224</v>
      </c>
      <c r="C10" s="64" t="s">
        <v>225</v>
      </c>
      <c r="D10" s="3" t="s">
        <v>111</v>
      </c>
    </row>
    <row r="11" spans="1:4" ht="46.5" x14ac:dyDescent="0.35">
      <c r="A11" s="65" t="s">
        <v>70</v>
      </c>
      <c r="B11" s="37" t="s">
        <v>226</v>
      </c>
      <c r="C11" s="66"/>
    </row>
    <row r="12" spans="1:4" x14ac:dyDescent="0.35">
      <c r="A12" s="67" t="s">
        <v>78</v>
      </c>
      <c r="B12" s="12"/>
      <c r="C12" s="68"/>
    </row>
    <row r="13" spans="1:4" ht="31.5" thickBot="1" x14ac:dyDescent="0.4">
      <c r="A13" s="69" t="s">
        <v>77</v>
      </c>
      <c r="B13" s="70"/>
      <c r="C13" s="71"/>
    </row>
    <row r="15" spans="1:4" x14ac:dyDescent="0.35">
      <c r="A15" s="118" t="s">
        <v>0</v>
      </c>
      <c r="B15" s="119"/>
      <c r="C15" s="119"/>
      <c r="D15" s="120"/>
    </row>
    <row r="16" spans="1:4" x14ac:dyDescent="0.35">
      <c r="A16" s="23" t="s">
        <v>1</v>
      </c>
      <c r="B16" s="23" t="s">
        <v>2</v>
      </c>
      <c r="C16" s="23" t="s">
        <v>3</v>
      </c>
      <c r="D16" s="23" t="s">
        <v>4</v>
      </c>
    </row>
    <row r="17" spans="1:6" x14ac:dyDescent="0.35">
      <c r="A17" s="5">
        <v>1</v>
      </c>
      <c r="B17" s="5" t="s">
        <v>227</v>
      </c>
      <c r="C17" s="5" t="s">
        <v>228</v>
      </c>
      <c r="D17" s="6">
        <v>23991</v>
      </c>
    </row>
    <row r="18" spans="1:6" x14ac:dyDescent="0.35">
      <c r="A18" s="5"/>
      <c r="B18" s="5"/>
      <c r="C18" s="5"/>
      <c r="D18" s="6"/>
      <c r="E18" s="1"/>
    </row>
    <row r="19" spans="1:6" x14ac:dyDescent="0.35">
      <c r="A19" s="5"/>
      <c r="B19" s="5"/>
      <c r="C19" s="5"/>
      <c r="D19" s="6"/>
      <c r="E19" s="2"/>
    </row>
    <row r="20" spans="1:6" x14ac:dyDescent="0.35">
      <c r="A20" s="5"/>
      <c r="B20" s="5"/>
      <c r="C20" s="5"/>
      <c r="D20" s="6"/>
      <c r="E20" s="2"/>
    </row>
    <row r="21" spans="1:6" x14ac:dyDescent="0.35">
      <c r="E21" s="2"/>
    </row>
    <row r="22" spans="1:6" x14ac:dyDescent="0.35">
      <c r="A22" s="117" t="s">
        <v>100</v>
      </c>
      <c r="B22" s="117"/>
      <c r="C22" s="117"/>
      <c r="D22" s="124"/>
    </row>
    <row r="23" spans="1:6" x14ac:dyDescent="0.35">
      <c r="A23" s="22" t="s">
        <v>6</v>
      </c>
      <c r="B23" s="22" t="s">
        <v>10</v>
      </c>
      <c r="C23" s="22" t="s">
        <v>11</v>
      </c>
      <c r="D23" s="124"/>
    </row>
    <row r="24" spans="1:6" x14ac:dyDescent="0.35">
      <c r="A24" s="15" t="s">
        <v>8</v>
      </c>
      <c r="B24" s="38" t="s">
        <v>230</v>
      </c>
      <c r="C24" s="38" t="s">
        <v>231</v>
      </c>
    </row>
    <row r="25" spans="1:6" x14ac:dyDescent="0.35">
      <c r="A25" s="15" t="s">
        <v>9</v>
      </c>
      <c r="B25" s="38" t="s">
        <v>232</v>
      </c>
      <c r="C25" s="4" t="s">
        <v>233</v>
      </c>
    </row>
    <row r="26" spans="1:6" x14ac:dyDescent="0.35">
      <c r="A26" s="16" t="s">
        <v>12</v>
      </c>
      <c r="B26" s="39" t="s">
        <v>234</v>
      </c>
      <c r="C26" s="39">
        <v>44383</v>
      </c>
    </row>
    <row r="27" spans="1:6" ht="31" x14ac:dyDescent="0.35">
      <c r="A27" s="16" t="s">
        <v>79</v>
      </c>
      <c r="B27" s="99">
        <v>15000000</v>
      </c>
      <c r="C27" s="99">
        <v>10000000</v>
      </c>
    </row>
    <row r="28" spans="1:6" ht="31" x14ac:dyDescent="0.35">
      <c r="A28" s="16" t="s">
        <v>80</v>
      </c>
      <c r="B28" s="99">
        <v>16534</v>
      </c>
      <c r="C28" s="99">
        <v>19035</v>
      </c>
      <c r="D28" s="125" t="s">
        <v>116</v>
      </c>
      <c r="E28" s="116"/>
      <c r="F28" s="116"/>
    </row>
    <row r="29" spans="1:6" ht="31" x14ac:dyDescent="0.35">
      <c r="A29" s="16" t="s">
        <v>97</v>
      </c>
      <c r="B29" s="99">
        <v>16534</v>
      </c>
      <c r="C29" s="99">
        <v>19035</v>
      </c>
      <c r="D29" s="115" t="s">
        <v>117</v>
      </c>
      <c r="E29" s="116"/>
      <c r="F29" s="116"/>
    </row>
    <row r="30" spans="1:6" ht="31" x14ac:dyDescent="0.35">
      <c r="A30" s="16" t="s">
        <v>96</v>
      </c>
      <c r="B30" s="4">
        <v>0</v>
      </c>
      <c r="C30" s="4">
        <v>0</v>
      </c>
    </row>
    <row r="31" spans="1:6" ht="31" x14ac:dyDescent="0.35">
      <c r="A31" s="16" t="s">
        <v>107</v>
      </c>
      <c r="B31" s="100">
        <v>597420</v>
      </c>
      <c r="C31" s="100">
        <v>250000</v>
      </c>
      <c r="D31" s="107">
        <f>SUM(B31:C31)</f>
        <v>847420</v>
      </c>
    </row>
    <row r="32" spans="1:6" ht="31" x14ac:dyDescent="0.35">
      <c r="A32" s="16" t="s">
        <v>108</v>
      </c>
      <c r="B32" s="100">
        <v>11150</v>
      </c>
      <c r="C32" s="100">
        <v>0</v>
      </c>
    </row>
    <row r="33" spans="1:4" x14ac:dyDescent="0.35">
      <c r="A33" s="16" t="s">
        <v>81</v>
      </c>
      <c r="B33" s="100">
        <v>137784</v>
      </c>
      <c r="C33" s="100">
        <v>158625</v>
      </c>
    </row>
    <row r="34" spans="1:4" x14ac:dyDescent="0.35">
      <c r="A34" s="16" t="s">
        <v>82</v>
      </c>
      <c r="B34" s="100">
        <v>145946</v>
      </c>
      <c r="C34" s="100">
        <v>236231</v>
      </c>
      <c r="D34" s="107"/>
    </row>
    <row r="35" spans="1:4" ht="31" x14ac:dyDescent="0.35">
      <c r="A35" s="16" t="s">
        <v>13</v>
      </c>
      <c r="B35" s="4">
        <v>6</v>
      </c>
      <c r="C35" s="4">
        <v>5</v>
      </c>
    </row>
    <row r="36" spans="1:4" ht="31" x14ac:dyDescent="0.35">
      <c r="A36" s="16" t="s">
        <v>14</v>
      </c>
      <c r="B36" s="4" t="s">
        <v>235</v>
      </c>
      <c r="C36" s="4" t="s">
        <v>235</v>
      </c>
    </row>
  </sheetData>
  <mergeCells count="6">
    <mergeCell ref="D29:F29"/>
    <mergeCell ref="A22:C22"/>
    <mergeCell ref="A15:D15"/>
    <mergeCell ref="A3:C3"/>
    <mergeCell ref="D22:D23"/>
    <mergeCell ref="D28:F28"/>
  </mergeCells>
  <hyperlinks>
    <hyperlink ref="B9" r:id="rId1" xr:uid="{3511D518-610E-4B8A-9A2F-D624997B2A00}"/>
    <hyperlink ref="C9" r:id="rId2" xr:uid="{106D54A0-0AFB-4E34-BA80-CD55BDC5434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
  <sheetViews>
    <sheetView topLeftCell="A12" workbookViewId="0">
      <selection activeCell="E13" sqref="E13"/>
    </sheetView>
  </sheetViews>
  <sheetFormatPr defaultColWidth="14.54296875" defaultRowHeight="15.5" x14ac:dyDescent="0.35"/>
  <cols>
    <col min="1" max="1" width="32.1796875" style="3" bestFit="1" customWidth="1"/>
    <col min="2" max="2" width="16.6328125" style="3" bestFit="1" customWidth="1"/>
    <col min="3" max="3" width="14.54296875" style="3" bestFit="1" customWidth="1"/>
    <col min="4" max="4" width="17" style="3" bestFit="1" customWidth="1"/>
    <col min="5" max="5" width="15.90625" style="3" bestFit="1" customWidth="1"/>
    <col min="6" max="7" width="14.54296875" style="3"/>
    <col min="8" max="8" width="27.1796875" style="3" customWidth="1"/>
    <col min="9" max="9" width="14.54296875" style="3"/>
    <col min="10" max="10" width="35.453125" style="3" customWidth="1"/>
    <col min="11" max="16384" width="14.54296875" style="3"/>
  </cols>
  <sheetData>
    <row r="1" spans="1:10" x14ac:dyDescent="0.35">
      <c r="A1" s="126" t="s">
        <v>41</v>
      </c>
      <c r="B1" s="127"/>
      <c r="C1" s="127"/>
      <c r="D1" s="127"/>
      <c r="E1" s="127"/>
      <c r="F1" s="127"/>
      <c r="G1" s="127"/>
      <c r="H1" s="127"/>
    </row>
    <row r="2" spans="1:10" ht="30" x14ac:dyDescent="0.35">
      <c r="A2" s="22" t="s">
        <v>16</v>
      </c>
      <c r="B2" s="22" t="s">
        <v>6</v>
      </c>
      <c r="C2" s="23" t="s">
        <v>43</v>
      </c>
      <c r="D2" s="23" t="s">
        <v>44</v>
      </c>
      <c r="E2" s="146" t="s">
        <v>118</v>
      </c>
      <c r="F2" s="147"/>
      <c r="G2" s="147"/>
      <c r="H2" s="147"/>
    </row>
    <row r="3" spans="1:10" x14ac:dyDescent="0.35">
      <c r="A3" s="136" t="s">
        <v>50</v>
      </c>
      <c r="B3" s="18" t="s">
        <v>51</v>
      </c>
      <c r="C3" s="9" t="s">
        <v>236</v>
      </c>
      <c r="D3" s="58">
        <v>0</v>
      </c>
      <c r="E3" s="138" t="s">
        <v>109</v>
      </c>
      <c r="F3" s="138"/>
      <c r="G3" s="138"/>
      <c r="H3" s="138"/>
    </row>
    <row r="4" spans="1:10" x14ac:dyDescent="0.35">
      <c r="A4" s="136"/>
      <c r="B4" s="18" t="s">
        <v>52</v>
      </c>
      <c r="C4" s="101">
        <v>1000000</v>
      </c>
      <c r="D4" s="102">
        <v>3000</v>
      </c>
      <c r="E4" s="139" t="s">
        <v>124</v>
      </c>
      <c r="F4" s="139"/>
      <c r="G4" s="139"/>
      <c r="H4" s="139"/>
    </row>
    <row r="5" spans="1:10" x14ac:dyDescent="0.35">
      <c r="A5" s="136"/>
      <c r="B5" s="18" t="s">
        <v>53</v>
      </c>
      <c r="C5" s="9" t="s">
        <v>236</v>
      </c>
      <c r="D5" s="58"/>
      <c r="E5" s="139"/>
      <c r="F5" s="139"/>
      <c r="G5" s="139"/>
      <c r="H5" s="139"/>
    </row>
    <row r="6" spans="1:10" x14ac:dyDescent="0.35">
      <c r="A6" s="136"/>
      <c r="B6" s="18" t="s">
        <v>54</v>
      </c>
      <c r="C6" s="9" t="s">
        <v>236</v>
      </c>
      <c r="D6" s="58"/>
      <c r="E6" s="139"/>
      <c r="F6" s="139"/>
      <c r="G6" s="139"/>
      <c r="H6" s="139"/>
    </row>
    <row r="7" spans="1:10" x14ac:dyDescent="0.35">
      <c r="A7" s="136"/>
      <c r="B7" s="18" t="s">
        <v>83</v>
      </c>
      <c r="C7" s="9" t="s">
        <v>236</v>
      </c>
      <c r="D7" s="58"/>
      <c r="E7" s="139"/>
      <c r="F7" s="139"/>
      <c r="G7" s="139"/>
      <c r="H7" s="139"/>
    </row>
    <row r="8" spans="1:10" x14ac:dyDescent="0.35">
      <c r="A8" s="8" t="s">
        <v>55</v>
      </c>
      <c r="B8" s="9" t="s">
        <v>237</v>
      </c>
      <c r="C8" s="101">
        <v>400000</v>
      </c>
      <c r="D8" s="9"/>
    </row>
    <row r="9" spans="1:10" x14ac:dyDescent="0.35">
      <c r="A9" s="8" t="s">
        <v>56</v>
      </c>
      <c r="B9" s="9" t="s">
        <v>238</v>
      </c>
      <c r="C9" s="101">
        <v>700000</v>
      </c>
      <c r="D9" s="9"/>
    </row>
    <row r="10" spans="1:10" x14ac:dyDescent="0.35">
      <c r="A10" s="8" t="s">
        <v>57</v>
      </c>
      <c r="B10" s="9"/>
      <c r="C10" s="9"/>
      <c r="D10" s="9"/>
    </row>
    <row r="12" spans="1:10" ht="48.75" customHeight="1" x14ac:dyDescent="0.35">
      <c r="A12" s="143" t="s">
        <v>120</v>
      </c>
      <c r="B12" s="144"/>
      <c r="C12" s="144"/>
      <c r="D12" s="144"/>
      <c r="E12" s="144"/>
    </row>
    <row r="13" spans="1:10" ht="30" x14ac:dyDescent="0.35">
      <c r="A13" s="24" t="s">
        <v>16</v>
      </c>
      <c r="B13" s="25" t="s">
        <v>59</v>
      </c>
      <c r="C13" s="24" t="s">
        <v>60</v>
      </c>
      <c r="D13" s="25" t="s">
        <v>61</v>
      </c>
      <c r="E13" s="25" t="s">
        <v>98</v>
      </c>
      <c r="G13" s="128" t="s">
        <v>101</v>
      </c>
      <c r="H13" s="129"/>
      <c r="I13" s="129"/>
      <c r="J13" s="130"/>
    </row>
    <row r="14" spans="1:10" x14ac:dyDescent="0.35">
      <c r="A14" s="17" t="s">
        <v>239</v>
      </c>
      <c r="B14" s="103">
        <v>23499</v>
      </c>
      <c r="C14" s="103">
        <v>32900</v>
      </c>
      <c r="D14" s="103" t="s">
        <v>236</v>
      </c>
      <c r="E14" s="104">
        <v>1000</v>
      </c>
    </row>
    <row r="15" spans="1:10" x14ac:dyDescent="0.35">
      <c r="A15" s="17" t="s">
        <v>240</v>
      </c>
      <c r="B15" s="103">
        <v>53000</v>
      </c>
      <c r="C15" s="103">
        <v>90062</v>
      </c>
      <c r="D15" s="103" t="s">
        <v>236</v>
      </c>
      <c r="E15" s="104">
        <v>4000</v>
      </c>
      <c r="G15" s="131" t="s">
        <v>95</v>
      </c>
      <c r="H15" s="132"/>
      <c r="I15" s="132"/>
      <c r="J15" s="133"/>
    </row>
    <row r="16" spans="1:10" x14ac:dyDescent="0.35">
      <c r="A16" s="17" t="s">
        <v>241</v>
      </c>
      <c r="B16" s="103">
        <v>46499</v>
      </c>
      <c r="C16" s="103">
        <v>76177</v>
      </c>
      <c r="D16" s="103" t="s">
        <v>236</v>
      </c>
      <c r="E16" s="104">
        <v>5000</v>
      </c>
    </row>
    <row r="17" spans="1:10" x14ac:dyDescent="0.35">
      <c r="A17" s="17" t="s">
        <v>242</v>
      </c>
      <c r="B17" s="103">
        <v>43499</v>
      </c>
      <c r="C17" s="103">
        <v>60665</v>
      </c>
      <c r="D17" s="103" t="s">
        <v>236</v>
      </c>
      <c r="E17" s="104">
        <v>5000</v>
      </c>
      <c r="G17" s="131" t="s">
        <v>129</v>
      </c>
      <c r="H17" s="132"/>
      <c r="I17" s="132"/>
      <c r="J17" s="133"/>
    </row>
    <row r="18" spans="1:10" x14ac:dyDescent="0.35">
      <c r="A18" s="17" t="s">
        <v>243</v>
      </c>
      <c r="B18" s="103">
        <v>59999</v>
      </c>
      <c r="C18" s="103">
        <v>82328</v>
      </c>
      <c r="D18" s="103" t="s">
        <v>236</v>
      </c>
      <c r="E18" s="104">
        <v>4000</v>
      </c>
    </row>
    <row r="19" spans="1:10" x14ac:dyDescent="0.35">
      <c r="A19" s="17" t="s">
        <v>244</v>
      </c>
      <c r="B19" s="103">
        <v>30000</v>
      </c>
      <c r="C19" s="103">
        <v>44359</v>
      </c>
      <c r="D19" s="103" t="s">
        <v>236</v>
      </c>
      <c r="E19" s="104">
        <v>1000</v>
      </c>
      <c r="G19" s="140" t="s">
        <v>125</v>
      </c>
      <c r="H19" s="141"/>
      <c r="I19" s="141"/>
      <c r="J19" s="142"/>
    </row>
    <row r="20" spans="1:10" x14ac:dyDescent="0.35">
      <c r="A20" s="17" t="s">
        <v>245</v>
      </c>
      <c r="B20" s="103">
        <v>330000</v>
      </c>
      <c r="C20" s="103">
        <v>500000</v>
      </c>
      <c r="D20" s="103" t="s">
        <v>236</v>
      </c>
      <c r="E20" s="103">
        <v>50000</v>
      </c>
    </row>
    <row r="21" spans="1:10" x14ac:dyDescent="0.35">
      <c r="A21" s="17" t="s">
        <v>246</v>
      </c>
      <c r="B21" s="103">
        <v>200000</v>
      </c>
      <c r="C21" s="103">
        <v>650000</v>
      </c>
      <c r="D21" s="103"/>
      <c r="E21" s="103">
        <v>27556</v>
      </c>
    </row>
    <row r="22" spans="1:10" x14ac:dyDescent="0.35">
      <c r="A22" s="17" t="s">
        <v>247</v>
      </c>
      <c r="B22" s="103" t="s">
        <v>236</v>
      </c>
      <c r="C22" s="103">
        <v>3000000</v>
      </c>
      <c r="D22" s="103"/>
      <c r="E22" s="103" t="s">
        <v>236</v>
      </c>
    </row>
    <row r="23" spans="1:10" x14ac:dyDescent="0.35">
      <c r="A23" s="17" t="s">
        <v>248</v>
      </c>
      <c r="B23" s="103"/>
      <c r="C23" s="103">
        <v>200000</v>
      </c>
      <c r="D23" s="103"/>
      <c r="E23" s="103">
        <v>11250</v>
      </c>
    </row>
    <row r="24" spans="1:10" x14ac:dyDescent="0.35">
      <c r="A24" s="17" t="s">
        <v>248</v>
      </c>
      <c r="B24" s="103">
        <v>400000</v>
      </c>
      <c r="C24" s="103">
        <v>647420</v>
      </c>
      <c r="D24" s="103"/>
      <c r="E24" s="103">
        <v>100000</v>
      </c>
    </row>
    <row r="25" spans="1:10" x14ac:dyDescent="0.35">
      <c r="A25" s="17" t="s">
        <v>245</v>
      </c>
      <c r="B25" s="103" t="s">
        <v>236</v>
      </c>
      <c r="C25" s="103">
        <v>2500000</v>
      </c>
      <c r="D25" s="103"/>
      <c r="E25" s="103">
        <v>35569</v>
      </c>
    </row>
    <row r="26" spans="1:10" x14ac:dyDescent="0.35">
      <c r="A26" s="17" t="s">
        <v>250</v>
      </c>
      <c r="B26" s="103"/>
      <c r="C26" s="103">
        <v>400000</v>
      </c>
      <c r="D26" s="103"/>
      <c r="E26" s="103"/>
    </row>
    <row r="27" spans="1:10" x14ac:dyDescent="0.35">
      <c r="A27" s="111"/>
      <c r="B27" s="112"/>
      <c r="C27" s="112"/>
      <c r="D27" s="112"/>
      <c r="E27" s="112"/>
    </row>
    <row r="29" spans="1:10" x14ac:dyDescent="0.35">
      <c r="A29" s="135" t="s">
        <v>22</v>
      </c>
      <c r="B29" s="135"/>
      <c r="C29" s="135"/>
      <c r="D29" s="135"/>
      <c r="E29" s="135"/>
    </row>
    <row r="30" spans="1:10" ht="30" x14ac:dyDescent="0.35">
      <c r="A30" s="24" t="s">
        <v>16</v>
      </c>
      <c r="B30" s="25" t="s">
        <v>25</v>
      </c>
      <c r="C30" s="25" t="s">
        <v>26</v>
      </c>
      <c r="D30" s="24" t="s">
        <v>27</v>
      </c>
      <c r="E30" s="24" t="s">
        <v>84</v>
      </c>
    </row>
    <row r="31" spans="1:10" x14ac:dyDescent="0.35">
      <c r="A31" s="19" t="s">
        <v>30</v>
      </c>
      <c r="B31" s="105">
        <v>9800000</v>
      </c>
      <c r="C31" s="105">
        <v>9800000</v>
      </c>
      <c r="D31" s="105">
        <v>7</v>
      </c>
      <c r="E31" s="105">
        <v>74000</v>
      </c>
    </row>
    <row r="32" spans="1:10" x14ac:dyDescent="0.35">
      <c r="A32" s="19" t="s">
        <v>33</v>
      </c>
      <c r="B32" s="105">
        <v>1800000</v>
      </c>
      <c r="C32" s="105">
        <v>1400000</v>
      </c>
      <c r="D32" s="105">
        <v>7</v>
      </c>
      <c r="E32" s="105">
        <v>16700</v>
      </c>
      <c r="G32" s="3" t="s">
        <v>126</v>
      </c>
    </row>
    <row r="33" spans="1:9" x14ac:dyDescent="0.35">
      <c r="A33" s="19" t="s">
        <v>36</v>
      </c>
      <c r="B33" s="105">
        <v>535000</v>
      </c>
      <c r="C33" s="105">
        <v>55845</v>
      </c>
      <c r="D33" s="105">
        <v>10</v>
      </c>
      <c r="E33" s="105">
        <v>11169</v>
      </c>
    </row>
    <row r="34" spans="1:9" x14ac:dyDescent="0.35">
      <c r="A34" s="19" t="s">
        <v>39</v>
      </c>
      <c r="B34" s="17"/>
      <c r="C34" s="17"/>
      <c r="D34" s="17"/>
      <c r="E34" s="14"/>
    </row>
    <row r="35" spans="1:9" x14ac:dyDescent="0.35">
      <c r="A35" s="19" t="s">
        <v>249</v>
      </c>
      <c r="B35" s="105">
        <v>1000000</v>
      </c>
      <c r="C35" s="17"/>
      <c r="D35" s="17"/>
      <c r="E35" s="14"/>
    </row>
    <row r="36" spans="1:9" x14ac:dyDescent="0.35">
      <c r="B36" s="107"/>
    </row>
    <row r="37" spans="1:9" x14ac:dyDescent="0.35">
      <c r="A37" s="117" t="s">
        <v>21</v>
      </c>
      <c r="B37" s="117"/>
      <c r="C37" s="117"/>
      <c r="D37" s="117"/>
      <c r="G37" s="3">
        <f>11169*5</f>
        <v>55845</v>
      </c>
    </row>
    <row r="38" spans="1:9" x14ac:dyDescent="0.35">
      <c r="A38" s="137" t="s">
        <v>23</v>
      </c>
      <c r="B38" s="137"/>
      <c r="C38" s="137" t="s">
        <v>24</v>
      </c>
      <c r="D38" s="137"/>
    </row>
    <row r="39" spans="1:9" ht="31" x14ac:dyDescent="0.35">
      <c r="A39" s="20" t="s">
        <v>28</v>
      </c>
      <c r="B39" s="106">
        <v>50000</v>
      </c>
      <c r="C39" s="20" t="s">
        <v>29</v>
      </c>
      <c r="D39" s="106">
        <v>120000</v>
      </c>
    </row>
    <row r="40" spans="1:9" ht="46.5" x14ac:dyDescent="0.35">
      <c r="A40" s="20" t="s">
        <v>31</v>
      </c>
      <c r="B40" s="106">
        <v>50000</v>
      </c>
      <c r="C40" s="20" t="s">
        <v>32</v>
      </c>
      <c r="D40" s="106">
        <v>18000</v>
      </c>
    </row>
    <row r="41" spans="1:9" ht="46.5" x14ac:dyDescent="0.35">
      <c r="A41" s="20" t="s">
        <v>34</v>
      </c>
      <c r="B41" s="106">
        <v>50000</v>
      </c>
      <c r="C41" s="20" t="s">
        <v>35</v>
      </c>
      <c r="D41" s="106">
        <v>10000</v>
      </c>
    </row>
    <row r="42" spans="1:9" ht="31" x14ac:dyDescent="0.35">
      <c r="A42" s="18" t="s">
        <v>37</v>
      </c>
      <c r="B42" s="106">
        <f>SUM(E31:E33)</f>
        <v>101869</v>
      </c>
      <c r="C42" s="20" t="s">
        <v>38</v>
      </c>
      <c r="D42" s="106">
        <v>50000</v>
      </c>
    </row>
    <row r="43" spans="1:9" x14ac:dyDescent="0.35">
      <c r="A43" s="10" t="s">
        <v>40</v>
      </c>
      <c r="B43" s="106">
        <f>SUM(B39:B42)</f>
        <v>251869</v>
      </c>
      <c r="C43" s="10" t="s">
        <v>40</v>
      </c>
      <c r="D43" s="106">
        <f>SUM(D39:D42)</f>
        <v>198000</v>
      </c>
    </row>
    <row r="44" spans="1:9" ht="37.5" customHeight="1" x14ac:dyDescent="0.35">
      <c r="A44" s="134" t="s">
        <v>102</v>
      </c>
      <c r="B44" s="134"/>
      <c r="C44" s="134"/>
      <c r="D44" s="108">
        <f>SUM('Personal Details'!B34:C34)</f>
        <v>382177</v>
      </c>
      <c r="F44" s="145" t="s">
        <v>127</v>
      </c>
      <c r="G44" s="145"/>
      <c r="H44" s="145"/>
      <c r="I44" s="145"/>
    </row>
  </sheetData>
  <mergeCells count="19">
    <mergeCell ref="A12:E12"/>
    <mergeCell ref="F44:I44"/>
    <mergeCell ref="E2:H2"/>
    <mergeCell ref="A1:H1"/>
    <mergeCell ref="G13:J13"/>
    <mergeCell ref="G15:J15"/>
    <mergeCell ref="G17:J17"/>
    <mergeCell ref="A44:C44"/>
    <mergeCell ref="A29:E29"/>
    <mergeCell ref="A3:A7"/>
    <mergeCell ref="A37:D37"/>
    <mergeCell ref="A38:B38"/>
    <mergeCell ref="C38:D38"/>
    <mergeCell ref="E3:H3"/>
    <mergeCell ref="E4:H4"/>
    <mergeCell ref="E5:H5"/>
    <mergeCell ref="E6:H6"/>
    <mergeCell ref="E7:H7"/>
    <mergeCell ref="G19:J1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
  <sheetViews>
    <sheetView topLeftCell="A6" workbookViewId="0">
      <selection activeCell="A14" sqref="A14:C14"/>
    </sheetView>
  </sheetViews>
  <sheetFormatPr defaultColWidth="28.26953125" defaultRowHeight="15.5" x14ac:dyDescent="0.35"/>
  <cols>
    <col min="1" max="1" width="24.54296875" style="3" bestFit="1" customWidth="1"/>
    <col min="2" max="2" width="16.1796875" style="3" bestFit="1" customWidth="1"/>
    <col min="3" max="3" width="26.81640625" style="3" bestFit="1" customWidth="1"/>
    <col min="4" max="4" width="16.81640625" style="3" customWidth="1"/>
    <col min="5" max="5" width="27.81640625" style="3" bestFit="1" customWidth="1"/>
    <col min="6" max="6" width="14.81640625" style="3" bestFit="1" customWidth="1"/>
    <col min="7" max="7" width="35" style="3" customWidth="1"/>
    <col min="8" max="16384" width="28.26953125" style="3"/>
  </cols>
  <sheetData>
    <row r="1" spans="1:4" x14ac:dyDescent="0.35">
      <c r="A1" s="117" t="s">
        <v>75</v>
      </c>
      <c r="B1" s="117"/>
      <c r="C1" s="117"/>
    </row>
    <row r="2" spans="1:4" ht="45" x14ac:dyDescent="0.35">
      <c r="A2" s="22" t="s">
        <v>16</v>
      </c>
      <c r="B2" s="23" t="s">
        <v>20</v>
      </c>
      <c r="C2" s="23" t="s">
        <v>85</v>
      </c>
    </row>
    <row r="3" spans="1:4" ht="27" customHeight="1" x14ac:dyDescent="0.35">
      <c r="A3" s="16" t="s">
        <v>104</v>
      </c>
      <c r="B3" s="4"/>
      <c r="C3" s="4"/>
    </row>
    <row r="4" spans="1:4" ht="31" x14ac:dyDescent="0.35">
      <c r="A4" s="16" t="s">
        <v>103</v>
      </c>
      <c r="B4" s="4"/>
      <c r="C4" s="4"/>
    </row>
    <row r="5" spans="1:4" x14ac:dyDescent="0.35">
      <c r="A5" s="15" t="s">
        <v>105</v>
      </c>
      <c r="B5" s="4"/>
      <c r="C5" s="4"/>
    </row>
    <row r="6" spans="1:4" x14ac:dyDescent="0.35">
      <c r="A6" s="15" t="s">
        <v>106</v>
      </c>
      <c r="B6" s="4"/>
      <c r="C6" s="4"/>
    </row>
    <row r="8" spans="1:4" x14ac:dyDescent="0.35">
      <c r="A8" s="135" t="s">
        <v>71</v>
      </c>
      <c r="B8" s="135"/>
      <c r="C8" s="135"/>
    </row>
    <row r="9" spans="1:4" x14ac:dyDescent="0.35">
      <c r="A9" s="26" t="s">
        <v>16</v>
      </c>
      <c r="B9" s="26" t="s">
        <v>72</v>
      </c>
      <c r="C9" s="26" t="s">
        <v>11</v>
      </c>
    </row>
    <row r="10" spans="1:4" x14ac:dyDescent="0.35">
      <c r="A10" s="21" t="s">
        <v>73</v>
      </c>
      <c r="B10" s="7">
        <v>52</v>
      </c>
      <c r="C10" s="7">
        <v>52</v>
      </c>
    </row>
    <row r="11" spans="1:4" x14ac:dyDescent="0.35">
      <c r="A11" s="21" t="s">
        <v>74</v>
      </c>
      <c r="B11" s="7">
        <v>75</v>
      </c>
      <c r="C11" s="95">
        <v>75</v>
      </c>
    </row>
    <row r="12" spans="1:4" ht="62" x14ac:dyDescent="0.35">
      <c r="A12" s="21" t="s">
        <v>15</v>
      </c>
      <c r="B12" s="148">
        <v>250000</v>
      </c>
      <c r="C12" s="149"/>
      <c r="D12" s="52" t="s">
        <v>128</v>
      </c>
    </row>
    <row r="14" spans="1:4" x14ac:dyDescent="0.35">
      <c r="A14" s="118" t="s">
        <v>76</v>
      </c>
      <c r="B14" s="119"/>
      <c r="C14" s="120"/>
    </row>
    <row r="15" spans="1:4" ht="45" x14ac:dyDescent="0.35">
      <c r="A15" s="22" t="s">
        <v>16</v>
      </c>
      <c r="B15" s="23" t="s">
        <v>20</v>
      </c>
      <c r="C15" s="23" t="s">
        <v>85</v>
      </c>
    </row>
    <row r="16" spans="1:4" x14ac:dyDescent="0.35">
      <c r="A16" s="16" t="s">
        <v>17</v>
      </c>
      <c r="B16" s="8">
        <v>2</v>
      </c>
      <c r="C16" s="109">
        <v>1500000</v>
      </c>
    </row>
    <row r="17" spans="1:3" x14ac:dyDescent="0.35">
      <c r="A17" s="16" t="s">
        <v>18</v>
      </c>
      <c r="B17" s="8">
        <v>1</v>
      </c>
      <c r="C17" s="109">
        <v>1000000</v>
      </c>
    </row>
    <row r="18" spans="1:3" x14ac:dyDescent="0.35">
      <c r="A18" s="16" t="s">
        <v>86</v>
      </c>
      <c r="B18" s="94">
        <v>1</v>
      </c>
      <c r="C18" s="110">
        <v>200000</v>
      </c>
    </row>
    <row r="19" spans="1:3" x14ac:dyDescent="0.35">
      <c r="A19" s="15" t="s">
        <v>19</v>
      </c>
      <c r="B19" s="94"/>
      <c r="C19" s="51"/>
    </row>
    <row r="20" spans="1:3" x14ac:dyDescent="0.35">
      <c r="C20" s="47"/>
    </row>
  </sheetData>
  <mergeCells count="4">
    <mergeCell ref="A8:C8"/>
    <mergeCell ref="B12:C12"/>
    <mergeCell ref="A1:C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
  <sheetViews>
    <sheetView tabSelected="1" workbookViewId="0">
      <selection sqref="A1:I1"/>
    </sheetView>
  </sheetViews>
  <sheetFormatPr defaultColWidth="38.54296875" defaultRowHeight="14.5" x14ac:dyDescent="0.35"/>
  <cols>
    <col min="1" max="1" width="42.453125" bestFit="1" customWidth="1"/>
    <col min="2" max="2" width="25.1796875" customWidth="1"/>
    <col min="3" max="3" width="42.453125" bestFit="1" customWidth="1"/>
    <col min="4" max="4" width="23.7265625" bestFit="1" customWidth="1"/>
    <col min="5" max="5" width="19" bestFit="1" customWidth="1"/>
    <col min="6" max="6" width="15.81640625" bestFit="1" customWidth="1"/>
    <col min="7" max="7" width="17.453125" bestFit="1" customWidth="1"/>
    <col min="8" max="8" width="23.7265625" customWidth="1"/>
  </cols>
  <sheetData>
    <row r="1" spans="1:9" ht="15" x14ac:dyDescent="0.35">
      <c r="A1" s="150" t="s">
        <v>42</v>
      </c>
      <c r="B1" s="151"/>
      <c r="C1" s="151"/>
      <c r="D1" s="151"/>
      <c r="E1" s="151"/>
      <c r="F1" s="151"/>
      <c r="G1" s="151"/>
      <c r="H1" s="151"/>
      <c r="I1" s="151"/>
    </row>
    <row r="2" spans="1:9" ht="60" x14ac:dyDescent="0.35">
      <c r="A2" s="25" t="s">
        <v>45</v>
      </c>
      <c r="B2" s="25" t="s">
        <v>99</v>
      </c>
      <c r="C2" s="25" t="s">
        <v>46</v>
      </c>
      <c r="D2" s="25" t="s">
        <v>87</v>
      </c>
      <c r="E2" s="24" t="s">
        <v>47</v>
      </c>
      <c r="F2" s="25" t="s">
        <v>48</v>
      </c>
      <c r="G2" s="25" t="s">
        <v>64</v>
      </c>
      <c r="H2" s="24" t="s">
        <v>49</v>
      </c>
      <c r="I2" s="24" t="s">
        <v>112</v>
      </c>
    </row>
    <row r="3" spans="1:9" ht="15.5" x14ac:dyDescent="0.35">
      <c r="A3" s="27" t="s">
        <v>252</v>
      </c>
      <c r="B3" s="29" t="s">
        <v>257</v>
      </c>
      <c r="C3" s="27" t="s">
        <v>252</v>
      </c>
      <c r="D3" s="42" t="s">
        <v>254</v>
      </c>
      <c r="E3" s="113">
        <v>90000</v>
      </c>
      <c r="F3" s="43">
        <v>45</v>
      </c>
      <c r="G3" s="113">
        <v>40000</v>
      </c>
      <c r="H3" s="113" t="s">
        <v>255</v>
      </c>
      <c r="I3" s="72"/>
    </row>
    <row r="4" spans="1:9" ht="15.5" x14ac:dyDescent="0.35">
      <c r="A4" s="27" t="s">
        <v>253</v>
      </c>
      <c r="B4" s="29" t="s">
        <v>258</v>
      </c>
      <c r="C4" s="27" t="s">
        <v>253</v>
      </c>
      <c r="D4" s="42" t="s">
        <v>254</v>
      </c>
      <c r="E4" s="113">
        <v>105000</v>
      </c>
      <c r="F4" s="43">
        <v>20</v>
      </c>
      <c r="G4" s="113">
        <v>13798</v>
      </c>
      <c r="H4" s="113" t="s">
        <v>256</v>
      </c>
      <c r="I4" s="72"/>
    </row>
    <row r="5" spans="1:9" ht="15.5" x14ac:dyDescent="0.35">
      <c r="A5" s="27"/>
      <c r="B5" s="31"/>
      <c r="C5" s="40"/>
      <c r="D5" s="41"/>
      <c r="E5" s="28"/>
      <c r="F5" s="29"/>
      <c r="G5" s="28"/>
      <c r="H5" s="44"/>
      <c r="I5" s="72"/>
    </row>
    <row r="6" spans="1:9" ht="15" x14ac:dyDescent="0.35">
      <c r="A6" s="17"/>
      <c r="B6" s="32"/>
      <c r="C6" s="32"/>
      <c r="D6" s="32"/>
      <c r="E6" s="32"/>
      <c r="F6" s="32"/>
      <c r="G6" s="32"/>
      <c r="H6" s="30"/>
      <c r="I6" s="72"/>
    </row>
    <row r="7" spans="1:9" ht="15" x14ac:dyDescent="0.35">
      <c r="A7" s="17"/>
      <c r="B7" s="32"/>
      <c r="C7" s="32"/>
      <c r="D7" s="32"/>
      <c r="E7" s="32"/>
      <c r="F7" s="32"/>
      <c r="G7" s="32"/>
      <c r="H7" s="30"/>
      <c r="I7" s="72"/>
    </row>
    <row r="8" spans="1:9" ht="15" x14ac:dyDescent="0.35">
      <c r="A8" s="17"/>
      <c r="B8" s="32"/>
      <c r="C8" s="32"/>
      <c r="D8" s="32"/>
      <c r="E8" s="32"/>
      <c r="F8" s="32"/>
      <c r="G8" s="32"/>
      <c r="H8" s="30"/>
      <c r="I8" s="72"/>
    </row>
    <row r="9" spans="1:9" ht="15" x14ac:dyDescent="0.35">
      <c r="A9" s="17"/>
      <c r="B9" s="32"/>
      <c r="C9" s="32"/>
      <c r="D9" s="32"/>
      <c r="E9" s="32"/>
      <c r="F9" s="32"/>
      <c r="G9" s="32"/>
      <c r="H9" s="30"/>
      <c r="I9" s="72"/>
    </row>
    <row r="10" spans="1:9" ht="15" x14ac:dyDescent="0.35">
      <c r="A10" s="17"/>
      <c r="B10" s="32"/>
      <c r="C10" s="32"/>
      <c r="D10" s="32"/>
      <c r="E10" s="32"/>
      <c r="F10" s="32"/>
      <c r="G10" s="32"/>
      <c r="H10" s="30"/>
      <c r="I10" s="72"/>
    </row>
    <row r="11" spans="1:9" ht="15.5" x14ac:dyDescent="0.35">
      <c r="A11" s="3"/>
      <c r="B11" s="3"/>
      <c r="C11" s="3"/>
      <c r="D11" s="3"/>
      <c r="E11" s="3"/>
      <c r="F11" s="3"/>
      <c r="G11" s="3"/>
    </row>
    <row r="12" spans="1:9" ht="15.5" x14ac:dyDescent="0.35">
      <c r="A12" s="126" t="s">
        <v>58</v>
      </c>
      <c r="B12" s="127"/>
      <c r="C12" s="127"/>
      <c r="D12" s="127"/>
      <c r="E12" s="127"/>
      <c r="F12" s="3"/>
      <c r="G12" s="3"/>
    </row>
    <row r="13" spans="1:9" ht="30" x14ac:dyDescent="0.35">
      <c r="A13" s="22" t="s">
        <v>62</v>
      </c>
      <c r="B13" s="55" t="s">
        <v>63</v>
      </c>
      <c r="C13" s="23" t="s">
        <v>64</v>
      </c>
      <c r="D13" s="22" t="s">
        <v>46</v>
      </c>
      <c r="E13" s="57" t="s">
        <v>113</v>
      </c>
      <c r="F13" s="3"/>
      <c r="G13" s="3"/>
    </row>
    <row r="14" spans="1:9" ht="31" x14ac:dyDescent="0.35">
      <c r="A14" s="53" t="s">
        <v>65</v>
      </c>
      <c r="B14" s="104">
        <v>500000</v>
      </c>
      <c r="C14" s="54">
        <v>0</v>
      </c>
      <c r="D14" s="46"/>
      <c r="E14" s="73"/>
      <c r="F14" s="3"/>
      <c r="G14" s="3"/>
    </row>
    <row r="15" spans="1:9" ht="15.5" x14ac:dyDescent="0.35">
      <c r="A15" s="53" t="s">
        <v>66</v>
      </c>
      <c r="B15" s="48" t="s">
        <v>259</v>
      </c>
      <c r="C15" s="114">
        <v>18000</v>
      </c>
      <c r="D15" s="48" t="s">
        <v>259</v>
      </c>
      <c r="E15" s="74" t="s">
        <v>260</v>
      </c>
      <c r="F15" s="3"/>
      <c r="G15" s="3"/>
    </row>
    <row r="16" spans="1:9" ht="15.5" x14ac:dyDescent="0.35">
      <c r="A16" s="45" t="s">
        <v>88</v>
      </c>
      <c r="B16" s="56"/>
      <c r="C16" s="45"/>
      <c r="D16" s="46"/>
      <c r="E16" s="73"/>
      <c r="F16" s="3"/>
      <c r="G16" s="3"/>
    </row>
    <row r="17" spans="1:7" ht="15.5" x14ac:dyDescent="0.35">
      <c r="A17" s="45" t="s">
        <v>89</v>
      </c>
      <c r="B17" s="45"/>
      <c r="C17" s="45"/>
      <c r="D17" s="46"/>
      <c r="E17" s="73"/>
      <c r="F17" s="3"/>
      <c r="G17" s="3"/>
    </row>
    <row r="18" spans="1:7" ht="15.5" x14ac:dyDescent="0.35">
      <c r="A18" s="48" t="s">
        <v>67</v>
      </c>
      <c r="B18" s="45"/>
      <c r="C18" s="45"/>
      <c r="D18" s="46"/>
      <c r="E18" s="46"/>
      <c r="F18" s="3"/>
      <c r="G18" s="3"/>
    </row>
    <row r="19" spans="1:7" x14ac:dyDescent="0.35">
      <c r="A19" s="49"/>
      <c r="B19" s="49"/>
      <c r="C19" s="49"/>
      <c r="D19" s="49"/>
      <c r="E19" s="49"/>
    </row>
  </sheetData>
  <mergeCells count="2">
    <mergeCell ref="A1:I1"/>
    <mergeCell ref="A12:E12"/>
  </mergeCells>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C1" workbookViewId="0">
      <selection activeCell="H1" sqref="H1:H2"/>
    </sheetView>
  </sheetViews>
  <sheetFormatPr defaultColWidth="9.1796875" defaultRowHeight="14" x14ac:dyDescent="0.35"/>
  <cols>
    <col min="1" max="1" width="9.1796875" style="87"/>
    <col min="2" max="2" width="61.54296875" style="87" customWidth="1"/>
    <col min="3" max="3" width="23" style="87" customWidth="1"/>
    <col min="4" max="4" width="17.54296875" style="87" customWidth="1"/>
    <col min="5" max="5" width="15.7265625" style="87" customWidth="1"/>
    <col min="6" max="6" width="17.26953125" style="87" customWidth="1"/>
    <col min="7" max="7" width="16.81640625" style="87" customWidth="1"/>
    <col min="8" max="8" width="16.81640625" style="98" customWidth="1"/>
    <col min="9" max="16384" width="9.1796875" style="87"/>
  </cols>
  <sheetData>
    <row r="1" spans="1:8" x14ac:dyDescent="0.35">
      <c r="A1" s="152" t="s">
        <v>134</v>
      </c>
      <c r="B1" s="152" t="s">
        <v>135</v>
      </c>
      <c r="C1" s="152" t="s">
        <v>136</v>
      </c>
      <c r="D1" s="152"/>
      <c r="E1" s="152"/>
      <c r="F1" s="152"/>
      <c r="G1" s="152"/>
      <c r="H1" s="153" t="s">
        <v>137</v>
      </c>
    </row>
    <row r="2" spans="1:8" x14ac:dyDescent="0.35">
      <c r="A2" s="152"/>
      <c r="B2" s="152"/>
      <c r="C2" s="93" t="s">
        <v>138</v>
      </c>
      <c r="D2" s="93" t="s">
        <v>139</v>
      </c>
      <c r="E2" s="93" t="s">
        <v>140</v>
      </c>
      <c r="F2" s="93" t="s">
        <v>141</v>
      </c>
      <c r="G2" s="93" t="s">
        <v>142</v>
      </c>
      <c r="H2" s="152"/>
    </row>
    <row r="3" spans="1:8" x14ac:dyDescent="0.35">
      <c r="A3" s="88">
        <v>1</v>
      </c>
      <c r="B3" s="91" t="s">
        <v>143</v>
      </c>
      <c r="C3" s="89" t="s">
        <v>144</v>
      </c>
      <c r="D3" s="89" t="s">
        <v>145</v>
      </c>
      <c r="E3" s="89" t="s">
        <v>146</v>
      </c>
      <c r="F3" s="89" t="s">
        <v>147</v>
      </c>
      <c r="G3" s="89" t="s">
        <v>148</v>
      </c>
      <c r="H3" s="97" t="s">
        <v>139</v>
      </c>
    </row>
    <row r="4" spans="1:8" x14ac:dyDescent="0.35">
      <c r="A4" s="88">
        <v>2</v>
      </c>
      <c r="B4" s="91" t="s">
        <v>149</v>
      </c>
      <c r="C4" s="89" t="s">
        <v>150</v>
      </c>
      <c r="D4" s="89" t="s">
        <v>151</v>
      </c>
      <c r="E4" s="89" t="s">
        <v>152</v>
      </c>
      <c r="F4" s="96" t="s">
        <v>214</v>
      </c>
      <c r="G4" s="89"/>
      <c r="H4" s="97" t="s">
        <v>139</v>
      </c>
    </row>
    <row r="5" spans="1:8" ht="28" x14ac:dyDescent="0.35">
      <c r="A5" s="88">
        <v>3</v>
      </c>
      <c r="B5" s="91" t="s">
        <v>153</v>
      </c>
      <c r="C5" s="89" t="s">
        <v>154</v>
      </c>
      <c r="D5" s="89">
        <v>2</v>
      </c>
      <c r="E5" s="89" t="s">
        <v>155</v>
      </c>
      <c r="F5" s="96" t="s">
        <v>215</v>
      </c>
      <c r="G5" s="89"/>
      <c r="H5" s="97" t="s">
        <v>139</v>
      </c>
    </row>
    <row r="6" spans="1:8" ht="28" x14ac:dyDescent="0.35">
      <c r="A6" s="88">
        <v>4</v>
      </c>
      <c r="B6" s="92" t="s">
        <v>156</v>
      </c>
      <c r="C6" s="89" t="s">
        <v>157</v>
      </c>
      <c r="D6" s="89" t="s">
        <v>158</v>
      </c>
      <c r="E6" s="89" t="s">
        <v>159</v>
      </c>
      <c r="F6" s="89" t="s">
        <v>160</v>
      </c>
      <c r="G6" s="89"/>
      <c r="H6" s="97" t="s">
        <v>139</v>
      </c>
    </row>
    <row r="7" spans="1:8" ht="42" x14ac:dyDescent="0.35">
      <c r="A7" s="88">
        <v>5</v>
      </c>
      <c r="B7" s="92" t="s">
        <v>161</v>
      </c>
      <c r="C7" s="89" t="s">
        <v>162</v>
      </c>
      <c r="D7" s="89" t="s">
        <v>163</v>
      </c>
      <c r="E7" s="89" t="s">
        <v>164</v>
      </c>
      <c r="F7" s="89" t="s">
        <v>165</v>
      </c>
      <c r="G7" s="96" t="s">
        <v>215</v>
      </c>
      <c r="H7" s="97" t="s">
        <v>139</v>
      </c>
    </row>
    <row r="8" spans="1:8" ht="70" x14ac:dyDescent="0.35">
      <c r="A8" s="88">
        <v>6</v>
      </c>
      <c r="B8" s="92" t="s">
        <v>166</v>
      </c>
      <c r="C8" s="89" t="s">
        <v>167</v>
      </c>
      <c r="D8" s="89" t="s">
        <v>168</v>
      </c>
      <c r="E8" s="89" t="s">
        <v>169</v>
      </c>
      <c r="F8" s="89" t="s">
        <v>170</v>
      </c>
      <c r="G8" s="89" t="s">
        <v>171</v>
      </c>
      <c r="H8" s="97" t="s">
        <v>139</v>
      </c>
    </row>
    <row r="9" spans="1:8" ht="42" x14ac:dyDescent="0.35">
      <c r="A9" s="88">
        <v>7</v>
      </c>
      <c r="B9" s="92" t="s">
        <v>172</v>
      </c>
      <c r="C9" s="89" t="s">
        <v>173</v>
      </c>
      <c r="D9" s="89" t="s">
        <v>174</v>
      </c>
      <c r="E9" s="89" t="s">
        <v>175</v>
      </c>
      <c r="F9" s="89"/>
      <c r="G9" s="89"/>
      <c r="H9" s="97" t="s">
        <v>140</v>
      </c>
    </row>
    <row r="10" spans="1:8" ht="28" x14ac:dyDescent="0.35">
      <c r="A10" s="88">
        <v>8</v>
      </c>
      <c r="B10" s="92" t="s">
        <v>176</v>
      </c>
      <c r="C10" s="89" t="s">
        <v>177</v>
      </c>
      <c r="D10" s="89" t="s">
        <v>178</v>
      </c>
      <c r="E10" s="89" t="s">
        <v>179</v>
      </c>
      <c r="F10" s="89" t="s">
        <v>180</v>
      </c>
      <c r="G10" s="89"/>
      <c r="H10" s="97" t="s">
        <v>139</v>
      </c>
    </row>
    <row r="11" spans="1:8" ht="70" x14ac:dyDescent="0.35">
      <c r="A11" s="88">
        <v>9</v>
      </c>
      <c r="B11" s="92" t="s">
        <v>181</v>
      </c>
      <c r="C11" s="89" t="s">
        <v>182</v>
      </c>
      <c r="D11" s="89" t="s">
        <v>183</v>
      </c>
      <c r="E11" s="89" t="s">
        <v>184</v>
      </c>
      <c r="F11" s="89" t="s">
        <v>185</v>
      </c>
      <c r="G11" s="89"/>
      <c r="H11" s="97" t="s">
        <v>140</v>
      </c>
    </row>
    <row r="12" spans="1:8" ht="70" x14ac:dyDescent="0.35">
      <c r="A12" s="88">
        <v>10</v>
      </c>
      <c r="B12" s="92" t="s">
        <v>186</v>
      </c>
      <c r="C12" s="89" t="s">
        <v>187</v>
      </c>
      <c r="D12" s="89" t="s">
        <v>188</v>
      </c>
      <c r="E12" s="89" t="s">
        <v>189</v>
      </c>
      <c r="F12" s="89" t="s">
        <v>190</v>
      </c>
      <c r="G12" s="89"/>
      <c r="H12" s="97" t="s">
        <v>141</v>
      </c>
    </row>
    <row r="13" spans="1:8" ht="84" x14ac:dyDescent="0.35">
      <c r="A13" s="88">
        <v>11</v>
      </c>
      <c r="B13" s="92" t="s">
        <v>191</v>
      </c>
      <c r="C13" s="89" t="s">
        <v>192</v>
      </c>
      <c r="D13" s="89" t="s">
        <v>193</v>
      </c>
      <c r="E13" s="89" t="s">
        <v>194</v>
      </c>
      <c r="F13" s="89" t="s">
        <v>195</v>
      </c>
      <c r="G13" s="96" t="s">
        <v>216</v>
      </c>
      <c r="H13" s="97" t="s">
        <v>141</v>
      </c>
    </row>
    <row r="14" spans="1:8" ht="42" x14ac:dyDescent="0.35">
      <c r="A14" s="88">
        <v>12</v>
      </c>
      <c r="B14" s="92" t="s">
        <v>196</v>
      </c>
      <c r="C14" s="89" t="s">
        <v>197</v>
      </c>
      <c r="D14" s="89" t="s">
        <v>198</v>
      </c>
      <c r="E14" s="89" t="s">
        <v>199</v>
      </c>
      <c r="F14" s="89" t="s">
        <v>200</v>
      </c>
      <c r="G14" s="96" t="s">
        <v>217</v>
      </c>
      <c r="H14" s="97" t="s">
        <v>141</v>
      </c>
    </row>
    <row r="15" spans="1:8" ht="56" x14ac:dyDescent="0.35">
      <c r="A15" s="88">
        <v>13</v>
      </c>
      <c r="B15" s="92" t="s">
        <v>201</v>
      </c>
      <c r="C15" s="90">
        <v>0.05</v>
      </c>
      <c r="D15" s="90">
        <v>0.15</v>
      </c>
      <c r="E15" s="90">
        <v>0.25</v>
      </c>
      <c r="F15" s="90">
        <v>0.5</v>
      </c>
      <c r="G15" s="89" t="s">
        <v>202</v>
      </c>
      <c r="H15" s="97" t="s">
        <v>138</v>
      </c>
    </row>
    <row r="16" spans="1:8" ht="28" x14ac:dyDescent="0.35">
      <c r="A16" s="88">
        <v>14</v>
      </c>
      <c r="B16" s="92" t="s">
        <v>203</v>
      </c>
      <c r="C16" s="89" t="s">
        <v>204</v>
      </c>
      <c r="D16" s="89" t="s">
        <v>205</v>
      </c>
      <c r="E16" s="89" t="s">
        <v>206</v>
      </c>
      <c r="F16" s="89" t="s">
        <v>207</v>
      </c>
      <c r="G16" s="89" t="s">
        <v>208</v>
      </c>
      <c r="H16" s="97">
        <v>5</v>
      </c>
    </row>
    <row r="17" spans="1:8" ht="84" x14ac:dyDescent="0.35">
      <c r="A17" s="88">
        <v>15</v>
      </c>
      <c r="B17" s="92" t="s">
        <v>209</v>
      </c>
      <c r="C17" s="89" t="s">
        <v>210</v>
      </c>
      <c r="D17" s="89" t="s">
        <v>211</v>
      </c>
      <c r="E17" s="89" t="s">
        <v>212</v>
      </c>
      <c r="F17" s="89" t="s">
        <v>213</v>
      </c>
      <c r="G17" s="89"/>
      <c r="H17" s="97" t="s">
        <v>140</v>
      </c>
    </row>
  </sheetData>
  <mergeCells count="4">
    <mergeCell ref="C1:G1"/>
    <mergeCell ref="B1:B2"/>
    <mergeCell ref="A1:A2"/>
    <mergeCell ref="H1: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workbookViewId="0"/>
  </sheetViews>
  <sheetFormatPr defaultColWidth="9.1796875" defaultRowHeight="15.5" x14ac:dyDescent="0.35"/>
  <cols>
    <col min="1" max="1" width="9.1796875" style="11"/>
    <col min="2" max="2" width="31.453125" style="11" customWidth="1"/>
    <col min="3" max="3" width="26.453125" style="11" customWidth="1"/>
    <col min="4" max="4" width="25.1796875" style="11" bestFit="1" customWidth="1"/>
    <col min="5" max="5" width="16.1796875" style="11" customWidth="1"/>
    <col min="6" max="7" width="9.1796875" style="11"/>
    <col min="8" max="8" width="17" style="11" customWidth="1"/>
    <col min="9" max="9" width="17.54296875" style="11" bestFit="1" customWidth="1"/>
    <col min="10" max="10" width="16.453125" style="11" bestFit="1" customWidth="1"/>
    <col min="11" max="12" width="17.81640625" style="11" bestFit="1" customWidth="1"/>
    <col min="13" max="13" width="17" style="11" customWidth="1"/>
    <col min="14" max="16384" width="9.1796875" style="11"/>
  </cols>
  <sheetData>
    <row r="1" spans="1:13" ht="16" thickBot="1" x14ac:dyDescent="0.4"/>
    <row r="2" spans="1:13" ht="16" thickBot="1" x14ac:dyDescent="0.4">
      <c r="A2" s="158" t="s">
        <v>92</v>
      </c>
      <c r="B2" s="159"/>
      <c r="C2" s="159"/>
      <c r="D2" s="159"/>
      <c r="E2" s="159"/>
      <c r="G2" s="154" t="s">
        <v>121</v>
      </c>
      <c r="H2" s="155"/>
      <c r="I2" s="155"/>
      <c r="J2" s="155"/>
      <c r="K2" s="155"/>
      <c r="L2" s="156"/>
    </row>
    <row r="3" spans="1:13" x14ac:dyDescent="0.35">
      <c r="A3" s="77" t="s">
        <v>90</v>
      </c>
      <c r="B3" s="78" t="s">
        <v>91</v>
      </c>
      <c r="C3" s="78" t="s">
        <v>43</v>
      </c>
      <c r="D3" s="78" t="s">
        <v>114</v>
      </c>
      <c r="E3" s="79" t="s">
        <v>115</v>
      </c>
      <c r="G3" s="84" t="s">
        <v>90</v>
      </c>
      <c r="H3" s="24" t="s">
        <v>131</v>
      </c>
      <c r="I3" s="25" t="s">
        <v>59</v>
      </c>
      <c r="J3" s="24" t="s">
        <v>60</v>
      </c>
      <c r="K3" s="24" t="s">
        <v>122</v>
      </c>
      <c r="L3" s="85" t="s">
        <v>123</v>
      </c>
    </row>
    <row r="4" spans="1:13" x14ac:dyDescent="0.35">
      <c r="A4" s="76">
        <v>1</v>
      </c>
      <c r="B4" s="17" t="s">
        <v>239</v>
      </c>
      <c r="C4" s="103">
        <v>32900</v>
      </c>
      <c r="D4" s="13" t="s">
        <v>251</v>
      </c>
      <c r="E4" s="104">
        <v>1000</v>
      </c>
      <c r="G4" s="76">
        <v>1</v>
      </c>
      <c r="H4" s="50"/>
      <c r="I4" s="12"/>
      <c r="J4" s="13"/>
      <c r="K4" s="13"/>
      <c r="L4" s="62"/>
    </row>
    <row r="5" spans="1:13" x14ac:dyDescent="0.35">
      <c r="A5" s="76">
        <v>2</v>
      </c>
      <c r="B5" s="17" t="s">
        <v>240</v>
      </c>
      <c r="C5" s="103">
        <v>90062</v>
      </c>
      <c r="D5" s="13" t="s">
        <v>251</v>
      </c>
      <c r="E5" s="104">
        <v>4000</v>
      </c>
      <c r="G5" s="76">
        <v>2</v>
      </c>
      <c r="H5" s="12"/>
      <c r="I5" s="12"/>
      <c r="J5" s="13"/>
      <c r="K5" s="13"/>
      <c r="L5" s="62"/>
    </row>
    <row r="6" spans="1:13" x14ac:dyDescent="0.35">
      <c r="A6" s="76">
        <v>3</v>
      </c>
      <c r="B6" s="17" t="s">
        <v>241</v>
      </c>
      <c r="C6" s="103">
        <v>76177</v>
      </c>
      <c r="D6" s="13" t="s">
        <v>251</v>
      </c>
      <c r="E6" s="104">
        <v>5000</v>
      </c>
      <c r="G6" s="76">
        <v>3</v>
      </c>
      <c r="H6" s="12"/>
      <c r="I6" s="12"/>
      <c r="J6" s="13"/>
      <c r="K6" s="13"/>
      <c r="L6" s="62"/>
    </row>
    <row r="7" spans="1:13" x14ac:dyDescent="0.35">
      <c r="A7" s="76">
        <v>4</v>
      </c>
      <c r="B7" s="17" t="s">
        <v>242</v>
      </c>
      <c r="C7" s="103">
        <v>60665</v>
      </c>
      <c r="D7" s="13" t="s">
        <v>251</v>
      </c>
      <c r="E7" s="104">
        <v>5000</v>
      </c>
      <c r="G7" s="76">
        <v>4</v>
      </c>
      <c r="H7" s="12"/>
      <c r="I7" s="12"/>
      <c r="J7" s="13"/>
      <c r="K7" s="13"/>
      <c r="L7" s="62"/>
    </row>
    <row r="8" spans="1:13" ht="16" thickBot="1" x14ac:dyDescent="0.4">
      <c r="A8" s="76">
        <v>5</v>
      </c>
      <c r="B8" s="17" t="s">
        <v>243</v>
      </c>
      <c r="C8" s="103">
        <v>82328</v>
      </c>
      <c r="D8" s="13" t="s">
        <v>251</v>
      </c>
      <c r="E8" s="104">
        <v>4000</v>
      </c>
      <c r="G8" s="80">
        <v>5</v>
      </c>
      <c r="H8" s="81"/>
      <c r="I8" s="81"/>
      <c r="J8" s="82"/>
      <c r="K8" s="82"/>
      <c r="L8" s="83"/>
    </row>
    <row r="9" spans="1:13" x14ac:dyDescent="0.35">
      <c r="A9" s="76">
        <v>6</v>
      </c>
      <c r="B9" s="17" t="s">
        <v>244</v>
      </c>
      <c r="C9" s="103">
        <v>44359</v>
      </c>
      <c r="D9" s="13" t="s">
        <v>251</v>
      </c>
      <c r="E9" s="104">
        <v>1000</v>
      </c>
      <c r="G9" s="75"/>
      <c r="H9" s="75"/>
      <c r="I9" s="75"/>
      <c r="J9" s="36"/>
      <c r="K9" s="36"/>
      <c r="L9" s="36"/>
    </row>
    <row r="10" spans="1:13" x14ac:dyDescent="0.35">
      <c r="A10" s="76">
        <v>7</v>
      </c>
      <c r="B10" s="12"/>
      <c r="C10" s="12"/>
      <c r="D10" s="13"/>
      <c r="E10" s="62"/>
      <c r="G10" s="75"/>
      <c r="H10" s="75"/>
      <c r="I10" s="75"/>
      <c r="J10" s="36"/>
      <c r="K10" s="36"/>
      <c r="L10" s="36"/>
    </row>
    <row r="11" spans="1:13" x14ac:dyDescent="0.35">
      <c r="A11" s="76">
        <v>8</v>
      </c>
      <c r="B11" s="12"/>
      <c r="C11" s="12"/>
      <c r="D11" s="13"/>
      <c r="E11" s="62"/>
      <c r="G11" s="75"/>
      <c r="H11" s="75"/>
      <c r="I11" s="75"/>
      <c r="J11" s="36"/>
      <c r="K11" s="36"/>
      <c r="L11" s="36"/>
    </row>
    <row r="12" spans="1:13" x14ac:dyDescent="0.35">
      <c r="A12" s="76">
        <v>9</v>
      </c>
      <c r="B12" s="12"/>
      <c r="C12" s="12"/>
      <c r="D12" s="13"/>
      <c r="E12" s="62"/>
      <c r="G12" s="157" t="s">
        <v>130</v>
      </c>
      <c r="H12" s="157"/>
      <c r="I12" s="157"/>
      <c r="J12" s="157"/>
      <c r="K12" s="157"/>
      <c r="L12" s="157"/>
      <c r="M12" s="86"/>
    </row>
    <row r="13" spans="1:13" ht="30.5" thickBot="1" x14ac:dyDescent="0.4">
      <c r="A13" s="80">
        <v>10</v>
      </c>
      <c r="B13" s="81"/>
      <c r="C13" s="81"/>
      <c r="D13" s="82"/>
      <c r="E13" s="83"/>
      <c r="G13" s="24" t="s">
        <v>90</v>
      </c>
      <c r="H13" s="24" t="s">
        <v>131</v>
      </c>
      <c r="I13" s="25" t="s">
        <v>132</v>
      </c>
      <c r="J13" s="24" t="s">
        <v>133</v>
      </c>
      <c r="K13" s="24" t="s">
        <v>60</v>
      </c>
      <c r="L13" s="24" t="s">
        <v>122</v>
      </c>
      <c r="M13" s="24" t="s">
        <v>123</v>
      </c>
    </row>
    <row r="14" spans="1:13" x14ac:dyDescent="0.35">
      <c r="G14" s="12">
        <v>1</v>
      </c>
      <c r="H14" s="50"/>
      <c r="I14" s="12"/>
      <c r="J14" s="13"/>
      <c r="K14" s="13"/>
      <c r="L14" s="13"/>
      <c r="M14" s="12"/>
    </row>
    <row r="15" spans="1:13" x14ac:dyDescent="0.35">
      <c r="A15" s="157" t="s">
        <v>94</v>
      </c>
      <c r="B15" s="157"/>
      <c r="C15" s="157"/>
      <c r="G15" s="12">
        <v>2</v>
      </c>
      <c r="H15" s="12"/>
      <c r="I15" s="12"/>
      <c r="J15" s="13"/>
      <c r="K15" s="13"/>
      <c r="L15" s="13"/>
      <c r="M15" s="12"/>
    </row>
    <row r="16" spans="1:13" x14ac:dyDescent="0.35">
      <c r="A16" s="24" t="s">
        <v>90</v>
      </c>
      <c r="B16" s="24" t="s">
        <v>93</v>
      </c>
      <c r="C16" s="24" t="s">
        <v>43</v>
      </c>
      <c r="G16" s="12">
        <v>3</v>
      </c>
      <c r="H16" s="12"/>
      <c r="I16" s="12"/>
      <c r="J16" s="13"/>
      <c r="K16" s="13"/>
      <c r="L16" s="13"/>
      <c r="M16" s="12"/>
    </row>
    <row r="17" spans="1:13" ht="15.75" customHeight="1" x14ac:dyDescent="0.35">
      <c r="A17" s="12">
        <v>1</v>
      </c>
      <c r="B17" s="12"/>
      <c r="C17" s="12"/>
      <c r="D17" s="160" t="s">
        <v>119</v>
      </c>
      <c r="G17" s="12">
        <v>4</v>
      </c>
      <c r="H17" s="12"/>
      <c r="I17" s="12"/>
      <c r="J17" s="13"/>
      <c r="K17" s="13"/>
      <c r="L17" s="13"/>
      <c r="M17" s="12"/>
    </row>
    <row r="18" spans="1:13" x14ac:dyDescent="0.35">
      <c r="A18" s="12">
        <v>2</v>
      </c>
      <c r="B18" s="12"/>
      <c r="C18" s="12"/>
      <c r="D18" s="160"/>
      <c r="G18" s="12">
        <v>5</v>
      </c>
      <c r="H18" s="12"/>
      <c r="I18" s="12"/>
      <c r="J18" s="13"/>
      <c r="K18" s="13"/>
      <c r="L18" s="13"/>
      <c r="M18" s="12"/>
    </row>
    <row r="19" spans="1:13" x14ac:dyDescent="0.35">
      <c r="A19" s="12">
        <v>3</v>
      </c>
      <c r="B19" s="12"/>
      <c r="C19" s="12"/>
      <c r="D19" s="160"/>
    </row>
    <row r="20" spans="1:13" x14ac:dyDescent="0.35">
      <c r="A20" s="12">
        <v>4</v>
      </c>
      <c r="B20" s="12"/>
      <c r="C20" s="12"/>
      <c r="D20" s="160"/>
    </row>
    <row r="21" spans="1:13" x14ac:dyDescent="0.35">
      <c r="A21" s="12">
        <v>5</v>
      </c>
      <c r="B21" s="12"/>
      <c r="C21" s="12"/>
      <c r="D21" s="160"/>
    </row>
    <row r="22" spans="1:13" x14ac:dyDescent="0.35">
      <c r="A22" s="12">
        <v>6</v>
      </c>
      <c r="B22" s="12"/>
      <c r="C22" s="12"/>
      <c r="D22" s="160"/>
    </row>
    <row r="23" spans="1:13" x14ac:dyDescent="0.35">
      <c r="A23" s="12">
        <v>7</v>
      </c>
      <c r="B23" s="12"/>
      <c r="C23" s="12"/>
      <c r="D23" s="160"/>
    </row>
  </sheetData>
  <mergeCells count="5">
    <mergeCell ref="G2:L2"/>
    <mergeCell ref="A15:C15"/>
    <mergeCell ref="A2:E2"/>
    <mergeCell ref="D17:D23"/>
    <mergeCell ref="G12:L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Personal Details</vt:lpstr>
      <vt:lpstr>Assets and Laibilities</vt:lpstr>
      <vt:lpstr>Goals &amp; Aspirations</vt:lpstr>
      <vt:lpstr>Life &amp; General Insurance</vt:lpstr>
      <vt:lpstr>Risk Profile</vt:lpstr>
      <vt:lpstr>MF, Stock &amp; FDs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Chhabra, Aniket</cp:lastModifiedBy>
  <dcterms:created xsi:type="dcterms:W3CDTF">2018-08-30T08:37:22Z</dcterms:created>
  <dcterms:modified xsi:type="dcterms:W3CDTF">2021-11-05T03:07:43Z</dcterms:modified>
</cp:coreProperties>
</file>