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AIML_Product_Strategy_Decks/VISA/"/>
    </mc:Choice>
  </mc:AlternateContent>
  <xr:revisionPtr revIDLastSave="503" documentId="13_ncr:1_{4F39E541-FCD4-EE47-AFDF-A5EFF6574419}" xr6:coauthVersionLast="47" xr6:coauthVersionMax="47" xr10:uidLastSave="{D0D8C507-1B33-9F4B-8640-41569A40E607}"/>
  <bookViews>
    <workbookView xWindow="0" yWindow="740" windowWidth="34560" windowHeight="21600" activeTab="1" xr2:uid="{3A879B52-0355-6A46-B2BB-72B219254DE3}"/>
  </bookViews>
  <sheets>
    <sheet name="Root_Cause_Analysis" sheetId="1" state="hidden" r:id="rId1"/>
    <sheet name="Onsite_Meeting_Questionnaire" sheetId="6" r:id="rId2"/>
    <sheet name="Rewards_Program_Data_Simul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H9" i="2" s="1"/>
  <c r="J9" i="2" s="1"/>
  <c r="E8" i="2"/>
  <c r="K8" i="2" s="1"/>
  <c r="E7" i="2"/>
  <c r="K7" i="2" s="1"/>
  <c r="E6" i="2"/>
  <c r="H6" i="2" s="1"/>
  <c r="J6" i="2" s="1"/>
  <c r="E5" i="2"/>
  <c r="K5" i="2" s="1"/>
  <c r="E4" i="2"/>
  <c r="H4" i="2" s="1"/>
  <c r="J4" i="2" s="1"/>
  <c r="E3" i="2"/>
  <c r="H3" i="2" s="1"/>
  <c r="J3" i="2" l="1"/>
  <c r="K9" i="2"/>
  <c r="L9" i="2" s="1"/>
  <c r="H8" i="2"/>
  <c r="J8" i="2" s="1"/>
  <c r="L8" i="2" s="1"/>
  <c r="H7" i="2"/>
  <c r="J7" i="2" s="1"/>
  <c r="L7" i="2" s="1"/>
  <c r="K3" i="2"/>
  <c r="L3" i="2" s="1"/>
  <c r="K4" i="2"/>
  <c r="L4" i="2" s="1"/>
  <c r="K6" i="2"/>
  <c r="L6" i="2" s="1"/>
  <c r="H5" i="2"/>
  <c r="J5" i="2" s="1"/>
  <c r="L5" i="2" s="1"/>
</calcChain>
</file>

<file path=xl/sharedStrings.xml><?xml version="1.0" encoding="utf-8"?>
<sst xmlns="http://schemas.openxmlformats.org/spreadsheetml/2006/main" count="143" uniqueCount="137">
  <si>
    <t>Reward cards are preferred - mainly used for shopping etc.</t>
  </si>
  <si>
    <r>
      <t>Classic &amp; Gold - (</t>
    </r>
    <r>
      <rPr>
        <b/>
        <sz val="12"/>
        <color theme="1"/>
        <rFont val="Calibri"/>
        <family val="2"/>
        <scheme val="minor"/>
      </rPr>
      <t>30%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-ve growth QoQ)</t>
    </r>
  </si>
  <si>
    <r>
      <t>Average Spend/account (</t>
    </r>
    <r>
      <rPr>
        <b/>
        <sz val="12"/>
        <color theme="1"/>
        <rFont val="Calibri"/>
        <family val="2"/>
        <scheme val="minor"/>
      </rPr>
      <t>30% lower than market average) - APR</t>
    </r>
  </si>
  <si>
    <t xml:space="preserve">Root Cause of slow growth - </t>
  </si>
  <si>
    <t>Spend levels</t>
  </si>
  <si>
    <t>Challenge</t>
  </si>
  <si>
    <t>Fully penetrated eligible credit card population</t>
  </si>
  <si>
    <t>Absense of a centralized bureau - causing challenges in penetrating lower end of the market</t>
  </si>
  <si>
    <r>
      <t>HB Cardholders are not active - low active rate - 
(</t>
    </r>
    <r>
      <rPr>
        <b/>
        <sz val="12"/>
        <color theme="1"/>
        <rFont val="Calibri"/>
        <family val="2"/>
        <scheme val="minor"/>
      </rPr>
      <t>-20% growth  from competitors MoM</t>
    </r>
    <r>
      <rPr>
        <sz val="12"/>
        <color theme="1"/>
        <rFont val="Calibri"/>
        <family val="2"/>
        <scheme val="minor"/>
      </rPr>
      <t>)</t>
    </r>
  </si>
  <si>
    <t>Opportunities</t>
  </si>
  <si>
    <t>Assumptions</t>
  </si>
  <si>
    <t>Strength</t>
  </si>
  <si>
    <t>Weakness</t>
  </si>
  <si>
    <t>No existing embedded a fully effective and consistent approach to onboarding new accounts.</t>
  </si>
  <si>
    <t>Threats</t>
  </si>
  <si>
    <t>No changes/updates in the rewards program strategy since inception</t>
  </si>
  <si>
    <t>No customer feedback process</t>
  </si>
  <si>
    <t xml:space="preserve">Increase the market share </t>
  </si>
  <si>
    <t>One of the top five issuers in Heliconia</t>
  </si>
  <si>
    <t>Platinum cards grew QoQ in comparison to other cards</t>
  </si>
  <si>
    <t>Suite of good products/cards to take care needs of the customers</t>
  </si>
  <si>
    <t>Strategy</t>
  </si>
  <si>
    <t>Reasons</t>
  </si>
  <si>
    <t>KPIs Target</t>
  </si>
  <si>
    <t>KPIs</t>
  </si>
  <si>
    <t>1. # of new card accounts (QoQ)</t>
  </si>
  <si>
    <t>Primary KPIs</t>
  </si>
  <si>
    <t>Sub KPIs</t>
  </si>
  <si>
    <t>2. Average spend amount on each card/account/month</t>
  </si>
  <si>
    <t>3. # of Txns/card/account/month</t>
  </si>
  <si>
    <t>New Customer Acquisition</t>
  </si>
  <si>
    <t>1. New accounts Onboarding (Revamp or New)</t>
  </si>
  <si>
    <t>Existing customer spend and active rate increase</t>
  </si>
  <si>
    <t>Account/card</t>
  </si>
  <si>
    <t>Action</t>
  </si>
  <si>
    <t>Recommendation Approach</t>
  </si>
  <si>
    <t xml:space="preserve">Open Questions </t>
  </si>
  <si>
    <t>Whats the plan/status of Debit card market share?</t>
  </si>
  <si>
    <t>Customer Acquisition Strategy:
1) Segmentation Approach</t>
  </si>
  <si>
    <t>card accouts - Market share save</t>
  </si>
  <si>
    <t>2. # of Txns/card/account/month</t>
  </si>
  <si>
    <t>1. Average spend amount on each card/account/month</t>
  </si>
  <si>
    <t>3. # of new card accounts (QoQ)</t>
  </si>
  <si>
    <t>Active Rate</t>
  </si>
  <si>
    <t>Aevrage spend rate</t>
  </si>
  <si>
    <t>New cusomter acqusition</t>
  </si>
  <si>
    <t>Definition</t>
  </si>
  <si>
    <r>
      <t xml:space="preserve">4th largest issuer in terms of </t>
    </r>
    <r>
      <rPr>
        <b/>
        <sz val="12"/>
        <color theme="0"/>
        <rFont val="Calibri"/>
        <family val="2"/>
        <scheme val="minor"/>
      </rPr>
      <t># of cards</t>
    </r>
  </si>
  <si>
    <r>
      <t xml:space="preserve">7th larget issuer in </t>
    </r>
    <r>
      <rPr>
        <b/>
        <sz val="12"/>
        <color theme="0"/>
        <rFont val="Calibri"/>
        <family val="2"/>
        <scheme val="minor"/>
      </rPr>
      <t>payments volume (TPV)</t>
    </r>
  </si>
  <si>
    <t>Currently focused on credit cards</t>
  </si>
  <si>
    <t>Market penetration - Heliconia region only</t>
  </si>
  <si>
    <t>Priority 1</t>
  </si>
  <si>
    <t>What is existing Rewards program?</t>
  </si>
  <si>
    <t>Existing KPIs Measurement process?</t>
  </si>
  <si>
    <t>Whats the performance of the existing rewards program?</t>
  </si>
  <si>
    <t>Rewards Program (Revamp or New)</t>
  </si>
  <si>
    <t>Plan of Action</t>
  </si>
  <si>
    <t>2. Segmentation - Data level</t>
  </si>
  <si>
    <t>1. Instant Rewards - Data level</t>
  </si>
  <si>
    <t>Why we did not update the rewards program?</t>
  </si>
  <si>
    <t>5 years old strategy</t>
  </si>
  <si>
    <t>Existing Portfolio health?</t>
  </si>
  <si>
    <t>Online versus offline Penetration</t>
  </si>
  <si>
    <t>Risk Portfolio</t>
  </si>
  <si>
    <t>high value</t>
  </si>
  <si>
    <t>Low value</t>
  </si>
  <si>
    <t xml:space="preserve">Mid value </t>
  </si>
  <si>
    <t>What are the changes in the rewards Program - Revamp or New? - Answer will come from the open questions</t>
  </si>
  <si>
    <t>Implementation of the rewards via segmentation</t>
  </si>
  <si>
    <t>Assum</t>
  </si>
  <si>
    <t>Total Spending</t>
  </si>
  <si>
    <t>S</t>
  </si>
  <si>
    <t>R</t>
  </si>
  <si>
    <t>C</t>
  </si>
  <si>
    <t>Multiplier Bonus</t>
  </si>
  <si>
    <t>Redemption Value</t>
  </si>
  <si>
    <t>P</t>
  </si>
  <si>
    <t>Total Value of Rewards</t>
  </si>
  <si>
    <t>Purchase Category</t>
  </si>
  <si>
    <t>Grocery</t>
  </si>
  <si>
    <t>P_C</t>
  </si>
  <si>
    <t>Amazon</t>
  </si>
  <si>
    <t>M (Monthly 4 txns of 1500)</t>
  </si>
  <si>
    <t>R = (S/C) + M</t>
  </si>
  <si>
    <t>Total Rewards with multiplier</t>
  </si>
  <si>
    <t>Account Id</t>
  </si>
  <si>
    <t># of Transactions/Month</t>
  </si>
  <si>
    <t>Spending/Transaction</t>
  </si>
  <si>
    <t>T</t>
  </si>
  <si>
    <t>S/T</t>
  </si>
  <si>
    <t>A</t>
  </si>
  <si>
    <t>Conversion Rate - (Required Spending Amount/reward)</t>
  </si>
  <si>
    <t xml:space="preserve">Assumptions of the model: </t>
  </si>
  <si>
    <t>1) Only Platinum card - Rewards program design</t>
  </si>
  <si>
    <t xml:space="preserve">2) Target Customer Base - </t>
  </si>
  <si>
    <t>a) Existing all card holders</t>
  </si>
  <si>
    <t>3) Only focus on credit card</t>
  </si>
  <si>
    <t>1) Auto enrollment</t>
  </si>
  <si>
    <t>3) Redemption on airmiles &amp; cash rebates</t>
  </si>
  <si>
    <t>2) Eligible to income &gt; $50K</t>
  </si>
  <si>
    <t>5) Instant Rewards** (new feature)</t>
  </si>
  <si>
    <t>4) No joining fee/Annual fee waiver (&gt;20K spend/year) (new feature)</t>
  </si>
  <si>
    <t>b) Existing HB account holders</t>
  </si>
  <si>
    <t>Profit</t>
  </si>
  <si>
    <t>Fashion</t>
  </si>
  <si>
    <t>Rev = S*.0185</t>
  </si>
  <si>
    <t>6) You can only earn rewards on new purchases, not on balance transfers or cash advances.</t>
  </si>
  <si>
    <t>Features on Platinum Rewards Card: (Reward point cards)</t>
  </si>
  <si>
    <t>V = R*P (2:1)</t>
  </si>
  <si>
    <t>Take an example of cash back card</t>
  </si>
  <si>
    <t>4) Anytime/Anyamount redemption</t>
  </si>
  <si>
    <t>7) Pool points for multiple cards</t>
  </si>
  <si>
    <t>Movie</t>
  </si>
  <si>
    <t>Airline</t>
  </si>
  <si>
    <t>Incentive to spend more</t>
  </si>
  <si>
    <t>Bank is profitable/break even</t>
  </si>
  <si>
    <t>Revenue model for HB (185bps)
IC Fee</t>
  </si>
  <si>
    <t>A1</t>
  </si>
  <si>
    <t>A2</t>
  </si>
  <si>
    <t>A3</t>
  </si>
  <si>
    <t>A4</t>
  </si>
  <si>
    <t>A5</t>
  </si>
  <si>
    <t xml:space="preserve"> New areas to be explored - features/functionalities which can impact the diagnostic?</t>
  </si>
  <si>
    <t xml:space="preserve"> Reiteration of the existing framework of the diagnostic?</t>
  </si>
  <si>
    <t xml:space="preserve"> Teams/POC involved in strategy, solution designing and implementation - List of POCs to be prepared?</t>
  </si>
  <si>
    <t xml:space="preserve"> What is the existing framework and technical integration of the current rewards program?</t>
  </si>
  <si>
    <t>Key KPIs and sub KPIs of the business portfolio?</t>
  </si>
  <si>
    <t>What is the measurement process (if any) of the eixsting KPIs?</t>
  </si>
  <si>
    <t xml:space="preserve"> Roadmap/Vision for the next quarter/ 6 months for the business and how VCA fits into the same?</t>
  </si>
  <si>
    <t>Existing data pipelines and possibility of new data availability if required?</t>
  </si>
  <si>
    <t xml:space="preserve"> Scope of the new startegic recommendation - Are the model assumptions to be udpated/changed?</t>
  </si>
  <si>
    <t>Are there any additional challenges or pain points that the business is currently facing, aside from those already discussed?</t>
  </si>
  <si>
    <r>
      <t xml:space="preserve"> Feasibility to add or remove new rewards program </t>
    </r>
    <r>
      <rPr>
        <u/>
        <sz val="12"/>
        <color theme="1"/>
        <rFont val="Calibri (Body)"/>
      </rPr>
      <t>tech stacks/resources</t>
    </r>
    <r>
      <rPr>
        <sz val="12"/>
        <color theme="1"/>
        <rFont val="Calibri"/>
        <family val="2"/>
        <scheme val="minor"/>
      </rPr>
      <t xml:space="preserve"> and </t>
    </r>
    <r>
      <rPr>
        <u/>
        <sz val="12"/>
        <color theme="1"/>
        <rFont val="Calibri (Body)"/>
      </rPr>
      <t>KPI measurement</t>
    </r>
    <r>
      <rPr>
        <sz val="12"/>
        <color theme="1"/>
        <rFont val="Calibri"/>
        <family val="2"/>
        <scheme val="minor"/>
      </rPr>
      <t xml:space="preserve"> process and any</t>
    </r>
    <r>
      <rPr>
        <u/>
        <sz val="12"/>
        <color theme="1"/>
        <rFont val="Calibri (Body)"/>
      </rPr>
      <t xml:space="preserve"> constraints</t>
    </r>
    <r>
      <rPr>
        <sz val="12"/>
        <color theme="1"/>
        <rFont val="Calibri"/>
        <family val="2"/>
        <scheme val="minor"/>
      </rPr>
      <t>?</t>
    </r>
  </si>
  <si>
    <t>Are there any complaince/regulatory requirements to be fulfilled to launch/revamp the new strategy?</t>
  </si>
  <si>
    <t>S. No.</t>
  </si>
  <si>
    <t>Questions</t>
  </si>
  <si>
    <t>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</si>
</sst>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1695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4" borderId="0" xfId="0" quotePrefix="1" applyFont="1" applyFill="1" applyAlignment="1">
      <alignment vertical="center"/>
    </xf>
    <xf numFmtId="0" fontId="2" fillId="5" borderId="0" xfId="0" applyFont="1" applyFill="1"/>
    <xf numFmtId="0" fontId="2" fillId="0" borderId="0" xfId="0" applyFont="1" applyAlignment="1">
      <alignment wrapText="1"/>
    </xf>
    <xf numFmtId="0" fontId="1" fillId="3" borderId="2" xfId="0" quotePrefix="1" applyFont="1" applyFill="1" applyBorder="1"/>
    <xf numFmtId="0" fontId="3" fillId="3" borderId="1" xfId="0" applyFont="1" applyFill="1" applyBorder="1"/>
    <xf numFmtId="0" fontId="2" fillId="6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1" fillId="8" borderId="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6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A563-4FFD-B249-A7A3-F531A33186AD}">
  <dimension ref="A1:E51"/>
  <sheetViews>
    <sheetView topLeftCell="A3" zoomScale="150" workbookViewId="0">
      <selection activeCell="C2" sqref="C2"/>
    </sheetView>
  </sheetViews>
  <sheetFormatPr baseColWidth="10" defaultRowHeight="16" x14ac:dyDescent="0.2"/>
  <cols>
    <col min="1" max="1" width="14.6640625" bestFit="1" customWidth="1"/>
    <col min="2" max="2" width="43.83203125" bestFit="1" customWidth="1"/>
    <col min="3" max="3" width="41.5" customWidth="1"/>
    <col min="4" max="5" width="30.5" customWidth="1"/>
  </cols>
  <sheetData>
    <row r="1" spans="1:3" x14ac:dyDescent="0.2">
      <c r="A1" s="2" t="s">
        <v>5</v>
      </c>
      <c r="B1" s="2" t="s">
        <v>3</v>
      </c>
      <c r="C1" s="3" t="s">
        <v>39</v>
      </c>
    </row>
    <row r="2" spans="1:3" x14ac:dyDescent="0.2">
      <c r="C2" s="3" t="s">
        <v>4</v>
      </c>
    </row>
    <row r="3" spans="1:3" ht="17" thickBot="1" x14ac:dyDescent="0.25"/>
    <row r="4" spans="1:3" x14ac:dyDescent="0.2">
      <c r="B4" s="9" t="s">
        <v>11</v>
      </c>
      <c r="C4" s="6" t="s">
        <v>14</v>
      </c>
    </row>
    <row r="5" spans="1:3" x14ac:dyDescent="0.2">
      <c r="B5" s="10" t="s">
        <v>47</v>
      </c>
      <c r="C5" s="5" t="s">
        <v>1</v>
      </c>
    </row>
    <row r="6" spans="1:3" ht="34" x14ac:dyDescent="0.2">
      <c r="B6" s="10" t="s">
        <v>48</v>
      </c>
      <c r="C6" s="4" t="s">
        <v>8</v>
      </c>
    </row>
    <row r="7" spans="1:3" ht="34" x14ac:dyDescent="0.2">
      <c r="B7" t="s">
        <v>18</v>
      </c>
      <c r="C7" s="4" t="s">
        <v>2</v>
      </c>
    </row>
    <row r="8" spans="1:3" ht="34" x14ac:dyDescent="0.2">
      <c r="B8" s="1" t="s">
        <v>20</v>
      </c>
      <c r="C8" s="5" t="s">
        <v>6</v>
      </c>
    </row>
    <row r="9" spans="1:3" ht="51" x14ac:dyDescent="0.2">
      <c r="C9" s="4" t="s">
        <v>7</v>
      </c>
    </row>
    <row r="10" spans="1:3" ht="17" thickBot="1" x14ac:dyDescent="0.25"/>
    <row r="11" spans="1:3" ht="17" x14ac:dyDescent="0.2">
      <c r="B11" s="7" t="s">
        <v>12</v>
      </c>
      <c r="C11" s="11" t="s">
        <v>9</v>
      </c>
    </row>
    <row r="12" spans="1:3" ht="34" x14ac:dyDescent="0.2">
      <c r="A12" s="2"/>
      <c r="B12" s="1" t="s">
        <v>13</v>
      </c>
      <c r="C12" s="12" t="s">
        <v>19</v>
      </c>
    </row>
    <row r="13" spans="1:3" ht="34" x14ac:dyDescent="0.2">
      <c r="B13" s="1" t="s">
        <v>15</v>
      </c>
      <c r="C13" s="12" t="s">
        <v>0</v>
      </c>
    </row>
    <row r="14" spans="1:3" x14ac:dyDescent="0.2">
      <c r="B14" t="s">
        <v>16</v>
      </c>
      <c r="C14" t="s">
        <v>17</v>
      </c>
    </row>
    <row r="18" spans="1:5" x14ac:dyDescent="0.2">
      <c r="B18" s="2" t="s">
        <v>26</v>
      </c>
      <c r="C18" s="2" t="s">
        <v>46</v>
      </c>
      <c r="D18" s="2" t="s">
        <v>27</v>
      </c>
    </row>
    <row r="19" spans="1:5" ht="34" x14ac:dyDescent="0.2">
      <c r="A19" s="2" t="s">
        <v>24</v>
      </c>
      <c r="B19" s="1" t="s">
        <v>41</v>
      </c>
      <c r="C19" t="s">
        <v>44</v>
      </c>
    </row>
    <row r="20" spans="1:5" x14ac:dyDescent="0.2">
      <c r="B20" t="s">
        <v>40</v>
      </c>
      <c r="C20" t="s">
        <v>43</v>
      </c>
    </row>
    <row r="21" spans="1:5" x14ac:dyDescent="0.2">
      <c r="B21" t="s">
        <v>42</v>
      </c>
      <c r="C21" t="s">
        <v>45</v>
      </c>
    </row>
    <row r="23" spans="1:5" x14ac:dyDescent="0.2">
      <c r="A23" s="2" t="s">
        <v>10</v>
      </c>
      <c r="B23" t="s">
        <v>33</v>
      </c>
    </row>
    <row r="24" spans="1:5" x14ac:dyDescent="0.2">
      <c r="B24" t="s">
        <v>49</v>
      </c>
    </row>
    <row r="25" spans="1:5" x14ac:dyDescent="0.2">
      <c r="B25" t="s">
        <v>50</v>
      </c>
    </row>
    <row r="28" spans="1:5" x14ac:dyDescent="0.2">
      <c r="A28" s="2" t="s">
        <v>34</v>
      </c>
      <c r="B28" s="2" t="s">
        <v>21</v>
      </c>
      <c r="C28" t="s">
        <v>35</v>
      </c>
      <c r="D28" t="s">
        <v>23</v>
      </c>
      <c r="E28" t="s">
        <v>22</v>
      </c>
    </row>
    <row r="29" spans="1:5" ht="34" x14ac:dyDescent="0.2">
      <c r="B29" t="s">
        <v>31</v>
      </c>
      <c r="C29" s="8" t="s">
        <v>38</v>
      </c>
      <c r="D29" t="s">
        <v>25</v>
      </c>
      <c r="E29" t="s">
        <v>30</v>
      </c>
    </row>
    <row r="30" spans="1:5" ht="34" x14ac:dyDescent="0.2">
      <c r="A30" s="29" t="s">
        <v>51</v>
      </c>
      <c r="B30" s="30" t="s">
        <v>55</v>
      </c>
      <c r="C30" s="31"/>
      <c r="D30" s="14" t="s">
        <v>28</v>
      </c>
      <c r="E30" s="13" t="s">
        <v>32</v>
      </c>
    </row>
    <row r="31" spans="1:5" x14ac:dyDescent="0.2">
      <c r="A31" s="29"/>
      <c r="B31" s="30"/>
      <c r="C31" s="31"/>
      <c r="D31" s="13" t="s">
        <v>29</v>
      </c>
      <c r="E31" s="13"/>
    </row>
    <row r="34" spans="1:5" x14ac:dyDescent="0.2">
      <c r="A34" s="2" t="s">
        <v>21</v>
      </c>
      <c r="B34" s="2" t="s">
        <v>56</v>
      </c>
    </row>
    <row r="35" spans="1:5" ht="68" x14ac:dyDescent="0.2">
      <c r="A35" s="16" t="s">
        <v>55</v>
      </c>
      <c r="B35" s="1" t="s">
        <v>67</v>
      </c>
      <c r="C35" t="s">
        <v>69</v>
      </c>
    </row>
    <row r="36" spans="1:5" x14ac:dyDescent="0.2">
      <c r="B36" t="s">
        <v>68</v>
      </c>
      <c r="C36" t="s">
        <v>57</v>
      </c>
      <c r="D36" t="s">
        <v>64</v>
      </c>
      <c r="E36" t="s">
        <v>58</v>
      </c>
    </row>
    <row r="37" spans="1:5" x14ac:dyDescent="0.2">
      <c r="D37" t="s">
        <v>66</v>
      </c>
    </row>
    <row r="38" spans="1:5" x14ac:dyDescent="0.2">
      <c r="D38" t="s">
        <v>65</v>
      </c>
    </row>
    <row r="44" spans="1:5" x14ac:dyDescent="0.2">
      <c r="A44" s="2" t="s">
        <v>36</v>
      </c>
      <c r="B44" t="s">
        <v>37</v>
      </c>
    </row>
    <row r="45" spans="1:5" x14ac:dyDescent="0.2">
      <c r="B45" t="s">
        <v>53</v>
      </c>
    </row>
    <row r="46" spans="1:5" x14ac:dyDescent="0.2">
      <c r="B46" t="s">
        <v>52</v>
      </c>
    </row>
    <row r="47" spans="1:5" x14ac:dyDescent="0.2">
      <c r="B47" t="s">
        <v>54</v>
      </c>
    </row>
    <row r="48" spans="1:5" x14ac:dyDescent="0.2">
      <c r="B48" t="s">
        <v>59</v>
      </c>
      <c r="C48" t="s">
        <v>60</v>
      </c>
    </row>
    <row r="49" spans="2:2" x14ac:dyDescent="0.2">
      <c r="B49" t="s">
        <v>61</v>
      </c>
    </row>
    <row r="50" spans="2:2" x14ac:dyDescent="0.2">
      <c r="B50" t="s">
        <v>62</v>
      </c>
    </row>
    <row r="51" spans="2:2" x14ac:dyDescent="0.2">
      <c r="B51" t="s">
        <v>63</v>
      </c>
    </row>
  </sheetData>
  <mergeCells count="3">
    <mergeCell ref="A30:A31"/>
    <mergeCell ref="B30:B31"/>
    <mergeCell ref="C30:C3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F451-5993-634E-AEFA-BCEEBCE87574}">
  <dimension ref="A1:C13"/>
  <sheetViews>
    <sheetView tabSelected="1" zoomScale="150" workbookViewId="0">
      <selection activeCell="C1" sqref="C1"/>
    </sheetView>
  </sheetViews>
  <sheetFormatPr baseColWidth="10" defaultRowHeight="16" x14ac:dyDescent="0.2"/>
  <cols>
    <col min="1" max="1" width="6" customWidth="1"/>
    <col min="2" max="2" width="106.83203125" bestFit="1" customWidth="1"/>
  </cols>
  <sheetData>
    <row r="1" spans="1:3" x14ac:dyDescent="0.2">
      <c r="A1" s="35" t="s">
        <v>134</v>
      </c>
      <c r="B1" s="35" t="s">
        <v>135</v>
      </c>
      <c r="C1" s="35" t="s">
        <v>136</v>
      </c>
    </row>
    <row r="2" spans="1:3" x14ac:dyDescent="0.2">
      <c r="A2" s="33">
        <v>1</v>
      </c>
      <c r="B2" s="34" t="s">
        <v>124</v>
      </c>
      <c r="C2" s="33"/>
    </row>
    <row r="3" spans="1:3" x14ac:dyDescent="0.2">
      <c r="A3" s="33">
        <v>2</v>
      </c>
      <c r="B3" s="34" t="s">
        <v>123</v>
      </c>
      <c r="C3" s="33"/>
    </row>
    <row r="4" spans="1:3" x14ac:dyDescent="0.2">
      <c r="A4" s="33">
        <v>3</v>
      </c>
      <c r="B4" s="34" t="s">
        <v>131</v>
      </c>
      <c r="C4" s="33"/>
    </row>
    <row r="5" spans="1:3" x14ac:dyDescent="0.2">
      <c r="A5" s="33">
        <v>4</v>
      </c>
      <c r="B5" s="34" t="s">
        <v>125</v>
      </c>
      <c r="C5" s="33"/>
    </row>
    <row r="6" spans="1:3" x14ac:dyDescent="0.2">
      <c r="A6" s="33">
        <v>5</v>
      </c>
      <c r="B6" s="34" t="s">
        <v>126</v>
      </c>
      <c r="C6" s="33"/>
    </row>
    <row r="7" spans="1:3" x14ac:dyDescent="0.2">
      <c r="A7" s="33">
        <v>6</v>
      </c>
      <c r="B7" s="34" t="s">
        <v>127</v>
      </c>
      <c r="C7" s="33"/>
    </row>
    <row r="8" spans="1:3" x14ac:dyDescent="0.2">
      <c r="A8" s="33">
        <v>7</v>
      </c>
      <c r="B8" s="34" t="s">
        <v>132</v>
      </c>
      <c r="C8" s="33"/>
    </row>
    <row r="9" spans="1:3" x14ac:dyDescent="0.2">
      <c r="A9" s="33">
        <v>8</v>
      </c>
      <c r="B9" s="34" t="s">
        <v>129</v>
      </c>
      <c r="C9" s="33"/>
    </row>
    <row r="10" spans="1:3" x14ac:dyDescent="0.2">
      <c r="A10" s="33">
        <v>9</v>
      </c>
      <c r="B10" s="34" t="s">
        <v>133</v>
      </c>
      <c r="C10" s="33"/>
    </row>
    <row r="11" spans="1:3" x14ac:dyDescent="0.2">
      <c r="A11" s="33">
        <v>10</v>
      </c>
      <c r="B11" s="34" t="s">
        <v>122</v>
      </c>
      <c r="C11" s="33"/>
    </row>
    <row r="12" spans="1:3" x14ac:dyDescent="0.2">
      <c r="A12" s="33">
        <v>11</v>
      </c>
      <c r="B12" s="34" t="s">
        <v>128</v>
      </c>
      <c r="C12" s="33"/>
    </row>
    <row r="13" spans="1:3" x14ac:dyDescent="0.2">
      <c r="A13" s="33">
        <v>12</v>
      </c>
      <c r="B13" s="34" t="s">
        <v>130</v>
      </c>
      <c r="C1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53A2-0787-EA4F-8589-6F1DF6D3B3AC}">
  <dimension ref="A1:L39"/>
  <sheetViews>
    <sheetView zoomScale="150" workbookViewId="0">
      <selection activeCell="A13" sqref="A13"/>
    </sheetView>
  </sheetViews>
  <sheetFormatPr baseColWidth="10" defaultRowHeight="16" x14ac:dyDescent="0.2"/>
  <cols>
    <col min="1" max="1" width="37.83203125" customWidth="1"/>
    <col min="2" max="2" width="31.6640625" customWidth="1"/>
    <col min="3" max="3" width="33.1640625" customWidth="1"/>
    <col min="4" max="4" width="32" customWidth="1"/>
    <col min="5" max="5" width="26" customWidth="1"/>
    <col min="6" max="6" width="27.83203125" bestFit="1" customWidth="1"/>
    <col min="7" max="7" width="29.33203125" bestFit="1" customWidth="1"/>
    <col min="8" max="8" width="24" bestFit="1" customWidth="1"/>
    <col min="9" max="9" width="23.6640625" bestFit="1" customWidth="1"/>
    <col min="10" max="10" width="16.5" bestFit="1" customWidth="1"/>
    <col min="11" max="11" width="36.33203125" bestFit="1" customWidth="1"/>
    <col min="12" max="12" width="29.5" bestFit="1" customWidth="1"/>
  </cols>
  <sheetData>
    <row r="1" spans="1:12" ht="34" x14ac:dyDescent="0.2">
      <c r="A1" s="22" t="s">
        <v>85</v>
      </c>
      <c r="B1" s="21" t="s">
        <v>78</v>
      </c>
      <c r="C1" s="21" t="s">
        <v>86</v>
      </c>
      <c r="D1" s="22" t="s">
        <v>87</v>
      </c>
      <c r="E1" s="22" t="s">
        <v>70</v>
      </c>
      <c r="F1" s="21" t="s">
        <v>91</v>
      </c>
      <c r="G1" s="22" t="s">
        <v>74</v>
      </c>
      <c r="H1" s="21" t="s">
        <v>84</v>
      </c>
      <c r="I1" s="22" t="s">
        <v>75</v>
      </c>
      <c r="J1" s="23" t="s">
        <v>77</v>
      </c>
      <c r="K1" s="28" t="s">
        <v>116</v>
      </c>
      <c r="L1" s="24" t="s">
        <v>103</v>
      </c>
    </row>
    <row r="2" spans="1:12" ht="17" thickBot="1" x14ac:dyDescent="0.25">
      <c r="A2" s="25" t="s">
        <v>90</v>
      </c>
      <c r="B2" s="25" t="s">
        <v>80</v>
      </c>
      <c r="C2" s="25" t="s">
        <v>88</v>
      </c>
      <c r="D2" s="25" t="s">
        <v>89</v>
      </c>
      <c r="E2" s="25" t="s">
        <v>71</v>
      </c>
      <c r="F2" s="25" t="s">
        <v>73</v>
      </c>
      <c r="G2" s="25" t="s">
        <v>82</v>
      </c>
      <c r="H2" s="25" t="s">
        <v>83</v>
      </c>
      <c r="I2" s="25" t="s">
        <v>76</v>
      </c>
      <c r="J2" s="26" t="s">
        <v>108</v>
      </c>
      <c r="K2" s="20" t="s">
        <v>105</v>
      </c>
      <c r="L2" s="27" t="s">
        <v>72</v>
      </c>
    </row>
    <row r="3" spans="1:12" x14ac:dyDescent="0.2">
      <c r="A3" s="15" t="s">
        <v>117</v>
      </c>
      <c r="B3" s="15" t="s">
        <v>79</v>
      </c>
      <c r="C3" s="15">
        <v>10</v>
      </c>
      <c r="D3" s="15">
        <v>200</v>
      </c>
      <c r="E3" s="15">
        <f>C3*D3</f>
        <v>2000</v>
      </c>
      <c r="F3" s="15">
        <v>100</v>
      </c>
      <c r="G3" s="15">
        <v>0</v>
      </c>
      <c r="H3" s="15">
        <f>(E3/F3)+G3</f>
        <v>20</v>
      </c>
      <c r="I3" s="15">
        <v>0.5</v>
      </c>
      <c r="J3" s="15">
        <f>H3*I3</f>
        <v>10</v>
      </c>
      <c r="K3" s="15">
        <f>E3*0.0185</f>
        <v>37</v>
      </c>
      <c r="L3">
        <f>K3-J3</f>
        <v>27</v>
      </c>
    </row>
    <row r="4" spans="1:12" x14ac:dyDescent="0.2">
      <c r="A4" s="15" t="s">
        <v>118</v>
      </c>
      <c r="B4" s="15" t="s">
        <v>81</v>
      </c>
      <c r="C4" s="15">
        <v>4</v>
      </c>
      <c r="D4" s="15">
        <v>1500</v>
      </c>
      <c r="E4" s="15">
        <f>C4*D4</f>
        <v>6000</v>
      </c>
      <c r="F4" s="15">
        <v>100</v>
      </c>
      <c r="G4" s="15">
        <v>1000</v>
      </c>
      <c r="H4" s="15">
        <f>(E4/F4)+G4</f>
        <v>1060</v>
      </c>
      <c r="I4" s="15">
        <v>0.5</v>
      </c>
      <c r="J4" s="17">
        <f>H4*I4</f>
        <v>530</v>
      </c>
      <c r="K4" s="15">
        <f>E4*0.0185</f>
        <v>111</v>
      </c>
      <c r="L4">
        <f>K4-J4</f>
        <v>-419</v>
      </c>
    </row>
    <row r="5" spans="1:12" x14ac:dyDescent="0.2">
      <c r="A5" s="15" t="s">
        <v>118</v>
      </c>
      <c r="B5" s="15" t="s">
        <v>79</v>
      </c>
      <c r="C5" s="15">
        <v>30</v>
      </c>
      <c r="D5" s="15">
        <v>250</v>
      </c>
      <c r="E5" s="15">
        <f>C5*D5</f>
        <v>7500</v>
      </c>
      <c r="F5" s="15">
        <v>100</v>
      </c>
      <c r="G5" s="15">
        <v>0</v>
      </c>
      <c r="H5" s="15">
        <f>(E5/F5)+G5</f>
        <v>75</v>
      </c>
      <c r="I5" s="15">
        <v>0.5</v>
      </c>
      <c r="J5" s="17">
        <f>H5*I5</f>
        <v>37.5</v>
      </c>
      <c r="K5" s="15">
        <f>E5*0.0185</f>
        <v>138.75</v>
      </c>
      <c r="L5">
        <f>K5-J5</f>
        <v>101.25</v>
      </c>
    </row>
    <row r="6" spans="1:12" x14ac:dyDescent="0.2">
      <c r="A6" s="15" t="s">
        <v>118</v>
      </c>
      <c r="B6" s="15" t="s">
        <v>104</v>
      </c>
      <c r="C6" s="15">
        <v>2</v>
      </c>
      <c r="D6" s="15">
        <v>3000</v>
      </c>
      <c r="E6" s="15">
        <f>C6*D6</f>
        <v>6000</v>
      </c>
      <c r="F6" s="15">
        <v>100</v>
      </c>
      <c r="G6" s="15">
        <v>0</v>
      </c>
      <c r="H6" s="15">
        <f>(E6/F6)+G6</f>
        <v>60</v>
      </c>
      <c r="I6" s="15">
        <v>0.5</v>
      </c>
      <c r="J6" s="17">
        <f>H6*I6</f>
        <v>30</v>
      </c>
      <c r="K6" s="15">
        <f>E6*0.0185</f>
        <v>111</v>
      </c>
      <c r="L6">
        <f>K6-J6</f>
        <v>81</v>
      </c>
    </row>
    <row r="7" spans="1:12" x14ac:dyDescent="0.2">
      <c r="A7" s="15" t="s">
        <v>119</v>
      </c>
      <c r="B7" s="15" t="s">
        <v>112</v>
      </c>
      <c r="C7" s="15">
        <v>3</v>
      </c>
      <c r="D7" s="15">
        <v>150</v>
      </c>
      <c r="E7" s="15">
        <f>C7*D7</f>
        <v>450</v>
      </c>
      <c r="F7" s="15">
        <v>100</v>
      </c>
      <c r="G7" s="15">
        <v>0</v>
      </c>
      <c r="H7" s="15">
        <f>(E7/F7)+G7</f>
        <v>4.5</v>
      </c>
      <c r="I7" s="15">
        <v>0.5</v>
      </c>
      <c r="J7" s="17">
        <f>H7*I7</f>
        <v>2.25</v>
      </c>
      <c r="K7" s="15">
        <f>E7*0.0185</f>
        <v>8.3249999999999993</v>
      </c>
      <c r="L7">
        <f>K7-J7</f>
        <v>6.0749999999999993</v>
      </c>
    </row>
    <row r="8" spans="1:12" x14ac:dyDescent="0.2">
      <c r="A8" s="15" t="s">
        <v>120</v>
      </c>
      <c r="B8" s="15" t="s">
        <v>113</v>
      </c>
      <c r="C8" s="15">
        <v>1</v>
      </c>
      <c r="D8" s="15">
        <v>5000</v>
      </c>
      <c r="E8" s="15">
        <f>C8*D8</f>
        <v>5000</v>
      </c>
      <c r="F8" s="15">
        <v>100</v>
      </c>
      <c r="G8" s="15">
        <v>0</v>
      </c>
      <c r="H8" s="15">
        <f>(E8/F8)+G8</f>
        <v>50</v>
      </c>
      <c r="I8" s="15">
        <v>0.5</v>
      </c>
      <c r="J8" s="17">
        <f>H8*I8</f>
        <v>25</v>
      </c>
      <c r="K8" s="15">
        <f>E8*0.0185</f>
        <v>92.5</v>
      </c>
      <c r="L8">
        <f>K8-J8</f>
        <v>67.5</v>
      </c>
    </row>
    <row r="9" spans="1:12" x14ac:dyDescent="0.2">
      <c r="A9" s="15" t="s">
        <v>121</v>
      </c>
      <c r="B9" s="15" t="s">
        <v>79</v>
      </c>
      <c r="C9" s="15">
        <v>5</v>
      </c>
      <c r="D9" s="15">
        <v>500</v>
      </c>
      <c r="E9" s="15">
        <f>C9*D9</f>
        <v>2500</v>
      </c>
      <c r="F9" s="15">
        <v>100</v>
      </c>
      <c r="G9" s="15">
        <v>0</v>
      </c>
      <c r="H9" s="15">
        <f>(E9/F9)+G9</f>
        <v>25</v>
      </c>
      <c r="I9" s="15">
        <v>0.5</v>
      </c>
      <c r="J9" s="17">
        <f>H9*I9</f>
        <v>12.5</v>
      </c>
      <c r="K9" s="15">
        <f>E9*0.0185</f>
        <v>46.25</v>
      </c>
      <c r="L9">
        <f>K9-J9</f>
        <v>33.75</v>
      </c>
    </row>
    <row r="10" spans="1:12" x14ac:dyDescent="0.2">
      <c r="A10" s="18"/>
      <c r="B10" s="15"/>
    </row>
    <row r="11" spans="1:12" x14ac:dyDescent="0.2">
      <c r="E11" s="3" t="s">
        <v>114</v>
      </c>
    </row>
    <row r="12" spans="1:12" x14ac:dyDescent="0.2">
      <c r="A12" s="2" t="s">
        <v>92</v>
      </c>
      <c r="E12" s="3" t="s">
        <v>115</v>
      </c>
    </row>
    <row r="13" spans="1:12" ht="34" x14ac:dyDescent="0.2">
      <c r="A13" s="19" t="s">
        <v>93</v>
      </c>
    </row>
    <row r="14" spans="1:12" ht="17" customHeight="1" x14ac:dyDescent="0.2">
      <c r="A14" s="32" t="s">
        <v>94</v>
      </c>
      <c r="B14" t="s">
        <v>95</v>
      </c>
    </row>
    <row r="15" spans="1:12" x14ac:dyDescent="0.2">
      <c r="A15" s="32"/>
      <c r="B15" t="s">
        <v>102</v>
      </c>
    </row>
    <row r="16" spans="1:12" x14ac:dyDescent="0.2">
      <c r="A16" t="s">
        <v>96</v>
      </c>
    </row>
    <row r="17" spans="1:2" x14ac:dyDescent="0.2">
      <c r="A17" t="s">
        <v>110</v>
      </c>
    </row>
    <row r="19" spans="1:2" ht="34" x14ac:dyDescent="0.2">
      <c r="A19" s="8" t="s">
        <v>107</v>
      </c>
      <c r="B19" t="s">
        <v>109</v>
      </c>
    </row>
    <row r="20" spans="1:2" x14ac:dyDescent="0.2">
      <c r="A20" t="s">
        <v>97</v>
      </c>
    </row>
    <row r="21" spans="1:2" x14ac:dyDescent="0.2">
      <c r="A21" t="s">
        <v>99</v>
      </c>
    </row>
    <row r="22" spans="1:2" x14ac:dyDescent="0.2">
      <c r="A22" t="s">
        <v>98</v>
      </c>
    </row>
    <row r="23" spans="1:2" ht="34" x14ac:dyDescent="0.2">
      <c r="A23" s="1" t="s">
        <v>101</v>
      </c>
    </row>
    <row r="24" spans="1:2" x14ac:dyDescent="0.2">
      <c r="A24" t="s">
        <v>100</v>
      </c>
    </row>
    <row r="25" spans="1:2" ht="51" x14ac:dyDescent="0.2">
      <c r="A25" s="1" t="s">
        <v>106</v>
      </c>
    </row>
    <row r="26" spans="1:2" ht="17" x14ac:dyDescent="0.2">
      <c r="A26" s="1" t="s">
        <v>111</v>
      </c>
    </row>
    <row r="39" spans="1:1" x14ac:dyDescent="0.2">
      <c r="A39" s="2"/>
    </row>
  </sheetData>
  <mergeCells count="1"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Root_Cause_Analysis</vt:lpstr>
      <vt:lpstr>Onsite_Meeting_Questionnaire</vt:lpstr>
      <vt:lpstr>Rewards_Program_Data_Simulation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Chhabra</dc:creator>
  <cp:lastModifiedBy>Aniket Chhabra</cp:lastModifiedBy>
  <dcterms:created xsi:type="dcterms:W3CDTF">2023-10-08T11:45:49Z</dcterms:created>
  <dcterms:modified xsi:type="dcterms:W3CDTF">2023-10-10T14:24:21Z</dcterms:modified>
</cp:coreProperties>
</file>