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itaa/Tool_Testing_Files/"/>
    </mc:Choice>
  </mc:AlternateContent>
  <xr:revisionPtr revIDLastSave="0" documentId="13_ncr:1_{82710C49-E634-6947-B165-B967F169224E}" xr6:coauthVersionLast="47" xr6:coauthVersionMax="47" xr10:uidLastSave="{00000000-0000-0000-0000-000000000000}"/>
  <bookViews>
    <workbookView xWindow="0" yWindow="500" windowWidth="28800" windowHeight="15800" xr2:uid="{ED2E5BC8-0D9E-6148-A1EF-D2CCC71A5312}"/>
  </bookViews>
  <sheets>
    <sheet name="Sol_Genomics_BLAST_Data" sheetId="3" r:id="rId1"/>
    <sheet name="Tool_Run_Time" sheetId="11" r:id="rId2"/>
    <sheet name="Codon_Usage_Table" sheetId="4" r:id="rId3"/>
    <sheet name="CAIcal_Output_Original_Seqs" sheetId="12" r:id="rId4"/>
    <sheet name="CAIcal_Output_Optimized_Seqs" sheetId="13" r:id="rId5"/>
    <sheet name="CAI_Data" sheetId="5" r:id="rId6"/>
    <sheet name="GC_Data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1" l="1"/>
  <c r="L27" i="3"/>
  <c r="L15" i="3"/>
  <c r="N14" i="3"/>
  <c r="N27" i="3"/>
  <c r="N26" i="3"/>
  <c r="N17" i="3"/>
  <c r="N10" i="3"/>
  <c r="N15" i="3"/>
  <c r="N18" i="3"/>
  <c r="N16" i="3"/>
  <c r="N13" i="3"/>
  <c r="N20" i="3"/>
  <c r="N12" i="3"/>
  <c r="N28" i="3"/>
  <c r="N21" i="3"/>
  <c r="N29" i="3"/>
  <c r="N25" i="3"/>
  <c r="N22" i="3"/>
  <c r="N23" i="3"/>
  <c r="N24" i="3"/>
  <c r="N11" i="3"/>
  <c r="N19" i="3"/>
</calcChain>
</file>

<file path=xl/sharedStrings.xml><?xml version="1.0" encoding="utf-8"?>
<sst xmlns="http://schemas.openxmlformats.org/spreadsheetml/2006/main" count="798" uniqueCount="401">
  <si>
    <t>Difference Flask 7d-0h</t>
  </si>
  <si>
    <t>T: Protein IDs</t>
  </si>
  <si>
    <t>Abundance</t>
  </si>
  <si>
    <t>Protein names</t>
  </si>
  <si>
    <t>Gene Names</t>
  </si>
  <si>
    <t>Organism</t>
  </si>
  <si>
    <t>A0A1S4A1E8</t>
  </si>
  <si>
    <t>Low</t>
  </si>
  <si>
    <t>29 kDa ribonucleoprotein B, chloroplastic</t>
  </si>
  <si>
    <t>LOC107792669</t>
  </si>
  <si>
    <t>Nicotiana tabacum (Common tobacco)</t>
  </si>
  <si>
    <t>Q9FES7</t>
  </si>
  <si>
    <t>Mg-protoporphyrin IX chelatase, EC 6.6.1.1</t>
  </si>
  <si>
    <t>Su-s LOC107764312</t>
  </si>
  <si>
    <t>Q8LSZ3</t>
  </si>
  <si>
    <t>NADPH-protochlorophyllide oxidoreductase, EC 1.3.1.33</t>
  </si>
  <si>
    <t>POR1 LOC107820326</t>
  </si>
  <si>
    <t>A0A1S4AFK0</t>
  </si>
  <si>
    <t>Thiamine thiazole synthase, chloroplastic (Thiazole biosynthetic enzyme, EC 2.4.2.60)</t>
  </si>
  <si>
    <t>LOC107797059 THI1</t>
  </si>
  <si>
    <t>A0A1S3XSC6</t>
  </si>
  <si>
    <t>Hydroxymethylbilane synthase, EC 2.5.1.61 (Hydroxymethylbilane synthase)</t>
  </si>
  <si>
    <t>LOC107767993</t>
  </si>
  <si>
    <t>A0A1S4CM79</t>
  </si>
  <si>
    <t>High</t>
  </si>
  <si>
    <t>cysteine-rich repeat secretory protein 55-like</t>
  </si>
  <si>
    <t>LOC107827691</t>
  </si>
  <si>
    <t>A0A1S4DAB9</t>
  </si>
  <si>
    <t>pathogenesis-related protein R minor form</t>
  </si>
  <si>
    <t>LOC107769943</t>
  </si>
  <si>
    <t>A0A1S3XXM2</t>
  </si>
  <si>
    <t>Acidic endochitinase Q, EC 3.2.1.14 (Pathogenesis-related protein Q, PR-Q)</t>
  </si>
  <si>
    <t>P08299</t>
  </si>
  <si>
    <t>A0A1S4A3N8</t>
  </si>
  <si>
    <t>protein TSS-like</t>
  </si>
  <si>
    <t>LOC107793365</t>
  </si>
  <si>
    <t>A0A1S4AQ72</t>
  </si>
  <si>
    <t>Xyloglucan endotransglucosylase/hydrolase, EC 2.4.1.207</t>
  </si>
  <si>
    <t>LOC107800268</t>
  </si>
  <si>
    <t>A0A1S4A4D2</t>
  </si>
  <si>
    <t>fe-S cluster assembly factor HCF101, chloroplastic-like isoform X2</t>
  </si>
  <si>
    <t>LOC107793652</t>
  </si>
  <si>
    <t>A0A1S3ZYM9</t>
  </si>
  <si>
    <t>5-methyltetrahydropteroyltriglutamate--homocysteine S-methyltransferase, EC 2.1.1.14</t>
  </si>
  <si>
    <t>LOC107791827</t>
  </si>
  <si>
    <t>A0A1S4B8C3</t>
  </si>
  <si>
    <t>calvin cycle protein CP12-2, chloroplastic-like</t>
  </si>
  <si>
    <t>LOC107805556</t>
  </si>
  <si>
    <t>A0A1S3YE47</t>
  </si>
  <si>
    <t>Epoxide hydrolase (bifunctional epoxide hydrolase 2-like)</t>
  </si>
  <si>
    <t>LOC107793668</t>
  </si>
  <si>
    <t>Q9ZP87</t>
  </si>
  <si>
    <t>1-aminocyclopropane-1-carboxylate oxidase 1</t>
  </si>
  <si>
    <t>LOC107815999</t>
  </si>
  <si>
    <t>A0A1S4C7M3</t>
  </si>
  <si>
    <t>Chitinase 134 (basic endochitinase)</t>
  </si>
  <si>
    <t>Chn134 LOC107770733</t>
  </si>
  <si>
    <t>Q9ZWS3</t>
  </si>
  <si>
    <t>Peroxidase, EC 1.11.1.7</t>
  </si>
  <si>
    <t>NtPOX1 LOC107816453</t>
  </si>
  <si>
    <t>Q50LG5</t>
  </si>
  <si>
    <t>Malic enzyme</t>
  </si>
  <si>
    <t>LOC107820287</t>
  </si>
  <si>
    <t>MASSSVSSLQFLFVTPQTPSSLKPNSTLSFFSLPSSSLNLSLSSSSTGLCSIKPFESSFSTRVALSDFDQLEDDVEVSEQPRFSEDLKLFVGNLPFSGDSAALAGLFERAGNVEMVEVIYDKLTGRSRGFGFVTMSTKEEVEAAEQQFNGYEIDGRAIRVNAGPAPAKRENSSFGGGRGGNSSYGGGRDGNSSFGGARGGRSVDSSNRVYVGNLSWGVDDLALKELFSEQGNVVDAKVVYDRDSGRSRGFGFVTYSSSKEVNDAIDSLNGVDLDGRSIRVSAAEERPRRQF</t>
  </si>
  <si>
    <t>MASLLGTSSSAAAAILASTPLSSRSCKPAVFSLFPSSGQSQGRKFYGGIRVPVKKGRSQFHVAISNVATEINPAQEQKLAEESQRPVYPFAAIVGQDEMKLCLLLNVIDPKIGGVMIMGDRGTGKSTTVRSLVDLLPEIKVISGDPFNSDPDDQEVMSAEVRDKLRSGQQLPISRTKINMVDLPLGATEDRVCGTIDIEKALTEGVKAFEPGLLAKANRGILYVDEVNLLDDHLVDVLLDSAASGWNTVEREGISISHPARFILIGSGNPEEGELRPQLLDRFGMHAQVGTVRDAELRVKIVEERARFDKNPKEFRESYKAEQEKLQNQIDSARNALSAVTIDHDLRVKISKVCAELNVDGLRGDIVTNRAARALAALKGRDKVTPEDIATVIPNCLRHRLRKDPLESIDSGVLVVEKFYEVFA</t>
  </si>
  <si>
    <t>MALQAAALVPSAFSISKEGKASANLKNSSLFGVSLSDYSKSDFGSSSFKVKSQRRLSNGAVRATMVASPDVTTNSPAGKKTLRKGCVIVTGASSGLGLATAKALSETGKWHVIMACRDFLKAEKAAKSVGMPKENYTIMHLDLASLDSVRQFVDNFRRSGRPLDVLVANAAVYQPTAKEPSFTAEGFEISVGTNHLGHFLLSRLLLDDLKQSDYPSKRLIIVGSITGNTNTLAGNVPPKANLGDLRGMAGGLNGINSSAMIDGGEFDGAKAYKDSKVCNMLTMQEFHRRYHEETGITFASLYPGCIATTGLFREHIPLFRLLFPPFQKYITKGFVSETEAGKRLAQVVSDPSLTKSGVYWSWNKDSASFENQLSEEASDVEKARKVWEVSEKLVGLA</t>
  </si>
  <si>
    <t>MATMASTLASSVVTKTNFLDTHKSSFSGVPLFSQARLKPVKSAQQNMTISMSADSSPPPYDLNAFSFNPIKESIVSREMTRRYMTDMITYADTDVVIVGAGSAGLSCAYEISKNPNVQVAILEQSVSPGGGAWLGGQLFSAMVVRKPAHLFLNELGIDYDEQDNYVVIKHAALFTSTIMSKLLARPNVKLFNAVATEDLIVKNGRVGGVVTNWSLVSQNHDTQSCMDPNVMEAKIVVSSCGHDGPMGATGVKRLKSIGMINHVPGMKALDMNAAEDAIVRLTREVVPGMIVTGMEVAEIDGAPRMGPTFGAMMISGQKAAHLALRALGLPNALDGTAESSIHPELILAAADDAETADA</t>
  </si>
  <si>
    <t>MEKFATLNASNLSSASLLPIGFSSPCVKSAVLAQRSRVHVTRASIAVEQQAQTKVAVIRVGTRGSPLALAQAYETREKLIASYPDLAEEGAIQIVIIKTTGDKILSQPLADIGGKGLFTKEIDEALINGEIDIAVHSMKDVPTYLPEKTILPCNLPREDVRDVFISLTAGSLAQLPSGSTIGTASLRRKSQILHRYPSLNVLENFRGNVQTRLRKLNEGVVQATLLALAGLKRMNMTENVTSILPIEDMLPAVAQGAIGIACRTDDETMANYIASLNHEETRLAVACERAFLKTLDGSCRTPIAGYACRGEDGDCIFKGLVASPDGTRVIETSRKGPYTFEDMIRMGEDAGKELLAEAGPGFFGN</t>
  </si>
  <si>
    <t>MMCPPPRLGQFYDFFSFAHLTPPIQYIRRSSRPFLEDKTEDDFFQIDVRICSGKPTTIVASRTGFYPAGKRALLSHSLVGLLQQLSRVFDAAYKALMKAFTEHNKFGNLPYGFRANTWVVPPFVADNPATFPPLPMEDENWGGNGGGQGRDGKHDHRPWAKEFAILAAMPCKTAEERQIRDRKAFLLHSLFVDVSVLKAVAAIKHLADNSQNGTNHSSSYEERIGDLLISVTKDISDASKKLDNKNDGNQVLSMSAEELAKRNLLKGITADESATVHDTSTLGVVVVRHCGYTAIIKVAAEVNWGPNPIPQDIEIDDQAEGGANALNVNSLRMLLHKSSTPQSSSQVHKLHGADVEDVVAAKPLVRQVLSESLHKLQEEESKQVKSIRWELGACWVQHLQNQASTKAEAKKTNEAKVEPAVKGLGKHGGLLKDIKKKSDDKSSGKEVSSSETNKKEIEKQDVETQILWKKVLPEAAYLRLKESEAGLHLKSPDELIDMAHKYYADTALPKLVADFGSLELSPVDGRTLTDFMHTRGLQMCSLGRVVELADKLPHVQSLCIHEMVVRAYKHILQAVVAAVDNIANVAASIASCLNVLLGTPSAENGDSDDDLKWKWIETFLSKRFGWQWKDESRQDLRKFAILRGLCHKVGLELVPKDYDVDSPFPFKKSDIISMVPVYKHVACSSADGRTLLESSKTSLDKGKLEDAVNYGTKALSKLVSVCGPYHRMTAGAYSLLAVVLYHTGDFNQATIYQQKALDINERELGLDHPDTMKSYGDLAVFYYRLQHTELALKYVNRALYLLHLTCGPSHPNTAATYINVAMMEEGLGNVHVALRYLHEALKCNQRLLGADHIQTAASYHAIAIALSLMEAYSLSVQHEQTTLQILQAKLGPDDLRTQDAAAWLEYFESKALEQQEAARNGTPKPDASISSKGHLSVSDLLDYIAPDAEMKAREAQKKQARAKVKGKAGQNGGIATDEFEKDELLSPNSPVVENSSDKENKSEIDNKQELQIVDSTPKQSDHILVEQTLVEKNDDVIQEDTSEEGWQEALPKGRSMMGRKLSSSRRPNLAKLNTNFANASHLPRARGKATNFTSPRSSPNESATSSTPSPASKKFVKSAGFSPKVNSASSPAASNPKSAPISPAPTEQIVKTNSIVSSISVQAAGKLFSYKEVALAPPGTIVKAVAEQLPKDNSSEQNKETVATDSTLPTTARNSDGEQAQKVSEEKQHNDSGGQTNQEVNDPQQSKEGLISAKSSEGTKTDTSGEKEGDVVTASEVKTAAKNKGVDSANSSVTGIQNDDSSTDANVTPKVDMPESKADKIPDTSSDFEPAADSATEKDASLTNAEAAVEERNDDEPTENASTVPTESDKQGDSETAKETAKKLSAAAPPFNPSTVPVFGTIPAAGFKEHGGILPPPVNIPPMLTVNPVRRSPHQSATARVPYGPRLSGGYGRSGNRVPRNKPVFLNGEHNGDASHFSTLRIMNPHAAEFVPGQPWVPNGFPVAPNGYMASSNGMPVSPNGYAISPNSIPVSPDGSPASLNDMPTTQNDLPVSPVEAGESPSAVIVEGAAENHEMAEADGTDVEPSSSLVTADTGSQQITQDQEEDGAKLQSDMPKDVDKSQCENGEKSGDTAAPSDEITASKETCNTVSPEEKATKRWGDYSDGENEVVEVAS</t>
  </si>
  <si>
    <t>MGKLTSLKYSAAILILLYALTFSFSVSARPATFLQDFKVSWAYSHIKQIDGGRAIQLILDQNSGCGFASKSKYLFGRVSMKIKLVPGDSAGTVTAFYMNSDTDNVRDELDFEFLGNRSGQPYTVQTNVYVHGKGDKEQRVNLWFDPSADFHTYTILWNHHHAVFYVDAVPIRVYKNNEAKGIPFPKFQPMGVYSTLWEADDWATRGGLEKINWSKSPFYAYYKDFDIEGCAMPGPANCASNPRNWWEGANYQQLSAVEARQYRWVRMNHMIYDYCTDKSRNPVTPPECVAGI</t>
  </si>
  <si>
    <t>MTQIFQAPSSSTLTFHQFTSQPKAGLYVAEKSGSCLLSQRHVRNLNVSYTYSNLSSFTAKVASNGVSGQTAESEVLKALSQIIDPDFGTDIVSCGFVKDLLVDEGLGEVSFRLELTTPACPIKDMFEQKANEVVAALPWVKKVNVTMSAQPAKPMYAGQLPAGLQTISNIIAVSSCKGGVGKSTVAVNLAYTLADMGARVGIFDADVYGPSLPTMVSPENRILEMNAEKRTIIPTEYMGVKLVSFGFAGQGRAIMRGPMVSGVINQLLTTTEWGELDYLVIDMPPGTGDIQLTLCQVVPLTAAVIVTTPQKLAFIDVAKGVRMFSKLKVPCVAVVENMCHFDADGKRYYPFGRGSGSQVVQQFGIPHLFDLPIQPTLSASGDSGMPEVVADPQGEVSRTFQELGVCVVQQCAKIRQQVSTAVSYDRSIKAIKVKVPDSDEEFYLHPATVRRNDRSAQSVDEWTGEQKLQYSDILDDIEPEEIRPLGNYAVEITWPDGFNQIAPYDQLQMMERLVEVPQLTPA</t>
  </si>
  <si>
    <t>MASHIVGYPRMGPKRELKFALESFWDGKSSAEDLKKVSADLRSSIWKQMADAGIKYIPSNTFSYYDQVLDTTAMLGAVPSRYNWTGGEIGFDTYFSMARGNASVPAMEMTKWFDTNYHFIVPELGPDVNFSYASHKAVDEYKEAKGLGVDTVPVLVGPVSYLLLSKPAKGVEKSFPLLSLLDKILPIYKEVIAELKAAGASWIQFDEPTLVLDLEALKLEAFTKAYAELESSLSGLNVIVETYFADVPAEAFKTLTALKGVTGFGFDLVRGTQALDLIKGGFPSGKYLFAGVVDGRNIWANDLAASLNLLQSLEGIVGKDKLVVSTSCSLLHTAVDLVNEPKLDNEIKSWLAFAAQKVVEVNALAKALAGTKDEAFFSANAAAQASRKSSPRVTNEAVQKASAALQGSDHRRATNVSARLDAQQQKLNLPILPTTTIGSFPQTVELRRVRREYKAKKISEEEYVKAIKEEIKKVVDLQEELDIDVLVHGEPERNDMVEYFGEQLSGFAFTANGWVQSYGSRCVKPPIIYGDVSRPKPMTVFWSSAAQSMTKRPMKGMLTGPVTILNWSFVRNDQPRFETCYQIALAIKDEVEDLEKAGITVIQIDEAALREGLPLRKSEHAFYLNWAVHSFRITNVGIQDTTQIHTHMCYSNFNDIIHSIIDMDADVITIENSRSDEKLLSVFREGVKYGAGIGPGVYDIHSPRIPSTEEIADRVNKMLAVLDTNILWVNPDCGLKTRKYTEVKPALQNMVSAAKAIRTQLASAK</t>
  </si>
  <si>
    <t>MATIAGVSLTTPRVLANKSNSPKVEPFKFPCLNNPWKNSAQFGSSRMYLKPVSAAPDKLSDLVADSVKGAEEACSENPASGECAAAWDVVEETSAAASHARDKQKQNSDPLEGYCKENPETDECRVYDN</t>
  </si>
  <si>
    <t>MEKIGKRFEGKVVIVTASTQGIGFSIAERLALEGASVVISSRKQKNVDEAVKTLSDRGIEVFGLVCHVSNAQQRKNLIERTIQKYGKLDVVVSNAAVNPSVDAILETKESVLDKLWDINVKASILLLQDAAPYLKKGSSVLISSISGYSPPASMGMYGVTKTALLGLTKALASEMSPGTRVNCVAPGFVPTHFADFITQNEHVRREIEGKTLLNRLGTTQDMAAAVAYLASEDAAYVTGETLVVAGGMPSRL</t>
  </si>
  <si>
    <t>MEKIQHNYVDVRGLKLHIAEIGTGPAVFFLHGFPEIWYSWRHQMIAVADAGFRGIAPDFRGYGLSELPAEPEKTTFRDLVDDLLDMLDSLGIHQVFLVGKDFGARVAYHFALVHPDRVSTVVTLGVPFLLTGPETFPRDLIPNGFYMLRWQEPGRAEKDFGRFDTKTVVKNIYTMFSGSELPIAKDDEEIMDLVDPSAPVPDWFTGEDLANYASLYEKSSFRTALQVPYRAWLEEYGVKDIKVKVPCLLVMGEKDYALKFGGLEQYVKSGMVKEYVPNLETIFLPEGSHFVQEQFPEQVNQLIITFLKKLI</t>
  </si>
  <si>
    <t>MENFPIINLEKLNGSEKAATMEMIKDACENWGFFELVNHGIPHEVMDTVEKLTKGHYKKCMEQRFKELVASKGLEGVQAEVTDMDWESTFFLRHLPVSNISEVPDLDDQYREVMKDFAKRLENLAEELLDLLCENLGLEKGYLKNVFYGSKGPNFGTKVSNYPPCPKPDLIKGLRAHTDAGGIILLFQDDKVSGLQLLKDGQWIDVPPMRHSIVVNLGDQLEVITNGKYKSVMHRVIAQKDGTRMSLASFYNPGSDAVIYPAPALVEKEAAESKQVYPKFVFDDYMKLYAGLKFQAKEPRFEAMKSIESDVKMDPIATA</t>
  </si>
  <si>
    <t>MMRFWLVSLFCLFCLKYALAQDVGALVSKNLFERILLHRNDANCPAKGFYTYEAFVTATRSFGAFGTTGDTNTRKKEIAAFLAQTSHETTGGWATAPDGPYSWGYCFKQEQGSPPNYCVANQQWPCAPGKTYFGRGPIQISYNYNYGPAGRAIGSDLLNNPDLVANDPVVSFKTALWFWMTPQQPKPSAHDVITGRWTPSAADSAARRVPGFGVITNIINGGIECNKGSNAQMQSRIGFYRRYCQILGVDPGNNLDCANQKPFGQ</t>
  </si>
  <si>
    <t>MAFRLSHLSLALSLLALALAGVAIYRNTYEAMSKGFQTLSPELDLLESAASILTLNNNNAEQNSDSKLTQPLSPSACIFSAVRRVVNRAIDRERRMGASLIRLHFHDCFVDGCDGGVLLDDIPGSFQGEKTSPPNNNSARGFEVIEQAKQRVKDTCPNTPVSCADILAIAARDSVVKLGGQGYNVALGRRDARAANFTGALTQLPAPFDNLTVQIRKFNDKNFNAREMVALAGAHTVGFTRCATACNSNNVNPAARLQCNCSVTQNDTNLQQLDRTPAVFDRVYFQDLNRNQGILFSDQVLTGNTTTAAIVTTYSNNGAVFLGDFAAAMIKMGNLPPSPGVQLEIRDVCSRVNPSSVASM</t>
  </si>
  <si>
    <t>MESALKEQRGGESVLDLSPRATPAGGVEDVYGEDCATEDQLITPWTIAVSSGYNLLRDPRYNKGLAFTERERDAHYLRGLLPPVISTQELQEKKIMQSLRQYDVPLHKYVAMMELEERNERLFYKLLIDNVEELLPIVYTPTVGEACQKYGSIFKRPQGLYISLKEKGRILEVLKNWPERSIQVIVVTDGERILGLGDLGCQGMGIPVGKLALYTALGGVRPSACLPITIDVGTNNEQLLKDEFYIGLRQKRATGQEYYDFLHEFMSAVKQNYGEKILVQFEDFANHNAFELLAKYGTTHLVFNDDIQGTASVVLAGLIASLKLLGGSLADHTFLFLGAGEAGTGIAELIALEISKKTKCPVEETRKKIWLVDSKGLIVSGRKETLQSFKKPWAHEHEPVNNLLDAVKTIKPTVLIGTSGVGRTFTKEVIEAMASTNERPLIMALSNPTSQAECTAEEAYTWSEGRAVFASGSPFPSFEYNGKLNIPGQANNCYIFPGFGFGLVMSGTIRVHDDMLLAASEALAAQVTEEHFAKGMIYPPFADIRKISAHIAASVATKAYELGVATRLPRPANLVKYAESCMYTPNYRSYR</t>
  </si>
  <si>
    <t>MAFLHYSFLLILLFCICTAVSVDPLGNFCDDATKFNNAKTSANIGKVLAKLLSVSAKDSFSTTSYGDATNQVYGLYQCRGDISSNDCLNCIKDAAKEIRKRCPDQTDARIWYDFCFLRYNTKNFLGQVETTPGIFYYNVDFVSDTDFFNKKLVQLNNQITAEAIVPKNKGLGKGKSKLSPFLTLYALMQCTRDIPEIDCAQCLAIAVGNFPTTCLNRKGCRILYSSCYVRYELYPFFFPLDPKEKLANVSMKYYTMKVSRS</t>
  </si>
  <si>
    <t>MGFVLFSQLPSFLLVSTLLLFLVISHSCRAQNSQQDYLDAHNTARADVGVEPLTWDDQVAAYAQNYASQLAADCNLVHSHGQYGENLAEGSGDFMTAAKAVEMWVDEKQYYDHDSNTCAQGQVCGHYTQVVWRNSVRVGCARVQCNNGGYVVSCNYDPPGNYRGESPY</t>
  </si>
  <si>
    <t>MNFLKSFPFYAFLCFGQYFVAVTHAATFDIVNQCTYTVWAAASPGGGRQLNSGQSWSINVNPGTVQARIWGRTNCNFDGSGRGNCETGDCNGMLECQGYGKPPNTLAEFALNQPNQDFVDISLVDGFNIPMEFSPTNGGCRNLRCTAPINEQCPAQLKTQGGCNNPCTVIKTNEFCCTNGPGSCGPTDLSRFFKARCPDAYSYPQDDPTSLFTCPSGTNYRVVFCP</t>
  </si>
  <si>
    <t>Title</t>
  </si>
  <si>
    <t>Niben101Scf04583g00008.1</t>
  </si>
  <si>
    <t>Aln</t>
  </si>
  <si>
    <t>evalue</t>
  </si>
  <si>
    <t>Score</t>
  </si>
  <si>
    <t>Description</t>
  </si>
  <si>
    <t>261/292</t>
  </si>
  <si>
    <t>sp|Q14498|RBM39_HUMAN *-** RNA-binding protein 39 IPR012677 (Nucleotide-binding alpha-beta plait domain) GO:0000166 (nucleotide binding), GO:0003676 (nucleic acid binding)Length=1704</t>
  </si>
  <si>
    <t>SubjectId</t>
  </si>
  <si>
    <t>id%</t>
  </si>
  <si>
    <t>Top Hit of N. tabacum Protein Sequences against N.benthamiana Genome v1.0.1 predicted cDNA</t>
  </si>
  <si>
    <t>Input Parameters</t>
  </si>
  <si>
    <t>Category: N.benthamiana Genome (Current version)</t>
  </si>
  <si>
    <t>Database: N.benthamiana Genome v1.0.1 predicted cDNA</t>
  </si>
  <si>
    <t>Program: tblastn (protein to translated nucleotide db)</t>
  </si>
  <si>
    <t>Query: autodetect</t>
  </si>
  <si>
    <t>Input Protein Sequence</t>
  </si>
  <si>
    <t>Niben101Scf16898g00001.1</t>
  </si>
  <si>
    <t>386/423</t>
  </si>
  <si>
    <t>sp|Q9TL08|CHLI_NEPOL *-** Magnesium-chelatase subunit ChlI IPR011775 (Magnesium chelatase, ATPase subunit I), IPR027417 (P-loop containing nucleoside triphosphate hydrolase) GO:0005524 (ATP binding), GO:0006779 (porphyrin-containing compound biosynthetic process), GO:0015979 (photosynthesis), GO:0015995 (chlorophyll biosynthetic process), GO:0016851 (magnesium chelatase activity)Length=2386</t>
  </si>
  <si>
    <t>Niben101Scf01036g03001.1</t>
  </si>
  <si>
    <t>359/398</t>
  </si>
  <si>
    <t>sp|P15904|POR_AVESA *-** Protochlorophyllide reductase IPR002347 (Glucose/ribitol dehydrogenase) GO:0008152 (metabolic process), GO:0016491 (oxidoreductase activity), GO:0016630 (protochlorophyllide reductase activity), GO:0055114 (oxidation-reduction process)Length=1703</t>
  </si>
  <si>
    <t>GGG</t>
  </si>
  <si>
    <t>Niben101Scf11724g01006.1</t>
  </si>
  <si>
    <t>346/347</t>
  </si>
  <si>
    <t>sp|P40998|THI4_SCHPO *-** Thiamine thiazole synthase IPR002922 (Thiazole biosynthetic enzyme Thi4 family) GO:0006950 (response to stress), GO:0009228 (thiamine biosynthetic process)Length=1730</t>
  </si>
  <si>
    <t>Niben101Scf08564g04001.1</t>
  </si>
  <si>
    <t>362/365</t>
  </si>
  <si>
    <t>sp|B2K065|HEM3_YERPB *-*- Porphobilinogen deaminase IPR000860 (Tetrapyrrole biosynthesis, hydroxymethylbilane synthase) GO:0004418 (hydroxymethylbilane synthase activity), GO:0018160 (peptidyl-pyrromethane cofactor linkage), GO:0033014 (tetrapyrrole biosynthetic process)Length=1674</t>
  </si>
  <si>
    <t>Niben101Scf03736g00004.1</t>
  </si>
  <si>
    <t>1614/1750</t>
  </si>
  <si>
    <t>AT4G28080.1 *-*- Tetratricopeptide repeat (TPR)-like superfamily protein LENGTH=1819 IPR028275 (Clustered mitochondria protein, N-terminal) Length=7122</t>
  </si>
  <si>
    <t>Niben101Scf02990g06003.1</t>
  </si>
  <si>
    <t>263/272</t>
  </si>
  <si>
    <t>AT4G37800.1 *-** xyloglucan endotransglucosylase/hydrolase 7 LENGTH=293 IPR013320 (Concanavalin A-like lectin/glucanase domain), IPR016455 (Xyloglucan endotransglucosylase/hydrolase) GO:0004553 (hydrolase activity, hydrolyzing O-glycosyl compounds), GO:0005618 (cell wall), GO:0005975 (carbohydrate metabolic process), GO:0006073 (cellular glucan metabolic process), GO:0016762 (xyloglucan:xyloglucosyl transferase activity), GO:0048046 (apoplast)Length=1470</t>
  </si>
  <si>
    <t>Niben101Scf08341g06011.1</t>
  </si>
  <si>
    <t>501/527</t>
  </si>
  <si>
    <t>sp|A7SE07|NUBP2_NEMVE *-*- Cytosolic Fe-S cluster assembly factor NUBP2 homolog IPR002744 (Domain of unknown function DUF59), IPR010376 (Domain of unknown function DUF971), IPR019591 (Mrp/NBP35 ATP-binding protein), IPR025669 (AAA domain), IPR027417 (P-loop containing nucleoside triphosphate hydrolase) GO:0005524 (ATP binding)Length=3699</t>
  </si>
  <si>
    <t>Niben101Scf07438g04014.1</t>
  </si>
  <si>
    <t>741/755</t>
  </si>
  <si>
    <t>sp|Q2SMS4|METE_HAHCH *-** 5-methyltetrahydropteroyltriglutamate--homocysteine methyltransferase IPR006276 (Cobalamin-independent methionine synthase) GO:0003871 (5-methyltetrahydropteroyltriglutamate-homocysteine S-methyltransferase activity), GO:0008270 (zinc ion binding), GO:0008652 (cellular amino acid biosynthetic process), GO:0009086 (methionine biosynthetic process)Length=3134</t>
  </si>
  <si>
    <t>Niben101Scf08918g00010.1</t>
  </si>
  <si>
    <t>127/130</t>
  </si>
  <si>
    <t>sp|Q9LZP9|CP122_ARATH *-*- Calvin cycle protein CP12-2, chloroplastic IPR003823 (Domain of unknown function CP12) Length=393</t>
  </si>
  <si>
    <t>Niben101Scf07402g00014.1</t>
  </si>
  <si>
    <t>245/252</t>
  </si>
  <si>
    <t>sp|Q9BTZ2|DHRS4_HUMAN *-** Dehydrogenase/reductase SDR family member 4 IPR002347 (Glucose/ribitol dehydrogenase) GO:0008152 (metabolic process), GO:0016491 (oxidoreductase activity)Length=2801</t>
  </si>
  <si>
    <t>Niben101Scf00640g04023.1</t>
  </si>
  <si>
    <t>251/316</t>
  </si>
  <si>
    <t>sp|Q0IIS3|EPHX3_XENTR *-*- Epoxide hydrolase 3 IPR000639 (Epoxide hydrolase-like), IPR029058 (Alpha/Beta hydrolase fold) GO:0003824 (catalytic activity)Length=898</t>
  </si>
  <si>
    <t>Niben101Scf02543g01008.1</t>
  </si>
  <si>
    <t>314/319</t>
  </si>
  <si>
    <t>sp|Q08507|ACCO3_PETHY *-*- 1-aminocyclopropane-1-carboxylate oxidase 3 IPR005123 (Oxoglutarate/iron-dependent dioxygenase), IPR026992 (Non-haem dioxygenase N-terminal domain), IPR027443 (Isopenicillin N synthase-like) GO:0016491 (oxidoreductase activity), GO:0016706 (oxidoreductase activity, acting on paired donors, with incorporation or reduction of molecular oxygen, 2-oxoglutarate as one donor, and incorporation of one atom each of oxygen into both donors), GO:0055114 (oxidation-reduction process)Length=1611</t>
  </si>
  <si>
    <t>Niben101Scf02410g00002.1</t>
  </si>
  <si>
    <t>251/265</t>
  </si>
  <si>
    <t>sp|Q688M5|CHI9_ORYSJ *-** Chitinase 9 IPR016283 (Glycoside hydrolase, family 19), IPR023346 (Lysozyme-like domain) GO:0004568 (chitinase activity), GO:0005975 (carbohydrate metabolic process), GO:0006032 (chitin catabolic process), GO:0016998 (cell wall macromolecule catabolic process)Length=1235</t>
  </si>
  <si>
    <t>Niben101Scf02349g03002.1</t>
  </si>
  <si>
    <t>348/360</t>
  </si>
  <si>
    <t>sp|Q9FLC0|PER52_ARATH *-** Peroxidase 52 IPR010255 (Haem peroxidase) GO:0004601 (peroxidase activity), GO:0006979 (response to oxidative stress), GO:0020037 (heme binding), GO:0055114 (oxidation-reduction process)Length=1821</t>
  </si>
  <si>
    <t>Niben101Scf10055g07005.1</t>
  </si>
  <si>
    <t>587/591</t>
  </si>
  <si>
    <t>sp|Q6FFL8|MAO1_ACIAD *-** NAD-dependent malic enzyme IPR001891 (Malic oxidoreductase) GO:0004470 (malic enzyme activity), GO:0004471 (malate dehydrogenase (decarboxylating) (NAD+) activity), GO:0006108 (malate metabolic process), GO:0051287 (NAD binding), GO:0055114 (oxidation-reduction process)Length=2293</t>
  </si>
  <si>
    <t>Niben101Scf12789g00006.1</t>
  </si>
  <si>
    <t>244/260</t>
  </si>
  <si>
    <t>sp|Q9M0X5|CRK25_ARATH *-*- Cysteine-rich receptor-like protein kinase 25 IPR002902 (Gnk2-homologous domain) Length=786</t>
  </si>
  <si>
    <t>Niben101Scf00107g03008.1</t>
  </si>
  <si>
    <t>158/168</t>
  </si>
  <si>
    <t>sp|A6MFK9|CRVP_DEMVE *-*- Cysteine-rich venom protein IPR001283 (Cysteine-rich secretory protein, allergen V5/Tpx-1-related) GO:0005576 (extracellular region)Length=771</t>
  </si>
  <si>
    <t>Niben101Scf01400g00014.1</t>
  </si>
  <si>
    <t>221/226</t>
  </si>
  <si>
    <t>sp|E3SU11|ALL13_OLEEU *-*- Thaumatin-like protein IPR001938 (Thaumatin)</t>
  </si>
  <si>
    <t>https://solgenomics.net/organism/Nicotiana_benthamiana/genome</t>
  </si>
  <si>
    <t>https://solgenomics.net/tools/blast/?db_id=266</t>
  </si>
  <si>
    <t>AAA</t>
  </si>
  <si>
    <t>AAC</t>
  </si>
  <si>
    <t>AAG</t>
  </si>
  <si>
    <t>ACA</t>
  </si>
  <si>
    <t>ACC</t>
  </si>
  <si>
    <t>ACG</t>
  </si>
  <si>
    <t>AGA</t>
  </si>
  <si>
    <t>AGC</t>
  </si>
  <si>
    <t>AGG</t>
  </si>
  <si>
    <t>CAA</t>
  </si>
  <si>
    <t>CAC</t>
  </si>
  <si>
    <t>CAG</t>
  </si>
  <si>
    <t>CCA</t>
  </si>
  <si>
    <t>CCC</t>
  </si>
  <si>
    <t>CCG</t>
  </si>
  <si>
    <t>CGA</t>
  </si>
  <si>
    <t>CGC</t>
  </si>
  <si>
    <t>CGG</t>
  </si>
  <si>
    <t>GAA</t>
  </si>
  <si>
    <t>GAC</t>
  </si>
  <si>
    <t>GAG</t>
  </si>
  <si>
    <t>GCA</t>
  </si>
  <si>
    <t>GCC</t>
  </si>
  <si>
    <t>GCG</t>
  </si>
  <si>
    <t>GGA</t>
  </si>
  <si>
    <t>GGC</t>
  </si>
  <si>
    <t>UUU</t>
  </si>
  <si>
    <t>UCU</t>
  </si>
  <si>
    <t>UAU</t>
  </si>
  <si>
    <t>UGU</t>
  </si>
  <si>
    <t>UUC</t>
  </si>
  <si>
    <t>UCC</t>
  </si>
  <si>
    <t>UAC</t>
  </si>
  <si>
    <t>UGC</t>
  </si>
  <si>
    <t>UUA</t>
  </si>
  <si>
    <t>UCA</t>
  </si>
  <si>
    <t>UAA</t>
  </si>
  <si>
    <t>UGA</t>
  </si>
  <si>
    <t>UUG</t>
  </si>
  <si>
    <t>UCG</t>
  </si>
  <si>
    <t>UAG</t>
  </si>
  <si>
    <t>UGG</t>
  </si>
  <si>
    <t>CUU</t>
  </si>
  <si>
    <t>CCU</t>
  </si>
  <si>
    <t>CAU</t>
  </si>
  <si>
    <t>CGU</t>
  </si>
  <si>
    <t>CUC</t>
  </si>
  <si>
    <t>CUA</t>
  </si>
  <si>
    <t>CUG</t>
  </si>
  <si>
    <t>AUU</t>
  </si>
  <si>
    <t>ACU</t>
  </si>
  <si>
    <t>AAU</t>
  </si>
  <si>
    <t>AGU</t>
  </si>
  <si>
    <t>AUC</t>
  </si>
  <si>
    <t>AUA</t>
  </si>
  <si>
    <t>AUG</t>
  </si>
  <si>
    <t>GUU</t>
  </si>
  <si>
    <t>GCU</t>
  </si>
  <si>
    <t>GAU</t>
  </si>
  <si>
    <t>GGU</t>
  </si>
  <si>
    <t>GUC</t>
  </si>
  <si>
    <t>GUA</t>
  </si>
  <si>
    <t>GUG</t>
  </si>
  <si>
    <t>30.53(3712)</t>
  </si>
  <si>
    <t>17.95(2182)</t>
  </si>
  <si>
    <t>37.62(4573)</t>
  </si>
  <si>
    <t>27.37(3328)</t>
  </si>
  <si>
    <t>16.5(2006)</t>
  </si>
  <si>
    <t>9.72(1182)</t>
  </si>
  <si>
    <t>4.5(547)</t>
  </si>
  <si>
    <t>19.6(2383)</t>
  </si>
  <si>
    <t>15.91(1934)</t>
  </si>
  <si>
    <t>11.33(1378)</t>
  </si>
  <si>
    <t>12.72(1546)</t>
  </si>
  <si>
    <t>14.63(1778)</t>
  </si>
  <si>
    <t>12.96(1576)</t>
  </si>
  <si>
    <t>13.76(1673)</t>
  </si>
  <si>
    <t>22.97(2793)</t>
  </si>
  <si>
    <t>26.06(3168)</t>
  </si>
  <si>
    <t>19.91(2420)</t>
  </si>
  <si>
    <t>8.53(1037)</t>
  </si>
  <si>
    <t>16.66(2025)</t>
  </si>
  <si>
    <t>12.95(1574)</t>
  </si>
  <si>
    <t>17.9(2176)</t>
  </si>
  <si>
    <t>6.58(800)</t>
  </si>
  <si>
    <t>5.09(619)</t>
  </si>
  <si>
    <t>18.76(2281)</t>
  </si>
  <si>
    <t>5.3(644)</t>
  </si>
  <si>
    <t>4.17(507)</t>
  </si>
  <si>
    <t>4.4(535)</t>
  </si>
  <si>
    <t>7.55(918)</t>
  </si>
  <si>
    <t>8.99(1093)</t>
  </si>
  <si>
    <t>12.52(1522)</t>
  </si>
  <si>
    <t>12.03(1462)</t>
  </si>
  <si>
    <t>24.05(2924)</t>
  </si>
  <si>
    <t>36.24(4406)</t>
  </si>
  <si>
    <t>17.36(2110)</t>
  </si>
  <si>
    <t>32.72(3978)</t>
  </si>
  <si>
    <t>38.22(4647)</t>
  </si>
  <si>
    <t>23.14(2813)</t>
  </si>
  <si>
    <t>11.64(1415)</t>
  </si>
  <si>
    <t>5.12(622)</t>
  </si>
  <si>
    <t>31.67(3850)</t>
  </si>
  <si>
    <t>22.66(2755)</t>
  </si>
  <si>
    <t>11.04(1342)</t>
  </si>
  <si>
    <t>10.51(1278)</t>
  </si>
  <si>
    <t>22.14(2692)</t>
  </si>
  <si>
    <t>10.31(1253)</t>
  </si>
  <si>
    <t>10.43(1268)</t>
  </si>
  <si>
    <t>15.87(1929)</t>
  </si>
  <si>
    <t>27.85(3386)</t>
  </si>
  <si>
    <t>0.91(111)</t>
  </si>
  <si>
    <t>12.23(1487)</t>
  </si>
  <si>
    <t>0.47(57)</t>
  </si>
  <si>
    <t>16.99(2065)</t>
  </si>
  <si>
    <t>19.31(2348)</t>
  </si>
  <si>
    <t>10.33(1256)</t>
  </si>
  <si>
    <t>5.48(666)</t>
  </si>
  <si>
    <t>21.67(2635)</t>
  </si>
  <si>
    <t>0.93(113)</t>
  </si>
  <si>
    <t>7.31(889)</t>
  </si>
  <si>
    <t>11.21(1363)</t>
  </si>
  <si>
    <t>9.37(1139)</t>
  </si>
  <si>
    <t>11.61(1412)</t>
  </si>
  <si>
    <t>17.82(2167)</t>
  </si>
  <si>
    <t>23.07(2805)</t>
  </si>
  <si>
    <t>24.82(3018)</t>
  </si>
  <si>
    <t>Updated Codon Usage ( in codon usage database format)</t>
  </si>
  <si>
    <t>http://genomes.urv.es/CAIcal/</t>
  </si>
  <si>
    <t>Output DNA Sequence</t>
  </si>
  <si>
    <t>ATGGCTTCTTCTTCAGTTTCTTCTCTCCAATTCCTCTTCGTCACCTCACAAACCCCTTCTTCTCTAAAACCCAATTCCACACTTTCCTTCTTCTCTCTCCCTTCCTCTTCTCTGAACCTTTCTTTATCTTCTTCTTCAATTGGCCATTCTGCTTCTATCAAACCTTTTGAATCTTCGTTTTCGACTCGCGTTGCACTCTCTGATTTTGACCAATTAGAAGATGATGTTGAAATAGCAGAGCAACCCCGTTTTTCTGAAGACCTTAAACTCTTTGTTGGTAATTTGCCTTTCAGTGTTGACAGTGCTGCTCTTGCTGGCCTTTTCGAACGTGCTGGAAATGTTGAAATGGTTGAGGTTATATATGATAAGCTCACTGGAAGAAGCAGAGGGTTTGGTTTTGTGACAATGTCTACGAAAGAGGAAGTTGAAGCTGCTGAACAACAATTCAATGGATATGAAATTGACGGGAGGGCAATAAGGGTGAACGCAGGGCCAGCACCAGCCAAAAGGGAGAATTCTTTGTTTGGAGGTGGAAGGGGTGGAAATTCTTCATATGGAGGTGGAAGGGACAGGAATTCTTCTTTTGGAGGTGCACGGGGTGGGAGAGGTGTTGACAGCAGCAATAGAGTATACGTAGGAAACCTCTCGTGGGGTGTCGATGACCTGGCACTTAAAGAATTGTTCAGTGAGCAAGGCAATGTTGTGGATGCCAAAGTAGTCTATGATAGAGATAGTGGTAGATCAAGGGGCTTTGGATTTGTAACATACAGTTCGTCCAAAGAGGTCAACAATGCAATTGATAGCTTGAACGGCGTTGACCTTGATGGCAGGTCCATACGCGTAAGCGCTGCTGAAGAACAGCCCAGGCGTCAATTT</t>
  </si>
  <si>
    <t>&gt;Niben101Scf04583g00008.1:1-1500 sp|Q14498|RBM39_HUMAN *-** RNA-binding protein 39 IPR012677 (Nucleotide-binding alpha-beta plait domain) GO:0000166 (nucleotide binding), GO:0003676 (nucleic acid binding)</t>
  </si>
  <si>
    <t>&gt;Niben101Scf16898g00001.1:601-2386 sp|Q9TL08|CHLI_NEPOL *-** Magnesium-chelatase subunit ChlI IPR011775 (Magnesium chelatase, ATPase subunit I), IPR027417 (P-loop containing nucleoside triphosphate hydrolase) GO:0005524 (ATP binding), GO:0006779 (porphyrin-containing compound biosynthetic process), GO:0015979 (photosynthesis), GO:0015995 (chlorophyll biosynthetic process), GO:0016851 (magnesium chelatase activity)</t>
  </si>
  <si>
    <t>ATGGCTCTTCAGGCTGCTGCACTACTTCCTTCTGCTTTCTCTATTCCCAAGGAGGGCAAAGCTGGTGCAATTTTGAAGGATTCTAATCTCTTTGGAATTTCCCTCTCAGACCATATTAAATCTGATTTTCGCTCCTCTTCATTTAAAGTGAAGAGCCAAAGAAGGTTGTCCCATGGATCTATTAGAGCCGAGACAATGGTTGCAACTCCAGGTGTTACCAACGCCACAGTATCAGGAAAGAAAACTTTAAGAAAAGGGTGTGTAGTAGTTACTGGAGCCTCTTCAGGATTAGGCCTAGCCACAGCAAAAGCTCTAGCTGAGACAGGAAAATGGCATGTGATTATGGCATGTAGAGACTTTCTAAAAACTGAAAGAGCAGCAAAATCCGCAGGCATGCCTAAGGAGAACTACACAATAATGCACTTAGACCTTGCGTCGCTCGACAGTGTTCGCCAGTTTGTCGATAACTTCCGGAGATCAGGTCGCCCTCTTGATGTATTGGTTTGCAATGCAGCAGTTTATCAACCAACTGCTAAAGAGCCTTCTTTCACTGCTGATGGATTTGAGCTCAGTGTTGGGACTAACCACCTTGGTCATTTCCTTCTTTCAAGATTGTTGCTTGATGATTTGAAGCAGTCTGATTACCCTTCAAAGAGACTCATCATTGTTGGTTCCATTACAGGAAACACAAATACTTTGGCCGGAAATGTGCCTCCAAAAGCAAACCTTGGGGACTTGAGGGGCTTGGCAAGGGGACTCGACGGGCTGAACAGCTCGGCCATGATCGATGGTGGAGACTTTGATGGTGCAAAAGCATACAAAGACAGCAAAGTTTGCAATATGCTCACTATGCAGGAGTTCCACAGGCGATACCACGAGGAAACTGGCATTACATTTGCCTCTTTATACCCTGGCTGCATAGCAACAACAGGGCTTTTCAGGGAGCATATCCCATTGTTTAGACTCCTTTTCCCTCCATTCCAGAAGTATATTACCAAGGGATTCGTCTCCGAGACAGAATCTGGAAAGAGACTCGCACAGGTTGTAAGTGATCCAAGCCTTACAAAATCAGGTGTTTACTGGAGCTGGAACAAGAACTCTTCTTCTTTTGAAAATCAGCTGTCACAAGAAGCCAGTGATGCAGAGAAAGCGCGTAAAGTGTGGGAAGTCAGTGAGAAACTCGTCGGTTTGGCT</t>
  </si>
  <si>
    <t>&gt;Niben101Scf01036g03001.1 sp|P15904|POR_AVESA *-** Protochlorophyllide reductase IPR002347 (Glucose/ribitol dehydrogenase) GO:0008152 (metabolic process), GO:0016491 (oxidoreductase activity), GO:0016630 (protochlorophyllide reductase activity), GO:0055114 (oxidation-reduction process)</t>
  </si>
  <si>
    <t>&gt;Niben101Scf08564g04001.1:1-1674 sp|B2K065|HEM3_YERPB *-*- Porphobilinogen deaminase IPR000860 (Tetrapyrrole biosynthesis, hydroxymethylbilane synthase) GO:0004418 (hydroxymethylbilane synthase activity), GO:0018160 (peptidyl-pyrromethane cofactor linkage), GO:0033014 (tetrapyrrole biosynthetic process)</t>
  </si>
  <si>
    <t>&gt;Niben101Scf03736g00004.1:601-6900 AT4G28080.1 *-*- Tetratricopeptide repeat (TPR)-like superfamily protein LENGTH=1819 IPR028275 (Clustered mitochondria protein, N-terminal)</t>
  </si>
  <si>
    <t>&gt;Niben101Scf02990g06003.1 AT4G37800.1 *-** xyloglucan endotransglucosylase/hydrolase 7 LENGTH=293 IPR013320 (Concanavalin A-like lectin/glucanase domain), IPR016455 (Xyloglucan endotransglucosylase/hydrolase) GO:0004553 (hydrolase activity, hydrolyzing O-glycosyl compounds), GO:0005618 (cell wall), GO:0005975 (carbohydrate metabolic process), GO:0006073 (cellular glucan metabolic process), GO:0016762 (xyloglucan:xyloglucosyl transferase activity), GO:0048046 (apoplast)</t>
  </si>
  <si>
    <t>&gt;Niben101Scf08341g06011.1:1201-3699 sp|A7SE07|NUBP2_NEMVE *-*- Cytosolic Fe-S cluster assembly factor NUBP2 homolog IPR002744 (Domain of unknown function DUF59), IPR010376 (Domain of unknown function DUF971), IPR019591 (Mrp/NBP35 ATP-binding protein), IPR025669 (AAA domain), IPR027417 (P-loop containing nucleoside triphosphate hydrolase) GO:0005524 (ATP binding)</t>
  </si>
  <si>
    <t>&gt;Niben101Scf07438g04014.1:1-3000 sp|Q2SMS4|METE_HAHCH *-** 5-methyltetrahydropteroyltriglutamate--homocysteine methyltransferase IPR006276 (Cobalamin-independent methionine synthase) GO:0003871 (5-methyltetrahydropteroyltriglutamate-homocysteine S-methyltransferase activity), GO:0008270 (zinc ion binding), GO:0008652 (cellular amino acid biosynthetic process), GO:0009086 (methionine biosynthetic process)</t>
  </si>
  <si>
    <t>&gt;Niben101Scf08918g00010.1 sp|Q9LZP9|CP122_ARATH *-*- Calvin cycle protein CP12-2, chloroplastic IPR003823 (Domain of unknown function CP12)</t>
  </si>
  <si>
    <t>&gt;Niben101Scf07402g00014.1:1-1500 sp|Q9BTZ2|DHRS4_HUMAN *-** Dehydrogenase/reductase SDR family member 4 IPR002347 (Glucose/ribitol dehydrogenase) GO:0008152 (metabolic process), GO:0016491 (oxidoreductase activity)</t>
  </si>
  <si>
    <t>&gt;Niben101Scf00640g04023.1 sp|Q0IIS3|EPHX3_XENTR *-*- Epoxide hydrolase 3 IPR000639 (Epoxide hydrolase-like), IPR029058 (Alpha/Beta hydrolase fold) GO:0003824 (catalytic activity)</t>
  </si>
  <si>
    <t>&gt;Niben101Scf02543g01008.1 sp|Q08507|ACCO3_PETHY *-*- 1-aminocyclopropane-1-carboxylate oxidase 3 IPR005123 (Oxoglutarate/iron-dependent dioxygenase), IPR026992 (Non-haem dioxygenase N-terminal domain), IPR027443 (Isopenicillin N synthase-like) GO:0016491 (oxidoreductase activity), GO:0016706 (oxidoreductase activity, acting on paired donors, with incorporation or reduction of molecular oxygen, 2-oxoglutarate as one donor, and incorporation of one atom each of oxygen into both donors), GO:0055114 (oxidation-reduction process)</t>
  </si>
  <si>
    <t>&gt;Niben101Scf02410g00002.1 sp|Q688M5|CHI9_ORYSJ *-** Chitinase 9 IPR016283 (Glycoside hydrolase, family 19), IPR023346 (Lysozyme-like domain) GO:0004568 (chitinase activity), GO:0005975 (carbohydrate metabolic process), GO:0006032 (chitin catabolic process), GO:0016998 (cell wall macromolecule catabolic process)</t>
  </si>
  <si>
    <t>&gt;Niben101Scf02349g03002.1:1-1800 sp|Q9FLC0|PER52_ARATH *-** Peroxidase 52 IPR010255 (Haem peroxidase) GO:0004601 (peroxidase activity), GO:0006979 (response to oxidative stress), GO:0020037 (heme binding), GO:0055114 (oxidation-reduction process)</t>
  </si>
  <si>
    <t>&gt;Niben101Scf10055g07005.1 sp|Q6FFL8|MAO1_ACIAD *-** NAD-dependent malic enzyme IPR001891 (Malic oxidoreductase) GO:0004470 (malic enzyme activity), GO:0004471 (malate dehydrogenase (decarboxylating) (NAD+) activity), GO:0006108 (malate metabolic process), GO:0051287 (NAD binding), GO:0055114 (oxidation-reduction process)</t>
  </si>
  <si>
    <t>&gt;Niben101Scf12789g00006.1 sp|Q9M0X5|CRK25_ARATH *-*- Cysteine-rich receptor-like protein kinase 25 IPR002902 (Gnk2-homologous domain)</t>
  </si>
  <si>
    <t>&gt;Niben101Scf01400g00014.1 sp|E3SU11|ALL13_OLEEU *-*- Thaumatin-like protein IPR001938 (Thaumatin)</t>
  </si>
  <si>
    <t>&gt;Niben101Scf11724g01006.1 sp|P40998|THI4_SCHPO *-** Thiamine thiazole synthase IPR002922 (Thiazole biosynthetic enzyme Thi4 family) GO:0006950 (response to stress), GO:0009228 (thiamine biosynthetic process)</t>
  </si>
  <si>
    <t>ATGGCAACCATGGCATCAACCTTGGCATCCTCTGTTGTTACCAAGACCAATTTCTTGGACACCCACAAATCATCTTTCTCTGGTGTCCCTCTTTTTTCACAAGCTAGACTTAAACCTGTTAAATCTGCCCAGCAAAACATGACCATTTCCATGTCTGCTGATTCCTCTCCTCCACCTTATGATCTTAACGCTTTCAGTTTTAACCCAATTAAGGAATCCATCGTTTCTCGCGAGATGACACGTAGGTACATGACTGACATGATCACCTATGCTGACACTGATGTCGTCATCGTTGGCGCTGGCTCTGCTGGTCTCTCTTGTGCTTATGAGATCAGCAAGAACCCTAACGTCCAGGTTGCCATACTTGAGCAATCAGTTAGCCCTGGTGGAGGTGCCTGGCTAGGAGGACAACTCTTTTCAGCCATGGTTGTGAGGAAGCCAGCACATCTTTTCTTGAACGAGCTCGGCATAGACTATGACGAGCAAGACAACTACGTGGTCATCAAACACGCTGCCTTGTTCACCTCAACCATCATGAGCAAGCTTTTGGCCAGGCCAAACGTGAAACTCTTCAATGCTGTTGCAACAGAGGACCTTATTGTGAAGAACGGAAGAGTTGGTGGTGTTGTCACTAACTGGTCTTTGGTTTCTCAGAACCACGACACACAATCCTGCATGGACCCCAATGTTATGGAGGCTAAGATTGTGGTCAGCTCTTGTGGCCACGACGGTCCCATGGGTGCCACTGGTGTTAAGAGGCTTAAGAGCATTGGCATGATCAATCATGTTCCTGGGATGAAAGCTTTGGACATGAACACCGCTGAGGACGCTATTGTTAGACTTACCCGAGAGGTTGTACCCGGAATGATCGTCACAGGGATGGAAGTCGCTGAAATCGACGGAGCACCAAGAATGGGACCAACTTTTGGAGCTATGATGATATCAGGGCAGAAGGCAGCCCACCTTGCGCTAAGGGCATTGGGATTGCCTAATGCACTCGACGGGACAGCAGAGTCAAGCATTCATCCGGAGCTTATCTTG</t>
  </si>
  <si>
    <t>ATGGAGAAATTTGCTACTCTCAACGCTTCAAACTTGAGCTCTGCTTCTCTTTTACCAATTGCGTTTTCTTCTCCATGCCTCAAATCTGCAGTGTTGGCTCAACGCTCAAGGGTCCACGTCACAAGGGCTTCCATTGCTGTAGAGCAGCAAGCTCAAACTAAGGTTGCTGTCATCAGAGTTGGCACTAGAGGAAGCCCCCTAGCTCTTGCCCAAGCTTATGAGACTCGTGAGAAGCTAATAGCCTCATATCCTGACCTTGCTGAAGAGGGAGCCATTCAAATTGTAATAATAAAGACGACAGGTGATAAGATATTAAGTCAGCCTCTTGCAGACATTGGCGGAAAAGGGTTGTTCACAAAAGAAATAGATGAAGCTCTCATCAATGGGGAAATTGATATTGCTGTCCACTCAATGAAAGATGTGCCCACATATCTGCCAGAGAAGACAATTTTACCGTGCAACCTTCCACGTGAAGATGTGAGGGATGTATTCATTTCTTTAACTGCAGGTTCTCTGGCCCAGCTTCCATCAGGAAGCACAATTGGTACTGCTTCGCTGAGGAGGAAGTCACAGATTCTTCACCGCTATCCCTCACTCAATGTGCTGGAGAATTTCAGAGGCAATGTTCAGACAAGGCTAAGGAAACTGAATGAGGGGGTAGTTCAAGCAACATTATTGGCATTGGCAGGTTTAAAACGTATGAATATGACAGAAAATGTAACTTCTATTCTCCCTATAGAAGATATGCTACCGGCTGTTGCTCAAGGAGCCATTGGTATTGCCTGCAGAACTGACGACGAAACAATGGCCAATTACATTGCCTCATTAAATCATGAGGAAACCAGATTAGCTGTGGCTTGTGAGAGAGCATTTTTGAAGACTTTGGATGGATCTTGTCGCACCCCAATTGCTGGGTATGCCTGTCGAGGTGAAGATGGAGATTGTATTTTCAAAGGATTGGTTGCCTCTCCAGATGGAACTCGAGTTATTGAAACCTCTAGAAAAGGCCCATATACGTTTGAAGACATGATACGATTGGGCGAAGATGCAGGCAAGGAACTACTCGCAGAAGCAGGTCCAGGATTTTTTGGAAAC</t>
  </si>
  <si>
    <t>ATGATGTGTCCCCCACCCCGGTTGGGACAGTTTTATGACTTTTTCTCGTTTGCTCATCTCACTCCTCCAATCCAATATATTAGGAGATCAAGTCGACCATTCCTCGAGGATAAAACAGAAGATGATTTTTTCCAAATAGATGTCCGGATTTGTAGTGGCAAGCCAACAACCATTGTTGCTTCTCGGACAGGTTTCTATCCTGCTGGAAAACGCGCTCTTTTGAGTCACTCTTTGGTTGGATTATTGCAACAATTAAGTCGAGTTTTTGATGCTGCATACAAGGCTCTCATGAAAGCTTTCACCGAGCACAATAAGTTTGGAAACCTTCCTTATGGTTTTCGAGCAAACACATGGGTTGTCCCTCCTTTTGTTGCCGACAATCCGGCTACTTTTCCTCAACTTCCAATGGAAGATGAGAATTGGGGAGGAAATGGAGGTGGACAAGGAAGAGATGGTAAGCATGATCATAGGCCATGGGCGAAGGAATTTGCTATTCTTGCAGCAATGCCTTGTAAAACGGCAGAAGAAAGGCAAATACGAGATAGGAAAGCATTTCTACTTCACAGTCTATTCGTCGATGTGTCAGTTCTCAAAGCTCTTGCTGCCATAAAGCATCTAGTGGACAACAGCCAAAATGGAACAAATCATTCTAGTTCATACGAGGAAAGAATTGGAGATCTTCTAATCAGTGTGACAAAAGACATTTCGGATGCAAGCAAGAAATTGGACAACAAAAATGACGGGAATCAGGTGCTGAGCATGTCTGCGGAGGAGCTTGCAAAGAGAAATTTGTTAAAAGGCATAACTGCAGATGAGAGTGCTACAGTTCATGATACTTCTACCTTGGGTGTAGTGGTGGTTAGACACTGCGGCTACACAGCTATCGTAAAAGTTGCAGCTGAGGTGAACTGGGGTTCTAATCCCATTCCTCAGGACATTGAAATAGATGACCAGGCGGAGGGAGGTGCCAATGCATTAAACATTAACAGCTTGAGGATGCTATTGCACAAGTCATCAACACCTCAGTCATCTAGCCAAGTACATAAATTACATGGTGCATATGTCGAAGACGTTGTGGCTTCTAAGTCTTTAGTAAGACAGGTGCTCGGTGAAAGCTTGCACAAGTTACANGAAGACGTTGTGGCTGCTAAGTCTTTAGTAAGACAGGTGCTCGGTGAAAGCTTGCACAAGTTACAGGAAGAAGAAAGCAAACAAGTGAAATCTATTAGATGGGAGTTGGGTGCATGTTGGGTGCAACATTTGCAAAATCAGGCCTCCACGAAAGCTGACGCAAAAAAAACCGATGAAGCTAAAGTAGAGCCGGCGGTAAAGGGTCTCGGGAGACATGGTGGCTTGCTGAAGGATATTAAGAAGAAATCAGATGACAAGAGTTCGGGAAAGGAAGTTTCTTCAAGTGAAACTAACAAGAAGGAAATAGAGAAACAAGACGAGGAAACAGAGATTCTCTGGAAAAAGGTGCTACCTGAAGCAGCATATTTGCGCCTAAAGGAATCAGAAACTGGTCTTCACCTTAAGTCACCTGATGAGTTGATTGATATGGCACATAAATACTATGCTGATACTGCCCTTCCAAAACTGGTTGCTGATTTCGGGTCGCTGGAGCTTTCACCTGTCGATGGAAGGACGCTGACAGATTTCATGCACACCAGGGGTTTGCAAATGTGCTCCTTGGGGCGTGTGGTGGAACTTGCAGACAAGCTTCCTCATGTGCAATCTCTTTGTATTCACGAGATGGTTGTTAGAGCTTACAAACACATACTGCAGGCTGTTGTGGCAGCAGTTGATAATATTGCTAATGTGGCTGCATCAATAGCTTCTTGTTTAAATGTATTGCTCGGGACGCCATCTGCAGAAAATGGTGATTCAGATGATGACTTGAAATGGAAATGGATTGAAACTTTTCTTTTGAAGAGGTTTGGGTGGCAGTGGAAGGATGAAAGTCGGCAGGATCTTAGAAAATTTGCTATTCTTCGAGGTCTTTGCCATAAGGTAGGACTTGAGCTTGTTCCCAAAGACTATGATGTGGACTCTCCATTTCCTTTCAAGAAGTCGGATATCATAAGCATGGTCCCCGTGTACAAGCATGTTGCGTGCTCATCAGCGGATGGGCGTAAGCTGCTGGAATCATCAAAAACTTCCCTCGACAAAGGCAAACTGGAGGATGCTGTAAACTATGGAACTAAGGCACTCTCAAAACTCGTTTCTGTCTGTGGTCCTCACCATCGAATGACAGCTGGTGCATACAGTCTCTTAGCTGTGGTACTCTACCACACCGGAGATTTTAATCAGGCTACTATTTATCAACAAAAAGCATTGGATATTAATGAAAGAGAACTTGGACTTAACCACCCAGATACAATGAAGAGTTATGGAGATTTGGCAGTTTTCTACTACCGACTTCAACACACAGAGTTGGCATTAAAGTATGTGGACTCTATCTCCCACCACGGAAAACTCTGGTGTTCAAAGTCGTGAATTTTTTTTTTACAACTAGGACATTGCATCATCTTGTATGAGAACACATCGTTATGTTTAAGGACAAAAACTGATACCTGTTTTTCTCTATTCAGGTATGTCAATCGTGCCCTCTATCTTTTGCATCTTACTTGTGGACCTTCACATCCAAATACAGCTGCTACATATATAAACGTAGCAATGATGGAAGAAGGTCTCGGAAATGTCCATGTTGCACTTAGGTATCTTCACGAGGCTCTTAAGTGTAACCAGAGACTTCTTGGAGCGGACCACATTCAAACTGCTGCCAGCTATCATGCAATTGCAATTGCTCTTTCTTTAATGGAAGCATATTCCTTAAGCGTTCAGCATGAACAAACTACGCTTCAGATTCTACAAGCTAAACTTGGACCTGATGATTTACGTACTCAGAATTTTCTGCAGGATGCTGCTGCATGGCTTGAGTATTTAGAGTCCAAAGCTCTCGAGCAGCAAGAAGCTGCACGAAATGGTACCCCAAAGCCCGATGCCTCTATCTCTAGCAAAGGTCATCTAAGTGTCTCGGACTTGTTGGATTACATAGCTCCAGATGCAGAGATGAAGGCTAGAGAAGCCCAAAAGAAGCAAGCTCGCACAAAGGTTAAAGGCAAAGCAGGGCAAAATGGGGGAATAGCTACGGATGAATTTGAGAAGGATGAACTTCTTTCTCCAAATAGTCCTGTTGTGGAGAACTCCAGTGATAAAGAGAACAAGTCTGAATTAGACAACAAACAGGAACTACAGATTGCAGACTCCACACCTAAGCCATCTGATCACATTTTGGTAGAACAGACACTAATGGAGAAAAATGATGACTTGATACAAGAGGATATGTCTGAGGAAGGATGGCAAGAGGCTTTACCCAAAGGCCGTTCAGCGATGGGGCGTAAGCTTTCCAGTTCTAGAAGACCTAACCTTGCAAAACTTAATACCAACTTCGCAAATGCTTCCCATTTACCAAGAGCTCGAGGTAAAGCCACTAATTTTACATCTCCCAGATCGAGTCCAAATGAATCTGCAACATCTTCTACGCCATCTCCTGCTTCAAAGAAGTTTGTGAAAAGTGCCGGTTTCAGCCCTAAGATAAACAATGCTTCTTCACCAGCTGCTTCTAATCCCAAATCGGCACCCATCAGCCCTGCTCCAACAGAACAAATTGTCAAAACCAATTCGATTGTCAGCTCAATCAGCGTTCAGGCAGCTGGAAAACTATTCTCTTACAAAGAAGTTGCTTTAGCTCCACCCGGTACAATTGTAAAAGCAGTGGCAGAGCAATTGCCAGAGGACAATAGTTCAGAACAAAACAAGGAGACTGTGGCAACAGATTCAACTCTGCTGACAACAGCGAGAAACAGTGATGGAGAGCAGGCTCAGAAAGTCAGTGAAGAGAAGCAACATAATTATTCTGGTGGACAAACCAATCAAGCAGTCAATGACCCTCAACAAAGTAAAGAAGAAGGACTTGTATCAGCCAAATCTTCGGAGGGTGCAAAAACTGACGCTTCTGGAGAGGAGGAAGGAGATGTCGTCATAGCTTCAGAAATAAAGACTGCTGTTAAAAACAAAGGAGTAGACTCAGCAAATAGCTCGGTTACGGGGATCCTATATGATGGTTCTTCCACTGATGCAAATGTAACTCCCAAAGTCGATATGCCAGAAAGCAAAGCTGATAAAATCCCCGACGCCTCTTCTGATTTTGAACCTGCTGCTGATTCGGCAACAGAGAAGGATGCTAGTCTTACAAATGCAGGAGCTGCAGTGGAAGAGAGGAATGATGATGAACCTACCGAAAATGCTAGTACTGTGCCTACTGAATCAGATAAGCAAGGTGACTCTGAGACTGCAAAAGAAACAGCCAAGAAACTTTCGGCAGCTGCACCTCCATTTAATCCATCGACTGTTCCAGTTTTTGGCACTATCCCAGCAGCAGGTTTCAAGGAGCATGGAGGAATATTACCCCCTCCTTTGAATATCCCACCTATGCTTACTGTGAATCCTGTTCGTAGATCACTGCATCAGTCAGCAACAGCAAGAGTTCCTTATGGCCCACGCTTGTCAGGTGGCTATGGTAGGTCTGGAAATCGAGTTCCACGAAACAAGCCTGTTTTTCTCAATGGTGAACATAATGGAGATGCGAGCCATTTCACTACTCTTAGAATCATGAACCCACATGCAGCCGAGTTTGTCCCTGGTCAACCATGGGTTCCAAATGGCTTTCCGGTTGCTCCAAATGGTTACATGGCTTCCCCAAATGGTATGCCTGTTTCACCAAATGGATATGCCATATCACCAAATAGCATACCAGTGTCACCAGATAGTTTCCCAGCATCTTTGAACGACATGCCAACGACTCAAAATGAACTTTCAGTTTCTCCGGTTGAGGCAGGAGAATCCCCTTCAGCTGTAATTGTGGAAGGTGCTGCTGAAAACCATGAGACGGCAGAGGCTGATGGGACCAACGTGGAACCCTCCTGTAGTTTGGTAACAGCCGACACAGGAAGTCAGCAGATCACACACGATCAGGAAGAAGATGGGGAAAAACTGCAATCTGACATGCCTAAAGATGTTAACAAATCACAATGTGAAAATGGAGAAAAGTCTGGAGATACAGCTGCACCATCTGATGAGATCACTGCTTCAAAAGAAACATGCAACACTGTTTCCCCTGAGGAGAAAGCAACCAAGCGTTGGGGAGATTATAGTGATGGTGAAAATGAGGTTGTTGAGGTAGCAAGT</t>
  </si>
  <si>
    <t>ATGACACAGCTTCTTCAAGCTCCATCTTCTCCTACTCTCACATTTCATCACTCTACTTCACAACCCAAAGCAGGATTATATGTAGCTGAGAAATCTTTTCTCCAGTCCACTCAAAGACATGTCAGAAGCTTGAATATTTCGTGTACTTGTTCAACTTTGAGCTCATTTACAGCTAAAGCTGCTTCAAATGGAGCTTGTGCTTCTACAGTGTCAGGTCAAACAGCTGAGTCTGAAGTACTTAAAGCCCTGTCCCAGATTATCGATCCTGATTTTGGGACTGACATCGTCTCTTGTGGATTTGTGAAGGACCTCTTGGTTGATGAGGATTTAGGAGAGGTGTCATTCCGGTTAGAGCTTACTACACCAGCATGTCCGATCAAGGACATGTTTGAGCAGAAGGCAAACGAGGTGGTTGCTGCACTTCCTTGGGTTAAAAAGGTCAATGTGACAATGTCAGCCCAACCAGCAAAACCGATGTATGCTGGACAGCTTCCTGCGGGGCTACAAACAATCTCCAATGTAATTGCTGTTTCCAGTTGCAAGGGAGGGGTGGGTAAATCAACTGTAGCAGTCAACCTCGCTTACACTTTGGCTGATATGGGCGCTAGAGTTGGTATATTTGATGCAGATGTATATGGTCCTAGTTTGCCAACAATGGTGTCCCCAGAGAACCGGATACTTGAAATGAATGCAGAGAAAAGAACCATTATTCCAACTGAATACATGGGTGTTAAGTTGGTATCTTTTGGATTTGCTGGGCAAGGGCGTGCAATTATGCGAGGTCCTATGGTGTCAGGGGTTATCAACCAACTTTTGACTACTACAGAATGGGGAGAATTGGACTACCTTGTTATTGATATGCCCCCTGGAACTGGTGACATTCAACTTACTTTATGTCAGGTTGTTCCTTTGACTGCTGCAGTTATAGTTACTACACCTCAAAAGCTAGCATTTATAGATGTAGCGAAGGGTGTCCGCATGTTCTCAAAGCTTAAGGTGCCTTGCGTTGCCGTAGTTGAGAACATGTGCCACTTCGATGCTGATGGAAAACGTTACTACCCTTTCGGCAGGGGTTCAGGGTCTCAGGTTGTCCAGCAGTTTGGAATCCCCCATCTATTTGATCTCCCTATCCAACCAACTCTATCTGCTTCTGGAGATAGTGGAATGCCTGAAGTGGTAGCTGATCCTCAAGGTGAAGTTTCCAGAACATTCCAAGAGTTGGGCGTGTGCATAGTACAACAGTGTGCCAAGATTCGTCAACAAGTATCGACAGCAGTGAGTTATGATAGATCTATCAAGGCAATCAAGGTCAAAGTACCTGATTCCGATGAAGAGTTTTATTTGCACCCTGCAACTGTAAGAAGAAATGATCGATCTGCGCAAAGTGTGGATGAATGGACGGGTGAACAGAAACTGCAATATTCTGATATTCCCGACGACATTGAACCTGAAGAGATTCGGCCTTTGGGAAACTATGCTGTGGAAATAACATGGCCAGACGGATTTAACCAGATAGCTCCTTATGACCAGCTGCAAATGATGGAGCGCTTGGTTGAAGTTCCTCAACTTACTCCTGCA</t>
  </si>
  <si>
    <t>ATGGCATCTCACATTGTTGGATACCCCCGTATGGGCCCAAAGAGAGAGCTCAAATTTGCTCTCGAGTCTTTCTGGGATGGAAAGAGCACCGCTGAGGACTTGAAGAAGGTGTCTGCTGACCTCAGGTCATCTATCTGGAAACAGATGGCTGATGCTGGTATTAAGTACATTCCCAGCAACACCTTCTCTTACTATGATCAAGTGCTCGACACAACCGCGATGCTTGGTGCCGTCCCTTCTAGGTACAACTGGACCGGTGGTGAGATCGGGTTCGACACTTACTTTTCCATGGCCAGAGGAAATGCCTCTGTCCCTGCTATGGAGATGACAAAGTGGTTTGACACCAACTACCACTTCATTGTCCCTGAGTTGGGACCTGATGTTAACTTTTCTTATGCTTCTCACAAGGCAGTAGATGAGTATAAGGAGGCCAAGGGGCTTGGAGTAGATACTGTTCCAGTACTTGTTGGTCCAGTTTCATACTTGTTGCTTTCCAAACCTGCTAAGGGTGTTGAGAAATCTTTCCCCCTGTTGTCACTTCTGGACAAAATCCTTCCAATTTACAAGGAAGTGATTGCAGAGTTGAAGGCAGCTGGCGCTTCTTGGATTCAGCTTGACGAACCTACGCTTGTGTTGGATCTAGAGGCTCACAAATTGGAAGCATTCACTAAGGCCTATGGTGACCTAGAGTCATCTCTATCTGGCCTTAATGTTATCGTTGAGACCTACTTTGCTGATGTTCCTGCTGAGGCATTCAAAACCCTCACTGGTTTGAAAGGAGTTACTGGATTTGGCTTTGACTTGGTCCGTGGAACTCAGACTCTCGATTTAATCAAGGGTGGTTTCCCTTCTGGCAAGTACTTGTTTGCTGGAGTTGTTGATGGGAGGAACATTTGGGCTAATGATCTTGCTGCATCTCTTAATCTCCTGCAATCTCTTGAGGGCATTGTAGGAAAAGACAAGCTTGTTGTCTCTACATCTTGCTCCTTACTCCACACTGCTGTTGATCTGGTCAACGAGCCAAAGCTAGACAATGAAATCAAATCATGGCTCGCATTTGCTGCCCAAAAGGTTGTTGAAGTAAATGCTTTAGCCAAGGCATTGACTGGTGCCAAGGATGAGGCTTTCTTCTCTGCCAATGCTGCTGCTCAAGCTTCCAGAAAGTCCTCCCCAAGAGTGACAAATGAAGCTGTTCAAAAGGCTTCCGCTGCTCTTCAAGGATCTGACCACCGCCGTGCTACAAATGTTAGTGCTAGACTTGATGCCCAACAAAAGAAACTTAACCTACCAATTCTGCCTACTACCACCATTGGATCCTTCCCTCAGACAGCGGAGCTTAGAAGAGTTCGTCGTGAATACAAGGCCAAGAAGATCTCTGAGGAAGAATATGTTAAAGCCATCAAGGAGGAAATCAAGAAGGTTGTCGATCTCCAAGAAGAGCTTGACATTGATGTCTTGGTTCACGGAGAGCCTGAGAGGAACGATATGGTTGAGTACTTTGGAGAGCAGCTATCTGGTTTTGCCTTCACTGCTAATGGATGGGTTCAATCATATGGATCTCGATGTGTGAAGCCACCTATCATCTATGGTGATGTGAGCCGCCCAAAGCCAATGACTGTCTTCTGGTCCTCAGCTGCTCAAAGCATGACCAAGAGGCCAATGAAGGGAATGCTTACTGGCCCAGTCACCATTCTAAACTGGTCTTTTGTCAGAAATGACCAGCCAAGGTTCGAGACCTGCTACCAGATTGCATTGGCCATTAAGGATGAAGTGGAGGATTTGGAGAAGGCAGGAATCACTGTGATCCAAATCGATGAAGCTGCTTTGAGAGAAGGCCTGCCTCTCAGGAAGTCTGAACACGCATTCTACTTGAACTGGGCTGTCCACTCCTTCAGAATCACCAATGTCGGCATCCAGGACACTACACAGATCCACACCCACATGTGCTACTCCAACTTCAACGACATCATCCACTCCATCATCGACATGGATGCTGATGTGATCACCATTGAGAACTCACGTTCTGATGAGAAACTCCTCTCAGTTTTCAGGGAGGGAGTGAAGTACGGAGCTGGCATTGGTCCCGGTGTCTATGACATCCACTCTCCAAGAATACCATCCACAGAGGAGATAGCCGATAGAGTTAACAAGATGCTTGCAGTTCTTGACACCAACATCTTGTGGGTCAACCCCGACTGTGGTCTCAAGACTCGCAAGTACACCGAGGTGAAACCAGCCCTGCAAAACATGGTGGAGGGAGTGAAG</t>
  </si>
  <si>
    <t>ATGGCAACAATATTTGCTGGTGTTAGTATCACTACTCCAAGAGTCTTGGCCAACAAATCCAACTCTCCCAAAGTTGAGCCATTTAAGTTTCAATGCCTTAACAATCCATGGAAGAATTCAGCTCAATTTGGTTCTAGTAGGATGTACCTCAAGCCAGTGTCAGCAGCACCAGATAAGCTTTCTGACCTTGTGGCTGATAGCGTCAAGGGAGCCGAGGAAGCATGCTCAGAGAATCCAGCTAGCGGTGAATGCGCGGCGGCTTGGGATGTAGTGGAAGAGACAAGTGCAGCAGCTAGCCATGCAAGAGACAAGCAGAAGCAGAACTCTGACCCTTTGGAAGGTTACTGCAAGGAAAATCCTGAGACTGATGAGTGCCGTGTATATGACAAT</t>
  </si>
  <si>
    <t>ATGGAGAAGATTGGAAAAAGATTTGAAGGTAAAGTGGTGATTGTCACAGCTTCTACACAGGGTATTGGTTTTAGTATTGCTGAGAGGCTTGCTTTAGAAGGTGCTTCTGTTGTTATCTCCTCTCGTAAACAGAAAAATGTAGATGAAGCAGTAAAGACACTTAGTGAGCGAGGAATTGAAGTCTTTGGATTAGTATGTCATGTGTCAAATGCACAACAAAGGAAGAATTTGATAGAGAGGACCATTCAGAAATATGGGAAATTAGATGTGATTGTATCAAATGCTGCTGTCAATCCTTCAGTGGATGCAATACTAGAAACAAAAGAATCAGTCCTTGACAAGCTGTGGGATATCAATGTCAAAGCCTCTATACTATTACTACAAGACGCAGCGCCTTACCTTAAGAAGGGTTCGTCAGTTGTTTTAATTTCCTCAATTTCTGGTTATTCACCACCAGCTTCCATGGGTATGTATGGGGTGACAAAAACTGCGCTTCTTGGACTTACCAAGGCTTTAGCATCTGAAATGAGTCCAGATACTCGTGTAAACTGTGTAGCACCGGGTTTTGTACCTACACACTTTGCTGATTTCATCACGCAGAATGAACATGTGAGGAGAGAGATTGAGGGCAAGACATTACTCAATAGGCTTGGAACAACACAAGATATGGCCGCAGCTGTTGCTTATTTGGCGTCTGATGATGCTGCTTATGTAACCGGAGAAACTCTGGTGGTCGCTGGAGGAATGCCTTCCAGA</t>
  </si>
  <si>
    <t>ATGGAGAAGATTCAGCACAATTATGTGGATGTAAGAGGACTCAAGCTTCACATTGCAGAGATTGGAACAGTATTGTTTCTTCATGGATTCCCTGAGATATGGTACTCATGGAGGCATCAGATGATAGCAGTGGCGGATGCAGGATTTCGAGCCATAGCCCCTGATTTCAGAGGCTATGGTTTGTCTGAATTACCTGCAGAACCGGAGAAGGCGACATTCAGGGACCTTGTCGATGATCTTCTAGACATGCTTGATTCATTAGGCATCCACCAGGTTTTTCTTGTGGGGAAGGATTTTGGAGCTCGAGTAGCTTACCATTTTGCACTCGTACACTCTGATAGAGTTTCAGCAGTTGTAACACTAGGTGTGCCTTTCCTTCTCACTGGTCCAGAAACATTTCCTCGAGATCTCCTTCCTAATGGGTTCTATATGTTGAGATGGCAGAACATATATATTATGTTCTCTGGAAGTGAACTGCCAGTTGCAAAAGATGATGAGGAAATAATGGATTTGGTTGATCCTTCTGCTCCACTGCCTGACTGGTTCACCGAACAAGATCTTGCAAACTACGCATCTCTTTATGAAAAGTCAAAATATGGAGTTAAGGATATCAAAGTCAAGGTTCCCTGTTTGCTTGTAATGGGAGAGAAGGATTACTCCCTTAAATTTGGTGGATTAGAGCAATACGTTAAAAGTGGAATGGTGAAAGAATATGTGCCTAATCTGGAAACCATATTCTTACCAGAAGGCAGTCATTTTGTACAAGAGCAGTTTCCTGAACAGACAAGCCCAGAGGAATCCAGCTCTACCATACAGCAATTCATCAGGAAGATCCTT</t>
  </si>
  <si>
    <t>ATGGAGAATTTCCCAATTATCAACTTGGAAAAATTAAATGGTTCTGAAAAAGCTGCCACCATGGAAATGATTAAGGATGCTTGTGAAAACTGGGGCTTCTTTGAGTTGGTGAACCATGGAATCCCACATGAAGTAATGGACACAGTTGAGAAATTAACAAAAGGGCATTACAAGAAATGCATGGAACAGAGGTTTAAGGAATTGGTGGCCAGTAAAGGTCTTGAAGGTGTACAAGCTGAGGTTACTGATATGGATTGGGAAAGCACTTTCTTCTTGCGCCATCTTCCTGTTTCTAACATCTCTGAAGTCCCTGATCTTGATGATCAATACAGGGAGGTTATGAGAGATTTTGCTAAAAGATTAGAGAATTTAGCAGAGGAGCTCTTGGATTTGCTCTGTGAAAATCTTGGTCTAGAAAAGGGATACTTGAAAAAGGTATTTTATGGATCAAAGGGTCCAAATTTTGGGACTAAAGTTAGCAACTATCCACCATGCCCAAAACCAGATTTGATTAAAGGACTGCGCGCCCATACGGACGCTGGTGGCATAATCCTTCTCTTCCAAGATGACAAAGTAAGCGGCCTACAACTCCTCAAAGACGGCCAATGGATCGATGTTCCTCCTACGCGCCACTCCATCGTCGTTAACCTTGGTGATCAACTTGAGGTGATCACAAATGGAAAGTACAAGAGTGTGATGCACAGAGTGATAGCGCAAAAAGACGGGACTCGAATGTCATTGGCTTCGTTCTATAATCCAGGAAGTGATGCAGTGATTTATCCTGCACCAGCTCTGGTTGAGAAAGAGGCAGTGGAGAGCAAACAAGTTTATCCCAAATTTGTATTTGATGATTACATGAAGTTATACGCCGGACTAAAGTTTCAGGCAAAGGAGCCAAGATTTGAAGCTATGAAATCTATTGAATCTGATGTCAAGATGGATGCAATTGCAACTGCA</t>
  </si>
  <si>
    <t>ATGATAAGGTTTTGGTTAGTGTCTTTGTTTTGTGTCGTGTGCCTAAAATGTGCTTTTGCACAAGATGTTGGTGCTCTTGTTAGTAAAAATCTGTTTGAGAGAATACTACTGCATCGCAACGATGCTAATTGTCCTGCCAAAGGCTTCTATACATATGAAGCATTCATAACAGCTACTAGATCCTTTGGTGCTTTTGGAACTACTGGGGACACCAATACTCGTAAGAAGGAAATTGCTGCCTTTTTGGCTCAAACTTCTCATGAAACTACAGGAGGGTGGGCAACAGCACCGGATGGGCCATATTCATGGGGATATTGCTTCAAGCAGGAACAAGGAAGCCCTCCAAATTACTGCGTTTCATCTCAGCAGTGGCCTTGTGCTCCTGGTAAAAGCTACTTTGGGCGGGGTCCTATCCAAATATCCTACAACTACAACTATGGACCAGCGGGGAGAGCAATAGGAAGGGATTTGTTAAACAACCCAGATTTAGTAGCCAATGATCCTGTAGTGTCATTCAAAACAGCCTTATGGTTCTGGATGACACCTCAACAACCAAAGCCATCAGCCCACGATGTCATAACTGGAAGATGGACTCCATCTGCAGCTGATTTGGCCGCGCGCCGCGTCCCTGGCTTTGGTGTAATCACCAACATCATCAATGGTGGAATTGAATGTAGCAAAGGTTCAAATGCACAGATGCAGAGCAGAATTGGGTTCTACAGAAGATACTGTCAGATTTTAGGAGTTGACCCTGGCAACAACTTGGATTGTGCTAGCCAAAGGCCTTTTGGCCAG</t>
  </si>
  <si>
    <t>ATGGCTTTTCGTTTGAGTCATTTGAGCCTTGCCCTGAGCCTTTTGGCTCTTGCACTTGCAGGTGTTGCCATATATAGGAACACTTATGAAGCCATGAGTAAGGGTTTCCAAACACTTTCTCCAGAGTTGGATCTGCTGGAGTCAGCGGCCAGCATTTTAACCCTAAATAATAATAATGCTGAGAAAAATTCAGAGAGCAAGTTAACCCAACCATTATCTCCAACGGCATGCATCTTCTCCGCTGTTCAGGGAGTTGTGAACAGTGCAATTGATAGAGAAAGGCGCATGGGAGCTTCTCTCATTCGTCTCCACTTCCATGACTGCTTTGTTGATGGTTGCGATGGAGGAGTTCTTCTAGACGATATTCCCGGATCATTCATAGGGGAAAAAACGTCACCACCCAACAACAACTCAGCTAGAGGTTTTGAAGTCATAGAACAAGCTAAACTAAGAGTAAAGGATACTTGTCCCAACACGCCTGTATCTTGCGCAGACATCTTAGCTATTGCTGCTCGTGATTCTGTTGTTAAACTAGGAGGACAAGGCTACAACGTTGCACTAGGGAGGAGAGATGCAAGAGCAGCCAACTTCACTGGCGCTTTAACTCAGCTTCCAGCTCCGTTCGACAATCTAACCGTCCAATTAAGAAAATTTAATGACAAAAACTTTAATGCCCGGGAAATGGTGGCGCTAGCCGGTGCCCACACGGTGGGTTTCACCAGGTGCGTCACCGCGTGCAACAGCAACAACGTTAACCCAGCGGCACGTCTTCAATGCAACTGCTCCGTAACCCAAAACGACACCAACTTGCAACAACTGGATACAACTCCTGCTGTGTTCGACAGAGTTTACTTCCAGGACTTAAACAGGAACCAGGGTATACTTTTTTCGGATCAAGTTTTGACGGGGAATACCACCACTGCTGCTATTGTTACAACCTACAGCAATAATGGTGCTGTTTTCCTTGGAGATTTTGCTGCTGCTATGATCAAGATGGGAAACTTGCCTCCCTCACCGGGCGCTCAATTGGAAATTCGTGATGTTTGCAGCAGGGTCAATCCCAGCTCTGTGGCTTCTATG</t>
  </si>
  <si>
    <t>ATGGAGAGCGCTTTGAAGGAGCAGAGGGGAGGAGAATCGGTGCTTGACCTGTCACCGAGAGCAACACCGGCGGGTGGTGTCGAGGATGTCTACGGTGAGGATTGCGCCACCGAGGACCAGCTTATCACTCCCTGGACTATCGCCGTTTCTAGTGGCTACAACTTGTTGAGGGACCCACGTTACAACAAAGGGCTTGCCTTCACTGAGAGAGAAAGAGATGCTCATTACTTGCGAGGCCTTCTGCCTCCTGTGATTTCCACACAGGAGCTTCAGGAGAAAAAAATTATGCAGTCTCTTCGCCAGTATGATGTCCCTCTGCACAAATATGTCGCGATGATGGAATTAGAGGAAAGAAATGAAAGGTTGTTTTACAAGCTTCTTATCGATAATGTAGAAGAGTTACTTCCAATTGTCTACACTCCAACTGTTGGTGAGGCGTGCCAAAAGTATGGAAGCATTTTTAAGCGTCCTCAGGGTTTATACATCAGCTTGAAAGAAAAGGGAAGGATCCTTGAGGTATTGAAGAACTGGCCTGAAAGATCAATACAGGTTATTGTTGTGACTGATGGAGAAAGAATTTTGGGACTTGGGGACCTCGGCTGCCAGGGAATGGGGATACCAGTGGGGAAGTTGGCTCTGTATACTGCACTTGGAGGAGTCAGACCTTCAGCGTGTTTGCCAATAACCATTGATGTTGGGACAAACAATGAGCAGTTATTGAATGATGAATTCTACATTGGTCTCAGACAAAAGAGAGCAACTGGGCAGGAATACTATGACTTCCTACATGAGTTCATGTCAGCTGTAAAGCAAAATTATGGTGAAAAAATTCTCGTACAGTTTGAAGATTTTGCAAACCACAATGCTTTTGAGCTGTTGGCTAAATACGGTACCACTCATTTGGTCTTCAATGATGATATACAGGGAACAGCTTCTGTGGTGCTTGCGGGGCTTATTGCGTCCCTTAAGCTACTTGGAGGCTCATTAGCTGATCATACATTCTTGTTCCTCGGAGCAGGAGAAGCTGGGACTGGTATTGCAGAACTAATAGCACTTGAAATTTCAAAGAAGACAAAATGTCCCGTCGAGGAGACACGAAAAAAGATCTGGCTTGTGGATTCAAAGGGTCTTATTGTTAGTGGTCGCAAGGAAACACTTCAATCCTTCAAGAAGCCTTGGGCTCATGAACACGATCCAGTTAACAATCTGCTAGATGCTGTTAAGAGCATTAAGCCAACTGTCTTAATTGGGACATCTGGAGTTGGAAGAACATTTACGAAGGAAGTTATTGAGGCCATGGCCTCCACAAATGAGAGACCTCTTATTATGGCTCTCTCAAACCCAACCTCACAAGCTGAATGTACAGCTGAAGAAGCTTATACTTGGAGTGAGGGTCGTGCTGTTTTTGCCAGTGGAAGTCCATTCCCATCTTTTGAGTACAACGGCAAACTCAACATTCCTGGCCAGGCAAACAACTGTTACATATTCCCTGGATTTGGTTTTGGGTTGGTCATGTCTGGTACAATCCGTGTGCATGATGACATGCTTTTAGCAGCTTCGGAAGCTTTGGCTGCTCAAGTAACTGAGGAACATTTTGCAAAGGGAATGATATACCCTCCTTTTGCTGATATCAGAAAGATCTCAGCTCACATAGCTGCTAGCGTTGCTACTAAAGCGTATGAACTTGGTGTGGCAACACGTCTCCCTCGACCTGAAAACTTGGTGAAGTATGCTGAGAGTTGCATGTATACTCCTAATTACCGAAGCTACAGG</t>
  </si>
  <si>
    <t>ATGGCTTTCTTACATTATAGTCTTCTTCTCATACTTCTCTTCTGCATTTGCACTGCAGTGTCTGTCGATCCTGTGGGCAATTTTTGCAATGATGCAAGCAAATTCAATAATGCTAAAACATCAGCAAATATTGGAAAGGTGTTAGCTGAATTATTATCAGCTTCTGCTAAAGATAGCTTCAGTACTACCTCCTATGGTGATGCTACGAACCAAGTCTATGGCCTGTACCAATGCAGAGGAGATATTAGCAGCAATGACTGCTTAAGTTGCATCAAAGACGCAGCAAAGGAGATTCGAAAACGCTGTTCAGACCAAACTGATGCCAGAATTTGGTATGACTTTTGCTTCTTGAGGTACAATACTAAGAATTTTTTGGGACAAGTTGAAACAACTCCTGGTATATTCCTCTTCAACGTTGACTTTGTATCTGATACTGACTTCTTCAATAAGAAACTAGTGCAACTAAAGAATCAAATAACTGCAGAGGCTATTGTGCCAAAGAACAAAGGGCTCGGAAAAGGCAAGAGTATATTATCACCTTTTCTTACTCTATATGCCTTGATGCAATGCACAAGGGACATACGCGAGATAGACTGTGCTCAATGCTTGGCCATAGCTGTTGGCAATTTCGCCACTATTTGCTTAAACAGGAAAGGATGTCGTATCCTATATAGCAGTTGCTACGTTCGTTATGAACTTTACCCATTTTTCTTTCCCTTAGACCCGAAAGAGAAATTAGCCAATGTGTCTATGAATTACTACACAATGAAAGTTTCAAGA</t>
  </si>
  <si>
    <t>ATGAACTTCCTCAAAAGCTTCCCCTTTTTTGCCTTCCTTTGTTTTGGCCAATACTTTGTAGCTGTTACTCATGCTGCAACTTTTGACATTATCAACCAATGCACCTACACAGTCTGGGCCGCGGCCTCTCCAGGTGGAGGCAGGCAGCTCAACTCGGGCCAATCTTGGAGCATTAACGTGAACCCAGGAACAGTCCAGGCTCGCATATGGGGCCGAACCAACTGCAACTTCGATGGCAGTGGCCGAGGTAATTGTGAGACTGGAGACTGTAACGGGATGCTAGAGTGTCAAGGCTATGGTAAACCACCCAACACTTTAGCTGAATTTGCACTTAATCAGCCTAATCAGGACTTCGTCGACATCTCTCTTGTTGATGGATTTAACATCCCCATGGAATTCAGCCCAACTAATGGCGGGTGCCGTAACCTTAGATGCGCAGCCCCTATTAACGAGCAATGCCCAGCACAGTTGAAAACACAAGGTGGATGTAACAACCCATGTACTGTGATAAAAACCAATGAATATTGTTGTACAAATGGGCCTGGATCATGTGGGCCTACTGATTTGTCGAGATTTTTTAAGGAAAGATGCCCAGATGCTTATAGCTATCCACAGGATGATCCAACTAGTTTGTTTACTTGTCCTTCTGGTACCAATTACAGGGTTGTCTTCTGCCCT</t>
  </si>
  <si>
    <t>N/A</t>
  </si>
  <si>
    <t>ATGGGATTTGTTCTCTTTTCACAAATGCCTTCATTTTTTCCTGTCTCTACACTTCTCTTATTCCTAATAATATCCCACTCTTGTCGTGCCCAAAATTCTCAACAAGACTATTTGGATGCCCATAATACAGCTCGTGCAGATGTAGGCGTAGAACCTTTAACCTGGGACGACGAGGTAGCAGCTTATGCAGAAAATTATGCTTCTCAATTGGCTGCAGACTGCAACCTCGTACATTCTCATGGTCAATACGGCGAAAACTTAGCTGAGGGAAGTGACGATTTCATGACGGCTGCTAAGGCCGTTGAGATGTGGGTCGATGAGAAGCAGTATTATGACCATGACTCAAATACTTGTGCACGAGGACAGGTGTGTGGACACTATACTCAAGTGGTTTGGCGTAACTCGGTTCGTGTTGGATGTGCTAGGGTTCAGTGTAACAATGGAGGATATGTTGTCTCTTGCAACTATGATCCTCCAGGTAATTATATAGGCCAAAGTCCATAC</t>
  </si>
  <si>
    <t>&gt;Niben101Scf00107g03008.1 sp|A6MFK9|CRVP_DEMVE *-*- Cysteine-rich venom protein IPR001283 (Cysteine-rich secretory protein, allergen V5/Tpx-1-related) GO:0005576 (extracellular region)</t>
  </si>
  <si>
    <t>ATGGAGGGATTAGAGTCCCGGTTAAAAAAGGGAGGTCCCAATTCCATGTCGCAATTTCAAATGTTGCGACGGAAATCAGCCCTGCTCAAGAACAGGGTCAGAAACTTGCTGAGGAGAGCCAGAGACCGGTGTATCCATTTGCAGCTATAGTGGGACAAGATGAAATGAAGTTATGTCTTTTGCTGAATGTAATTGATCCAAAGATTGGAGGTGTGATGATAATGGGTGATAGAGGAACCGGGAAGTCCACCACGGTTAGATCTTTGGTAGATTTACTTCCTGATATTAAAGTTATTTCTGGTGATCCGTTCAATTCAGATCCAGATGACCAAGAAGTAATGAGTGCAGAAGTCCGTGACAAATTGAGGAGCGGAGAGAAGCTTCCTATATCTCGTACCAAAATCAACATGGTTGATTTACCGCTAGGTGCTACTGAGGACAGGGTGTGTGGCACAATCGACATTGAGAAAGCTCTTACTGAGGGTGTGAAGGCTTTCGAGCCTGGTCTTCTTGCTAAAGCTAACAGAGGAATTCTTTATGTCGATGAGGTTAATCTTTTGGACGACCATTTAGTAGATGTTCTTTTGGATTCTGCAGCATCGGGATGGAACACTGTTGAAAGAGAGGGGATATCAATATCACACCCTGCCCGATTTATCCTTATTGGTTCGGGTAATCCTGAAGAAGGAGAACTTAGGCCACAACTTCTTGATCGATTTGGAATGCATGCCCAAGTGGGGACCGTGAGAGATGCAGAGCTGAGAGTGAAGATCGTTGAGGAAAGAGCTCGTTTTGATAAGAACCCCAAGGAATTCCGGGAGTCATACAAGGCAGAGCAAGAAAAGCTCCAGAATCAAATCGACTCAGCTAGGAACGCTCTTTCTGCTGTTACAACTGCTCATGATCTTCGAGTTAAAATCTCCAAGGTCTGTGCAGAACTAAATGTCGATGGACTTAGAGGTGATATAGTCACTAACAGGNTAGATCATGATCTTCGAGTTAAAATCTCTAAGGTCTGTGCAGAACTGAACGTCGATGGATTGAGAGGTGATATAGTCACTAACAGGGCAGCAAGAGCGTTGGCTGCACTAAAAGGAAGAGATAAGGTCACTCCGGAGGATATCGCCACTGTCATTCCCAACTGCTTAAGACACAGACTGAGGAAGGATCCTTTGGAGTCTATTGACTCGGGTGTTCTTGTTGTTGAGAAATTTTATGAGGTTTTCG</t>
  </si>
  <si>
    <t>Input_Protein_Sequence</t>
  </si>
  <si>
    <t>A0A1S4B4Y5</t>
  </si>
  <si>
    <t>tropinone reductase-like 3</t>
  </si>
  <si>
    <t>LOC107775270</t>
  </si>
  <si>
    <t>MFSSKMSALIMVVVTVAIMAATTAEAQTPSCAMKLVPCAPYLNSTKPPAECCDPLKEAITNELDCLCKLYENPTLLPSFGINITQALALPKACNIPGDLSSCNGKAAPGPGSETLPPPATPGGNNDNNGVNKIGWTGISSLFVLCASLILA</t>
  </si>
  <si>
    <t>Niben101Scf01051g09003.1</t>
  </si>
  <si>
    <t>110/118</t>
  </si>
  <si>
    <t>sp|Q99L47|F10A1_MOUSE *-*- Hsc70-interacting protein IPR006636 (Heat shock chaperonin-binding), IPR011990 (Tetratricopeptide-like helical domain) GO:0005515 (protein binding)Length=2185</t>
  </si>
  <si>
    <t>&gt;Niben101Scf01051g09003.1:1-900 sp|Q99L47|F10A1_MOUSE *-*- Hsc70-interacting protein IPR006636 (Heat shock chaperonin-binding), IPR011990 (Tetratricopeptide-like helical domain) GO:0005515 (protein binding)</t>
  </si>
  <si>
    <t>ATGTTTTCTTCTAAAATGTCTGCTCTGATCATGCTGGTAGTCACGGTGGCGATTATGGTGGCGACGGTGGCAGAAGCTCAAACGCCGTCGTGTGCTTCGAAATTAGTTCCCTGTGGAGTTTACCTTAATTCCACCAAACCGCCGGCAGAATGTTGTGATCCATTGAAAGAAGCCATAACTAATGAACTTGATTGTCTATGTAAATTGTACGAGAATCCTACGTTGTTGCCTGCACTTGGAATTAATATTACTCAAGCACTTGCACTTCCTAAAGCATGTAATATTCCTGGTGATCTCAGTTCTTGCAATGGTAAAGCTGCTCCAGGTCCTGGTTCTGAAACCTTGCCACCGCCA</t>
  </si>
  <si>
    <t>Any "N"s in Sequence</t>
  </si>
  <si>
    <t>DNA Sequence without Ns</t>
  </si>
  <si>
    <t>No</t>
  </si>
  <si>
    <t>Links to SolGenomic's tBLASTn</t>
  </si>
  <si>
    <t>Length Divided by 3</t>
  </si>
  <si>
    <t>* The CAIcal Server does not read a sequence with uncertain bases (i.e. "N"s).</t>
  </si>
  <si>
    <t>ACCTTTTCATTTTCAGTGAGTGCACGACCCGCCACTTTTTTACAGGACTTTAAAGTTGCATGGGCCGACACTCACATAAAGCAAATCGATGGCGGCAAGGCTATACAGCTTATACTCGACCAAAACTCAGGATGTGGGTTTGCTTCCAAAAGCAAATACCTCTTTGGACGTGTTAGCATGAAGATCAAGCTCGTTCCTGGTGACTCTGCTGGAACTGTCACCGCCTTTTACATGAACTCGGACACAGATAACGTAAGGGACGAGCTAGACTTCGAGCTCTTGGGAAACAGGTCAGGCCAGCCGTACACTGTCCAAACGAATGTTTATGTCCATGGAAAGGGTGACAAGGAACAAAGGATCAACCTTTGGTTCGATCCATCCGCTGATTTTCATACCTACACAATTCTTTGGAACCACCATCACACTGTATTCTACGTGGACCAAGTACCCATTAGAGTGTACAAAAATAACGAAGCAAAAGGAATCCCATTCCCTAAATTCCAACCCATGGGGGTGTACTCAACATTGTGGGAAGCCGATGACTGGGCAACAAGAGGTGGATTAGAGAAAATAAATTGGAGCAAATCTCCATTTTACGCATACTACAAGGACTTTGACATAGAGGGATGTGCAATGCCAGGGCCAGCAAACTGTGCCTCAAATCCACGCAATTGGTGGGAAGGAGCTAATTACCAACAACTCAGTGCTGTGGAAGCAAGGCAATATCGCTGGGTTAGAATGAACCACATGATCTATGATTATTGCACCGACAAATCCAGAAATCCAGTCCCCCCACCAGAATGTGTGGCCGGAATA</t>
  </si>
  <si>
    <t>* Expected that the length will be divisible by 3 (i.e. codons are set of three) and return a whole number/ interger . If this is a decimal value then there may be an error in the Output DNA Sequence column</t>
  </si>
  <si>
    <t>Where is N Located?</t>
  </si>
  <si>
    <t>Yes</t>
  </si>
  <si>
    <t>Codon to Remove</t>
  </si>
  <si>
    <t>NTA</t>
  </si>
  <si>
    <t>CAN</t>
  </si>
  <si>
    <t>ATGATGTGTCCCCCACCCCGGTTGGGACAGTTTTATGACTTTTTCTCGTTTGCTCATCTCACTCCTCCAATCCAATATATTAGGAGATCAAGTCGACCATTCCTCGAGGATAAAACAGAAGATGATTTTTTCCAAATAGATGTCCGGATTTGTAGTGGCAAGCCAACAACCATTGTTGCTTCTCGGACAGGTTTCTATCCTGCTGGAAAACGCGCTCTTTTGAGTCACTCTTTGGTTGGATTATTGCAACAATTAAGTCGAGTTTTTGATGCTGCATACAAGGCTCTCATGAAAGCTTTCACCGAGCACAATAAGTTTGGAAACCTTCCTTATGGTTTTCGAGCAAACACATGGGTTGTCCCTCCTTTTGTTGCCGACAATCCGGCTACTTTTCCTCAACTTCCAATGGAAGATGAGAATTGGGGAGGAAATGGAGGTGGACAAGGAAGAGATGGTAAGCATGATCATAGGCCATGGGCGAAGGAATTTGCTATTCTTGCAGCAATGCCTTGTAAAACGGCAGAAGAAAGGCAAATACGAGATAGGAAAGCATTTCTACTTCACAGTCTATTCGTCGATGTGTCAGTTCTCAAAGCTCTTGCTGCCATAAAGCATCTAGTGGACAACAGCCAAAATGGAACAAATCATTCTAGTTCATACGAGGAAAGAATTGGAGATCTTCTAATCAGTGTGACAAAAGACATTTCGGATGCAAGCAAGAAATTGGACAACAAAAATGACGGGAATCAGGTGCTGAGCATGTCTGCGGAGGAGCTTGCAAAGAGAAATTTGTTAAAAGGCATAACTGCAGATGAGAGTGCTACAGTTCATGATACTTCTACCTTGGGTGTAGTGGTGGTTAGACACTGCGGCTACACAGCTATCGTAAAAGTTGCAGCTGAGGTGAACTGGGGTTCTAATCCCATTCCTCAGGACATTGAAATAGATGACCAGGCGGAGGGAGGTGCCAATGCATTAAACATTAACAGCTTGAGGATGCTATTGCACAAGTCATCAACACCTCAGTCATCTAGCCAAGTACATAAATTACATGGTGCATATGTCGAAGACGTTGTGGCTTCTAAGTCTTTAGTAAGACAGGTGCTCGGTGAAAGCTTGCACAAGTTAGAAGACGTTGTGGCTGCTAAGTCTTTAGTAAGACAGGTGCTCGGTGAAAGCTTGCACAAGTTACAGGAAGAAGAAAGCAAACAAGTGAAATCTATTAGATGGGAGTTGGGTGCATGTTGGGTGCAACATTTGCAAAATCAGGCCTCCACGAAAGCTGACGCAAAAAAAACCGATGAAGCTAAAGTAGAGCCGGCGGTAAAGGGTCTCGGGAGACATGGTGGCTTGCTGAAGGATATTAAGAAGAAATCAGATGACAAGAGTTCGGGAAAGGAAGTTTCTTCAAGTGAAACTAACAAGAAGGAAATAGAGAAACAAGACGAGGAAACAGAGATTCTCTGGAAAAAGGTGCTACCTGAAGCAGCATATTTGCGCCTAAAGGAATCAGAAACTGGTCTTCACCTTAAGTCACCTGATGAGTTGATTGATATGGCACATAAATACTATGCTGATACTGCCCTTCCAAAACTGGTTGCTGATTTCGGGTCGCTGGAGCTTTCACCTGTCGATGGAAGGACGCTGACAGATTTCATGCACACCAGGGGTTTGCAAATGTGCTCCTTGGGGCGTGTGGTGGAACTTGCAGACAAGCTTCCTCATGTGCAATCTCTTTGTATTCACGAGATGGTTGTTAGAGCTTACAAACACATACTGCAGGCTGTTGTGGCAGCAGTTGATAATATTGCTAATGTGGCTGCATCAATAGCTTCTTGTTTAAATGTATTGCTCGGGACGCCATCTGCAGAAAATGGTGATTCAGATGATGACTTGAAATGGAAATGGATTGAAACTTTTCTTTTGAAGAGGTTTGGGTGGCAGTGGAAGGATGAAAGTCGGCAGGATCTTAGAAAATTTGCTATTCTTCGAGGTCTTTGCCATAAGGTAGGACTTGAGCTTGTTCCCAAAGACTATGATGTGGACTCTCCATTTCCTTTCAAGAAGTCGGATATCATAAGCATGGTCCCCGTGTACAAGCATGTTGCGTGCTCATCAGCGGATGGGCGTAAGCTGCTGGAATCATCAAAAACTTCCCTCGACAAAGGCAAACTGGAGGATGCTGTAAACTATGGAACTAAGGCACTCTCAAAACTCGTTTCTGTCTGTGGTCCTCACCATCGAATGACAGCTGGTGCATACAGTCTCTTAGCTGTGGTACTCTACCACACCGGAGATTTTAATCAGGCTACTATTTATCAACAAAAAGCATTGGATATTAATGAAAGAGAACTTGGACTTAACCACCCAGATACAATGAAGAGTTATGGAGATTTGGCAGTTTTCTACTACCGACTTCAACACACAGAGTTGGCATTAAAGTATGTGGACTCTATCTCCCACCACGGAAAACTCTGGTGTTCAAAGTCGTGAATTTTTTTTTTACAACTAGGACATTGCATCATCTTGTATGAGAACACATCGTTATGTTTAAGGACAAAAACTGATACCTGTTTTTCTCTATTCAGGTATGTCAATCGTGCCCTCTATCTTTTGCATCTTACTTGTGGACCTTCACATCCAAATACAGCTGCTACATATATAAACGTAGCAATGATGGAAGAAGGTCTCGGAAATGTCCATGTTGCACTTAGGTATCTTCACGAGGCTCTTAAGTGTAACCAGAGACTTCTTGGAGCGGACCACATTCAAACTGCTGCCAGCTATCATGCAATTGCAATTGCTCTTTCTTTAATGGAAGCATATTCCTTAAGCGTTCAGCATGAACAAACTACGCTTCAGATTCTACAAGCTAAACTTGGACCTGATGATTTACGTACTCAGAATTTTCTGCAGGATGCTGCTGCATGGCTTGAGTATTTAGAGTCCAAAGCTCTCGAGCAGCAAGAAGCTGCACGAAATGGTACCCCAAAGCCCGATGCCTCTATCTCTAGCAAAGGTCATCTAAGTGTCTCGGACTTGTTGGATTACATAGCTCCAGATGCAGAGATGAAGGCTAGAGAAGCCCAAAAGAAGCAAGCTCGCACAAAGGTTAAAGGCAAAGCAGGGCAAAATGGGGGAATAGCTACGGATGAATTTGAGAAGGATGAACTTCTTTCTCCAAATAGTCCTGTTGTGGAGAACTCCAGTGATAAAGAGAACAAGTCTGAATTAGACAACAAACAGGAACTACAGATTGCAGACTCCACACCTAAGCCATCTGATCACATTTTGGTAGAACAGACACTAATGGAGAAAAATGATGACTTGATACAAGAGGATATGTCTGAGGAAGGATGGCAAGAGGCTTTACCCAAAGGCCGTTCAGCGATGGGGCGTAAGCTTTCCAGTTCTAGAAGACCTAACCTTGCAAAACTTAATACCAACTTCGCAAATGCTTCCCATTTACCAAGAGCTCGAGGTAAAGCCACTAATTTTACATCTCCCAGATCGAGTCCAAATGAATCTGCAACATCTTCTACGCCATCTCCTGCTTCAAAGAAGTTTGTGAAAAGTGCCGGTTTCAGCCCTAAGATAAACAATGCTTCTTCACCAGCTGCTTCTAATCCCAAATCGGCACCCATCAGCCCTGCTCCAACAGAACAAATTGTCAAAACCAATTCGATTGTCAGCTCAATCAGCGTTCAGGCAGCTGGAAAACTATTCTCTTACAAAGAAGTTGCTTTAGCTCCACCCGGTACAATTGTAAAAGCAGTGGCAGAGCAATTGCCAGAGGACAATAGTTCAGAACAAAACAAGGAGACTGTGGCAACAGATTCAACTCTGCTGACAACAGCGAGAAACAGTGATGGAGAGCAGGCTCAGAAAGTCAGTGAAGAGAAGCAACATAATTATTCTGGTGGACAAACCAATCAAGCAGTCAATGACCCTCAACAAAGTAAAGAAGAAGGACTTGTATCAGCCAAATCTTCGGAGGGTGCAAAAACTGACGCTTCTGGAGAGGAGGAAGGAGATGTCGTCATAGCTTCAGAAATAAAGACTGCTGTTAAAAACAAAGGAGTAGACTCAGCAAATAGCTCGGTTACGGGGATCCTATATGATGGTTCTTCCACTGATGCAAATGTAACTCCCAAAGTCGATATGCCAGAAAGCAAAGCTGATAAAATCCCCGACGCCTCTTCTGATTTTGAACCTGCTGCTGATTCGGCAACAGAGAAGGATGCTAGTCTTACAAATGCAGGAGCTGCAGTGGAAGAGAGGAATGATGATGAACCTACCGAAAATGCTAGTACTGTGCCTACTGAATCAGATAAGCAAGGTGACTCTGAGACTGCAAAAGAAACAGCCAAGAAACTTTCGGCAGCTGCACCTCCATTTAATCCATCGACTGTTCCAGTTTTTGGCACTATCCCAGCAGCAGGTTTCAAGGAGCATGGAGGAATATTACCCCCTCCTTTGAATATCCCACCTATGCTTACTGTGAATCCTGTTCGTAGATCACTGCATCAGTCAGCAACAGCAAGAGTTCCTTATGGCCCACGCTTGTCAGGTGGCTATGGTAGGTCTGGAAATCGAGTTCCACGAAACAAGCCTGTTTTTCTCAATGGTGAACATAATGGAGATGCGAGCCATTTCACTACTCTTAGAATCATGAACCCACATGCAGCCGAGTTTGTCCCTGGTCAACCATGGGTTCCAAATGGCTTTCCGGTTGCTCCAAATGGTTACATGGCTTCCCCAAATGGTATGCCTGTTTCACCAAATGGATATGCCATATCACCAAATAGCATACCAGTGTCACCAGATAGTTTCCCAGCATCTTTGAACGACATGCCAACGACTCAAAATGAACTTTCAGTTTCTCCGGTTGAGGCAGGAGAATCCCCTTCAGCTGTAATTGTGGAAGGTGCTGCTGAAAACCATGAGACGGCAGAGGCTGATGGGACCAACGTGGAACCCTCCTGTAGTTTGGTAACAGCCGACACAGGAAGTCAGCAGATCACACACGATCAGGAAGAAGATGGGGAAAAACTGCAATCTGACATGCCTAAAGATGTTAACAAATCACAATGTGAAAATGGAGAAAAGTCTGGAGATACAGCTGCACCATCTGATGAGATCACTGCTTCAAAAGAAACATGCAACACTGTTTCCCCTGAGGAGAAAGCAACCAAGCGTTGGGGAGATTATAGTGATGGTGAAAATGAGGTTGTTGAGGTAGCAAGT</t>
  </si>
  <si>
    <t>*Obtained from mass spectrometry data provided by Dr. Geddes-McAlister</t>
  </si>
  <si>
    <t>Pathogenesis-related protein 1A, PR-1A ***</t>
  </si>
  <si>
    <t>*** In the original data, P08299 was labelled as Endochitinase B. The UniProt database lists P08299 as "Pathenogensis-related protein 1A, PR-1A. Change in protein name has been made to reflect the discrepancy.</t>
  </si>
  <si>
    <t>Link to CAIcal Server</t>
  </si>
  <si>
    <t>Run_2_CAI_Values</t>
  </si>
  <si>
    <t>Run_3_CAI_Values</t>
  </si>
  <si>
    <t>Run_1_CAI_Values</t>
  </si>
  <si>
    <t>Run_4_CAI_Values</t>
  </si>
  <si>
    <t>Run_5_CAI_Values</t>
  </si>
  <si>
    <t>Run_6_CAI_Values</t>
  </si>
  <si>
    <t>Run_7_CAI_Values</t>
  </si>
  <si>
    <t>Run_8_CAI_Values</t>
  </si>
  <si>
    <t>Run_9_CAI_Values</t>
  </si>
  <si>
    <t>Run_10_CAI_Values</t>
  </si>
  <si>
    <t>Original_CAI_Values</t>
  </si>
  <si>
    <t>ATGGAGGGATTAGAGTCCCGGTTAAAAAAGGGAGGTCCCAATTCCATGTCGCAATTTCAAATGTTGCGACGGAAATCAGCCCTGCTCAAGAACAGGGTCAGAAACTTGCTGAGGAGAGCCAGAGACCGGTGTATCCATTTGCAGCTATAGTGGGACAAGATGAAATGAAGTTATGTCTTTTGCTGAATGTAATTGATCCAAAGATTGGAGGTGTGATGATAATGGGTGATAGAGGAACCGGGAAGTCCACCACGGTTAGATCTTTGGTAGATTTACTTCCTGATATTAAAGTTATTTCTGGTGATCCGTTCAATTCAGATCCAGATGACCAAGAAGTAATGAGTGCAGAAGTCCGTGACAAATTGAGGAGCGGAGAGAAGCTTCCTATATCTCGTACCAAAATCAACATGGTTGATTTACCGCTAGGTGCTACTGAGGACAGGGTGTGTGGCACAATCGACATTGAGAAAGCTCTTACTGAGGGTGTGAAGGCTTTCGAGCCTGGTCTTCTTGCTAAAGCTAACAGAGGAATTCTTTATGTCGATGAGGTTAATCTTTTGGACGACCATTTAGTAGATGTTCTTTTGGATTCTGCAGCATCGGGATGGAACACTGTTGAAAGAGAGGGGATATCAATATCACACCCTGCCCGATTTATCCTTATTGGTTCGGGTAATCCTGAAGAAGGAGAACTTAGGCCACAACTTCTTGATCGATTTGGAATGCATGCCCAAGTGGGGACCGTGAGAGATGCAGAGCTGAGAGTGAAGATCGTTGAGGAAAGAGCTCGTTTTGATAAGAACCCCAAGGAATTCCGGGAGTCATACAAGGCAGAGCAAGAAAAGCTCCAGAATCAAATCGACTCAGCTAGGAACGCTCTTTCTGCTGTTACAACTGCTCATGATCTTCGAGTTAAAATCTCCAAGGTCTGTGCAGAACTAAATGTCGATGGACTTAGAGGTGATATAGTCACTAACAGGGATCATGATCTTCGAGTTAAAATCTCTAAGGTCTGTGCAGAACTGAACGTCGATGGATTGAGAGGTGATATAGTCACTAACAGGGCAGCAAGAGCGTTGGCTGCACTAAAAGGAAGAGATAAGGTCACTCCGGAGGATATCGCCACTGTCATTCCCAACTGCTTAAGACACAGACTGAGGAAGGATCCTTTGGAGTCTATTGACTCGGGTGTTCTTGTTGTTGAGAAATTTTATGAGGTTTTCG</t>
  </si>
  <si>
    <t>Time Taken (sec)</t>
  </si>
  <si>
    <t>Time Taken to Run Codon Optimization Tool</t>
  </si>
  <si>
    <t>Input Sequences</t>
  </si>
  <si>
    <t>Set of protein sequences listed in Sheet 1: Sol_Genomics_BLAST_Data</t>
  </si>
  <si>
    <t>Run_1_Results</t>
  </si>
  <si>
    <t>Run_2_Results</t>
  </si>
  <si>
    <t>Run_3_Results</t>
  </si>
  <si>
    <t>Run_4_Results</t>
  </si>
  <si>
    <t>Run_5_Results</t>
  </si>
  <si>
    <t>Run_6_Results</t>
  </si>
  <si>
    <t>Run_7_Results</t>
  </si>
  <si>
    <t>Run_8_Results</t>
  </si>
  <si>
    <t>Run_9_Results</t>
  </si>
  <si>
    <t>Run_10_Results</t>
  </si>
  <si>
    <t>Output File Name</t>
  </si>
  <si>
    <t>Average</t>
  </si>
  <si>
    <t>Summary of CAI Values in All Runs</t>
  </si>
  <si>
    <t>Name</t>
  </si>
  <si>
    <t>Length</t>
  </si>
  <si>
    <t>CAI</t>
  </si>
  <si>
    <t>%G+C</t>
  </si>
  <si>
    <t>%G+C(1)</t>
  </si>
  <si>
    <t>%G+C(2)</t>
  </si>
  <si>
    <t>%G+C(3)</t>
  </si>
  <si>
    <t>Nc</t>
  </si>
  <si>
    <t>Original_GC%_Values</t>
  </si>
  <si>
    <t>Summary of G+C% Values in All Runs</t>
  </si>
  <si>
    <t>Run_1_GC_Values</t>
  </si>
  <si>
    <t>Run_2_GC_Values</t>
  </si>
  <si>
    <t>Run_3_GC_Values</t>
  </si>
  <si>
    <t>Run_4_GC_Values</t>
  </si>
  <si>
    <t>Run_5_GC_Values</t>
  </si>
  <si>
    <t>Run_6_GC_Values</t>
  </si>
  <si>
    <t>Run_7_GC_Values</t>
  </si>
  <si>
    <t>Run_8_GC_Values</t>
  </si>
  <si>
    <t>Run_9_GC_Values</t>
  </si>
  <si>
    <t>Run_10_GC_Values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</si>
</sst>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#####\)"/>
    <numFmt numFmtId="166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ourier"/>
      <family val="1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6" fontId="4" fillId="0" borderId="0" xfId="0" applyNumberFormat="1" applyFont="1"/>
    <xf numFmtId="0" fontId="3" fillId="0" borderId="0" xfId="0" applyFont="1" applyFill="1" applyAlignme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2C4A8EDA-103C-8644-B0D1-AA579DE272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olgenomics.net/organism/Nicotiana_benthamiana/gen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0DC6-2664-374E-BB4F-FEF59ACCE065}">
  <dimension ref="A1:U37"/>
  <sheetViews>
    <sheetView tabSelected="1" workbookViewId="0"/>
  </sheetViews>
  <sheetFormatPr baseColWidth="10" defaultRowHeight="16" x14ac:dyDescent="0.2"/>
  <cols>
    <col min="1" max="1" width="13.1640625" customWidth="1"/>
    <col min="2" max="2" width="20.1640625" bestFit="1" customWidth="1"/>
    <col min="3" max="3" width="24.33203125" bestFit="1" customWidth="1"/>
    <col min="4" max="4" width="6.5" bestFit="1" customWidth="1"/>
    <col min="5" max="5" width="8" bestFit="1" customWidth="1"/>
    <col min="6" max="6" width="10.33203125" bestFit="1" customWidth="1"/>
    <col min="7" max="7" width="5.6640625" bestFit="1" customWidth="1"/>
    <col min="9" max="9" width="25" customWidth="1"/>
    <col min="11" max="11" width="15" customWidth="1"/>
    <col min="12" max="12" width="19.1640625" customWidth="1"/>
    <col min="13" max="13" width="14.1640625" customWidth="1"/>
    <col min="14" max="14" width="17.6640625" bestFit="1" customWidth="1"/>
    <col min="15" max="15" width="23.1640625" bestFit="1" customWidth="1"/>
  </cols>
  <sheetData>
    <row r="1" spans="1:21" ht="19" x14ac:dyDescent="0.25">
      <c r="A1" s="17" t="s">
        <v>92</v>
      </c>
    </row>
    <row r="3" spans="1:21" x14ac:dyDescent="0.2">
      <c r="A3" s="1" t="s">
        <v>93</v>
      </c>
    </row>
    <row r="4" spans="1:21" x14ac:dyDescent="0.2">
      <c r="A4" t="s">
        <v>94</v>
      </c>
    </row>
    <row r="5" spans="1:21" x14ac:dyDescent="0.2">
      <c r="A5" t="s">
        <v>95</v>
      </c>
    </row>
    <row r="6" spans="1:21" x14ac:dyDescent="0.2">
      <c r="A6" t="s">
        <v>96</v>
      </c>
    </row>
    <row r="7" spans="1:21" x14ac:dyDescent="0.2">
      <c r="A7" t="s">
        <v>97</v>
      </c>
    </row>
    <row r="9" spans="1:21" x14ac:dyDescent="0.2">
      <c r="A9" s="1" t="s">
        <v>1</v>
      </c>
      <c r="B9" s="1" t="s">
        <v>98</v>
      </c>
      <c r="C9" s="1" t="s">
        <v>90</v>
      </c>
      <c r="D9" s="1" t="s">
        <v>91</v>
      </c>
      <c r="E9" s="1" t="s">
        <v>84</v>
      </c>
      <c r="F9" s="1" t="s">
        <v>85</v>
      </c>
      <c r="G9" s="1" t="s">
        <v>86</v>
      </c>
      <c r="H9" s="1" t="s">
        <v>87</v>
      </c>
      <c r="I9" s="1" t="s">
        <v>285</v>
      </c>
      <c r="J9" s="1" t="s">
        <v>82</v>
      </c>
      <c r="K9" s="1" t="s">
        <v>334</v>
      </c>
      <c r="L9" s="1" t="s">
        <v>342</v>
      </c>
      <c r="M9" s="1" t="s">
        <v>344</v>
      </c>
      <c r="N9" s="1" t="s">
        <v>338</v>
      </c>
      <c r="O9" s="1" t="s">
        <v>335</v>
      </c>
      <c r="P9" s="1" t="s">
        <v>0</v>
      </c>
      <c r="Q9" s="1" t="s">
        <v>2</v>
      </c>
      <c r="R9" s="1" t="s">
        <v>3</v>
      </c>
      <c r="S9" s="1" t="s">
        <v>4</v>
      </c>
      <c r="T9" s="1" t="s">
        <v>5</v>
      </c>
      <c r="U9" s="1"/>
    </row>
    <row r="10" spans="1:21" x14ac:dyDescent="0.2">
      <c r="A10" t="s">
        <v>20</v>
      </c>
      <c r="B10" t="s">
        <v>67</v>
      </c>
      <c r="C10" t="s">
        <v>109</v>
      </c>
      <c r="D10">
        <v>99.18</v>
      </c>
      <c r="E10" t="s">
        <v>110</v>
      </c>
      <c r="F10">
        <v>0</v>
      </c>
      <c r="G10">
        <v>714</v>
      </c>
      <c r="H10" t="s">
        <v>111</v>
      </c>
      <c r="I10" s="13" t="s">
        <v>307</v>
      </c>
      <c r="J10" s="2" t="s">
        <v>291</v>
      </c>
      <c r="K10" s="15" t="s">
        <v>336</v>
      </c>
      <c r="M10" s="15"/>
      <c r="N10">
        <f t="shared" ref="N10:N29" si="0">(LEN(I10))/3</f>
        <v>365</v>
      </c>
      <c r="P10">
        <v>3.6649324464285717</v>
      </c>
      <c r="Q10" t="s">
        <v>24</v>
      </c>
      <c r="R10" t="s">
        <v>326</v>
      </c>
      <c r="S10" t="s">
        <v>327</v>
      </c>
      <c r="T10" t="s">
        <v>10</v>
      </c>
    </row>
    <row r="11" spans="1:21" x14ac:dyDescent="0.2">
      <c r="A11" t="s">
        <v>30</v>
      </c>
      <c r="B11" t="s">
        <v>81</v>
      </c>
      <c r="C11" t="s">
        <v>151</v>
      </c>
      <c r="D11">
        <v>97.79</v>
      </c>
      <c r="E11" t="s">
        <v>152</v>
      </c>
      <c r="F11" s="4">
        <v>1E-165</v>
      </c>
      <c r="G11">
        <v>456</v>
      </c>
      <c r="H11" t="s">
        <v>153</v>
      </c>
      <c r="I11" s="14" t="s">
        <v>319</v>
      </c>
      <c r="J11" t="s">
        <v>304</v>
      </c>
      <c r="K11" s="15" t="s">
        <v>336</v>
      </c>
      <c r="N11">
        <f t="shared" si="0"/>
        <v>226</v>
      </c>
      <c r="P11">
        <v>-2.9803899999999999</v>
      </c>
      <c r="Q11" t="s">
        <v>7</v>
      </c>
      <c r="R11" t="s">
        <v>21</v>
      </c>
      <c r="S11" t="s">
        <v>22</v>
      </c>
      <c r="T11" t="s">
        <v>10</v>
      </c>
    </row>
    <row r="12" spans="1:21" x14ac:dyDescent="0.2">
      <c r="A12" s="11" t="s">
        <v>48</v>
      </c>
      <c r="B12" t="s">
        <v>73</v>
      </c>
      <c r="C12" t="s">
        <v>127</v>
      </c>
      <c r="D12">
        <v>97.22</v>
      </c>
      <c r="E12" t="s">
        <v>128</v>
      </c>
      <c r="F12" s="4">
        <v>6.0000000000000002E-135</v>
      </c>
      <c r="G12">
        <v>403</v>
      </c>
      <c r="H12" t="s">
        <v>129</v>
      </c>
      <c r="I12" s="13" t="s">
        <v>312</v>
      </c>
      <c r="J12" t="s">
        <v>297</v>
      </c>
      <c r="K12" s="15" t="s">
        <v>336</v>
      </c>
      <c r="N12">
        <f t="shared" si="0"/>
        <v>252</v>
      </c>
      <c r="P12">
        <v>4.7111138392857148</v>
      </c>
      <c r="Q12" t="s">
        <v>24</v>
      </c>
      <c r="R12" t="s">
        <v>31</v>
      </c>
      <c r="S12" t="s">
        <v>320</v>
      </c>
      <c r="T12" t="s">
        <v>10</v>
      </c>
    </row>
    <row r="13" spans="1:21" x14ac:dyDescent="0.2">
      <c r="A13" t="s">
        <v>42</v>
      </c>
      <c r="B13" t="s">
        <v>71</v>
      </c>
      <c r="C13" t="s">
        <v>121</v>
      </c>
      <c r="D13">
        <v>98.15</v>
      </c>
      <c r="E13" t="s">
        <v>122</v>
      </c>
      <c r="F13">
        <v>0</v>
      </c>
      <c r="G13">
        <v>1460</v>
      </c>
      <c r="H13" t="s">
        <v>123</v>
      </c>
      <c r="I13" s="13" t="s">
        <v>310</v>
      </c>
      <c r="J13" s="2" t="s">
        <v>295</v>
      </c>
      <c r="K13" s="15" t="s">
        <v>336</v>
      </c>
      <c r="N13">
        <f t="shared" si="0"/>
        <v>755</v>
      </c>
      <c r="P13">
        <v>3.71143475</v>
      </c>
      <c r="Q13" t="s">
        <v>24</v>
      </c>
      <c r="R13" t="s">
        <v>49</v>
      </c>
      <c r="S13" t="s">
        <v>50</v>
      </c>
      <c r="T13" t="s">
        <v>10</v>
      </c>
    </row>
    <row r="14" spans="1:21" x14ac:dyDescent="0.2">
      <c r="A14" t="s">
        <v>6</v>
      </c>
      <c r="B14" s="2" t="s">
        <v>63</v>
      </c>
      <c r="C14" t="s">
        <v>83</v>
      </c>
      <c r="D14">
        <v>89.38</v>
      </c>
      <c r="E14" t="s">
        <v>88</v>
      </c>
      <c r="F14" s="4">
        <v>2.0000000000000001E-142</v>
      </c>
      <c r="G14">
        <v>413</v>
      </c>
      <c r="H14" t="s">
        <v>89</v>
      </c>
      <c r="I14" s="13" t="s">
        <v>286</v>
      </c>
      <c r="J14" t="s">
        <v>287</v>
      </c>
      <c r="K14" s="15" t="s">
        <v>336</v>
      </c>
      <c r="N14">
        <f t="shared" si="0"/>
        <v>292</v>
      </c>
      <c r="P14">
        <v>-2.7989799999999998</v>
      </c>
      <c r="Q14" t="s">
        <v>7</v>
      </c>
      <c r="R14" t="s">
        <v>43</v>
      </c>
      <c r="S14" t="s">
        <v>44</v>
      </c>
      <c r="T14" t="s">
        <v>10</v>
      </c>
    </row>
    <row r="15" spans="1:21" x14ac:dyDescent="0.2">
      <c r="A15" t="s">
        <v>33</v>
      </c>
      <c r="B15" t="s">
        <v>68</v>
      </c>
      <c r="C15" t="s">
        <v>112</v>
      </c>
      <c r="D15">
        <v>92.23</v>
      </c>
      <c r="E15" t="s">
        <v>113</v>
      </c>
      <c r="F15">
        <v>0</v>
      </c>
      <c r="G15">
        <v>2960</v>
      </c>
      <c r="H15" t="s">
        <v>114</v>
      </c>
      <c r="I15" s="13" t="s">
        <v>308</v>
      </c>
      <c r="J15" t="s">
        <v>292</v>
      </c>
      <c r="K15" s="15" t="s">
        <v>343</v>
      </c>
      <c r="L15">
        <f>FIND("N",I$15)</f>
        <v>1131</v>
      </c>
      <c r="M15" s="15" t="s">
        <v>346</v>
      </c>
      <c r="N15">
        <f t="shared" si="0"/>
        <v>1750</v>
      </c>
      <c r="O15" t="s">
        <v>347</v>
      </c>
      <c r="P15">
        <v>-3.93859</v>
      </c>
      <c r="Q15" t="s">
        <v>7</v>
      </c>
      <c r="R15" t="s">
        <v>8</v>
      </c>
      <c r="S15" t="s">
        <v>9</v>
      </c>
      <c r="T15" t="s">
        <v>10</v>
      </c>
    </row>
    <row r="16" spans="1:21" x14ac:dyDescent="0.2">
      <c r="A16" t="s">
        <v>39</v>
      </c>
      <c r="B16" t="s">
        <v>70</v>
      </c>
      <c r="C16" t="s">
        <v>118</v>
      </c>
      <c r="D16">
        <v>95.07</v>
      </c>
      <c r="E16" t="s">
        <v>119</v>
      </c>
      <c r="F16">
        <v>0</v>
      </c>
      <c r="G16">
        <v>1019</v>
      </c>
      <c r="H16" t="s">
        <v>120</v>
      </c>
      <c r="I16" s="13" t="s">
        <v>309</v>
      </c>
      <c r="J16" s="2" t="s">
        <v>294</v>
      </c>
      <c r="K16" s="15" t="s">
        <v>336</v>
      </c>
      <c r="N16">
        <f t="shared" si="0"/>
        <v>526</v>
      </c>
      <c r="P16">
        <v>-2.88673</v>
      </c>
      <c r="Q16" t="s">
        <v>7</v>
      </c>
      <c r="R16" t="s">
        <v>34</v>
      </c>
      <c r="S16" t="s">
        <v>35</v>
      </c>
      <c r="T16" t="s">
        <v>10</v>
      </c>
    </row>
    <row r="17" spans="1:20" x14ac:dyDescent="0.2">
      <c r="A17" t="s">
        <v>17</v>
      </c>
      <c r="B17" t="s">
        <v>66</v>
      </c>
      <c r="C17" t="s">
        <v>106</v>
      </c>
      <c r="D17">
        <v>99.71</v>
      </c>
      <c r="E17" t="s">
        <v>107</v>
      </c>
      <c r="F17">
        <v>0</v>
      </c>
      <c r="G17">
        <v>716</v>
      </c>
      <c r="H17" t="s">
        <v>108</v>
      </c>
      <c r="I17" s="13" t="s">
        <v>306</v>
      </c>
      <c r="J17" s="2" t="s">
        <v>305</v>
      </c>
      <c r="K17" s="15" t="s">
        <v>336</v>
      </c>
      <c r="M17" s="15"/>
      <c r="N17">
        <f t="shared" si="0"/>
        <v>347</v>
      </c>
      <c r="P17">
        <v>-2.8273000000000001</v>
      </c>
      <c r="Q17" t="s">
        <v>7</v>
      </c>
      <c r="R17" t="s">
        <v>40</v>
      </c>
      <c r="S17" t="s">
        <v>41</v>
      </c>
      <c r="T17" t="s">
        <v>10</v>
      </c>
    </row>
    <row r="18" spans="1:20" x14ac:dyDescent="0.2">
      <c r="A18" t="s">
        <v>36</v>
      </c>
      <c r="B18" t="s">
        <v>69</v>
      </c>
      <c r="C18" t="s">
        <v>115</v>
      </c>
      <c r="D18">
        <v>96.69</v>
      </c>
      <c r="E18" t="s">
        <v>116</v>
      </c>
      <c r="F18">
        <v>0</v>
      </c>
      <c r="G18">
        <v>562</v>
      </c>
      <c r="H18" t="s">
        <v>117</v>
      </c>
      <c r="I18" s="13" t="s">
        <v>340</v>
      </c>
      <c r="J18" s="2" t="s">
        <v>293</v>
      </c>
      <c r="K18" s="15" t="s">
        <v>336</v>
      </c>
      <c r="N18">
        <f t="shared" si="0"/>
        <v>272</v>
      </c>
      <c r="P18">
        <v>-2.9962399999999998</v>
      </c>
      <c r="Q18" t="s">
        <v>7</v>
      </c>
      <c r="R18" t="s">
        <v>18</v>
      </c>
      <c r="S18" t="s">
        <v>19</v>
      </c>
      <c r="T18" t="s">
        <v>10</v>
      </c>
    </row>
    <row r="19" spans="1:20" x14ac:dyDescent="0.2">
      <c r="A19" s="11" t="s">
        <v>325</v>
      </c>
      <c r="B19" t="s">
        <v>328</v>
      </c>
      <c r="C19" t="s">
        <v>329</v>
      </c>
      <c r="D19">
        <v>93.22</v>
      </c>
      <c r="E19" t="s">
        <v>330</v>
      </c>
      <c r="F19" s="4">
        <v>8.0000000000000002E-58</v>
      </c>
      <c r="G19">
        <v>192</v>
      </c>
      <c r="H19" t="s">
        <v>331</v>
      </c>
      <c r="I19" s="13" t="s">
        <v>333</v>
      </c>
      <c r="J19" s="12" t="s">
        <v>332</v>
      </c>
      <c r="K19" s="16" t="s">
        <v>336</v>
      </c>
      <c r="L19" s="12"/>
      <c r="M19" s="12"/>
      <c r="N19">
        <f t="shared" si="0"/>
        <v>118</v>
      </c>
      <c r="P19">
        <v>-2.8628100000000001</v>
      </c>
      <c r="Q19" t="s">
        <v>7</v>
      </c>
      <c r="R19" t="s">
        <v>37</v>
      </c>
      <c r="S19" t="s">
        <v>38</v>
      </c>
      <c r="T19" t="s">
        <v>10</v>
      </c>
    </row>
    <row r="20" spans="1:20" x14ac:dyDescent="0.2">
      <c r="A20" t="s">
        <v>45</v>
      </c>
      <c r="B20" t="s">
        <v>72</v>
      </c>
      <c r="C20" t="s">
        <v>124</v>
      </c>
      <c r="D20">
        <v>97.69</v>
      </c>
      <c r="E20" t="s">
        <v>125</v>
      </c>
      <c r="F20" s="4">
        <v>5.0000000000000002E-90</v>
      </c>
      <c r="G20">
        <v>257</v>
      </c>
      <c r="H20" t="s">
        <v>126</v>
      </c>
      <c r="I20" s="13" t="s">
        <v>311</v>
      </c>
      <c r="J20" s="2" t="s">
        <v>296</v>
      </c>
      <c r="K20" s="15" t="s">
        <v>336</v>
      </c>
      <c r="N20">
        <f t="shared" si="0"/>
        <v>130</v>
      </c>
      <c r="P20">
        <v>-2.7977599999999998</v>
      </c>
      <c r="Q20" t="s">
        <v>7</v>
      </c>
      <c r="R20" t="s">
        <v>46</v>
      </c>
      <c r="S20" t="s">
        <v>47</v>
      </c>
      <c r="T20" t="s">
        <v>10</v>
      </c>
    </row>
    <row r="21" spans="1:20" x14ac:dyDescent="0.2">
      <c r="A21" t="s">
        <v>54</v>
      </c>
      <c r="B21" t="s">
        <v>75</v>
      </c>
      <c r="C21" t="s">
        <v>133</v>
      </c>
      <c r="D21">
        <v>98.43</v>
      </c>
      <c r="E21" t="s">
        <v>134</v>
      </c>
      <c r="F21">
        <v>0</v>
      </c>
      <c r="G21">
        <v>608</v>
      </c>
      <c r="H21" t="s">
        <v>135</v>
      </c>
      <c r="I21" s="13" t="s">
        <v>314</v>
      </c>
      <c r="J21" t="s">
        <v>299</v>
      </c>
      <c r="K21" s="15" t="s">
        <v>336</v>
      </c>
      <c r="N21">
        <f t="shared" si="0"/>
        <v>319</v>
      </c>
      <c r="P21">
        <v>3.8158569642857145</v>
      </c>
      <c r="Q21" t="s">
        <v>24</v>
      </c>
      <c r="R21" t="s">
        <v>55</v>
      </c>
      <c r="S21" t="s">
        <v>56</v>
      </c>
      <c r="T21" t="s">
        <v>10</v>
      </c>
    </row>
    <row r="22" spans="1:20" x14ac:dyDescent="0.2">
      <c r="A22" t="s">
        <v>23</v>
      </c>
      <c r="B22" t="s">
        <v>78</v>
      </c>
      <c r="C22" t="s">
        <v>142</v>
      </c>
      <c r="D22">
        <v>99.32</v>
      </c>
      <c r="E22" t="s">
        <v>143</v>
      </c>
      <c r="F22">
        <v>0</v>
      </c>
      <c r="G22">
        <v>1215</v>
      </c>
      <c r="H22" t="s">
        <v>144</v>
      </c>
      <c r="I22" s="13" t="s">
        <v>317</v>
      </c>
      <c r="J22" s="2" t="s">
        <v>302</v>
      </c>
      <c r="K22" s="16" t="s">
        <v>336</v>
      </c>
      <c r="L22" s="12"/>
      <c r="M22" s="12"/>
      <c r="N22">
        <f t="shared" si="0"/>
        <v>591</v>
      </c>
      <c r="P22">
        <v>4.215767821428571</v>
      </c>
      <c r="Q22" t="s">
        <v>24</v>
      </c>
      <c r="R22" t="s">
        <v>25</v>
      </c>
      <c r="S22" t="s">
        <v>26</v>
      </c>
      <c r="T22" t="s">
        <v>10</v>
      </c>
    </row>
    <row r="23" spans="1:20" x14ac:dyDescent="0.2">
      <c r="A23" t="s">
        <v>27</v>
      </c>
      <c r="B23" t="s">
        <v>79</v>
      </c>
      <c r="C23" t="s">
        <v>145</v>
      </c>
      <c r="D23">
        <v>93.85</v>
      </c>
      <c r="E23" t="s">
        <v>146</v>
      </c>
      <c r="F23" s="4">
        <v>6.0000000000000003E-170</v>
      </c>
      <c r="G23">
        <v>470</v>
      </c>
      <c r="H23" t="s">
        <v>147</v>
      </c>
      <c r="I23" s="13" t="s">
        <v>318</v>
      </c>
      <c r="J23" s="2" t="s">
        <v>303</v>
      </c>
      <c r="K23" s="15" t="s">
        <v>336</v>
      </c>
      <c r="N23">
        <f t="shared" si="0"/>
        <v>260</v>
      </c>
      <c r="P23">
        <v>4.2727897142857145</v>
      </c>
      <c r="Q23" t="s">
        <v>24</v>
      </c>
      <c r="R23" t="s">
        <v>28</v>
      </c>
      <c r="S23" t="s">
        <v>29</v>
      </c>
      <c r="T23" t="s">
        <v>10</v>
      </c>
    </row>
    <row r="24" spans="1:20" x14ac:dyDescent="0.2">
      <c r="A24" t="s">
        <v>32</v>
      </c>
      <c r="B24" t="s">
        <v>80</v>
      </c>
      <c r="C24" t="s">
        <v>148</v>
      </c>
      <c r="D24">
        <v>94.05</v>
      </c>
      <c r="E24" t="s">
        <v>149</v>
      </c>
      <c r="F24" s="4">
        <v>1E-107</v>
      </c>
      <c r="G24">
        <v>308</v>
      </c>
      <c r="H24" t="s">
        <v>150</v>
      </c>
      <c r="I24" s="14" t="s">
        <v>321</v>
      </c>
      <c r="J24" t="s">
        <v>322</v>
      </c>
      <c r="K24" s="16" t="s">
        <v>336</v>
      </c>
      <c r="L24" s="12"/>
      <c r="M24" s="12"/>
      <c r="N24">
        <f t="shared" si="0"/>
        <v>168</v>
      </c>
      <c r="P24">
        <v>4.7582717142857138</v>
      </c>
      <c r="Q24" t="s">
        <v>24</v>
      </c>
      <c r="R24" t="s">
        <v>349</v>
      </c>
      <c r="S24" t="s">
        <v>320</v>
      </c>
      <c r="T24" t="s">
        <v>10</v>
      </c>
    </row>
    <row r="25" spans="1:20" x14ac:dyDescent="0.2">
      <c r="A25" t="s">
        <v>60</v>
      </c>
      <c r="B25" t="s">
        <v>77</v>
      </c>
      <c r="C25" t="s">
        <v>139</v>
      </c>
      <c r="D25">
        <v>96.67</v>
      </c>
      <c r="E25" t="s">
        <v>140</v>
      </c>
      <c r="F25">
        <v>0</v>
      </c>
      <c r="G25">
        <v>618</v>
      </c>
      <c r="H25" t="s">
        <v>141</v>
      </c>
      <c r="I25" s="13" t="s">
        <v>316</v>
      </c>
      <c r="J25" t="s">
        <v>301</v>
      </c>
      <c r="K25" s="15" t="s">
        <v>336</v>
      </c>
      <c r="N25">
        <f t="shared" si="0"/>
        <v>360</v>
      </c>
      <c r="P25">
        <v>4.1782901071428569</v>
      </c>
      <c r="Q25" t="s">
        <v>24</v>
      </c>
      <c r="R25" t="s">
        <v>61</v>
      </c>
      <c r="S25" t="s">
        <v>62</v>
      </c>
      <c r="T25" t="s">
        <v>10</v>
      </c>
    </row>
    <row r="26" spans="1:20" x14ac:dyDescent="0.2">
      <c r="A26" t="s">
        <v>14</v>
      </c>
      <c r="B26" t="s">
        <v>65</v>
      </c>
      <c r="C26" t="s">
        <v>102</v>
      </c>
      <c r="D26">
        <v>90.2</v>
      </c>
      <c r="E26" t="s">
        <v>103</v>
      </c>
      <c r="F26">
        <v>0</v>
      </c>
      <c r="G26">
        <v>689</v>
      </c>
      <c r="H26" t="s">
        <v>104</v>
      </c>
      <c r="I26" s="13" t="s">
        <v>289</v>
      </c>
      <c r="J26" s="2" t="s">
        <v>290</v>
      </c>
      <c r="K26" s="15" t="s">
        <v>336</v>
      </c>
      <c r="M26" s="15"/>
      <c r="N26">
        <f t="shared" si="0"/>
        <v>398</v>
      </c>
      <c r="P26">
        <v>-3.13998</v>
      </c>
      <c r="Q26" t="s">
        <v>7</v>
      </c>
      <c r="R26" t="s">
        <v>15</v>
      </c>
      <c r="S26" t="s">
        <v>16</v>
      </c>
      <c r="T26" t="s">
        <v>10</v>
      </c>
    </row>
    <row r="27" spans="1:20" x14ac:dyDescent="0.2">
      <c r="A27" t="s">
        <v>11</v>
      </c>
      <c r="B27" t="s">
        <v>64</v>
      </c>
      <c r="C27" t="s">
        <v>99</v>
      </c>
      <c r="D27">
        <v>91.25</v>
      </c>
      <c r="E27" t="s">
        <v>100</v>
      </c>
      <c r="F27">
        <v>0</v>
      </c>
      <c r="G27">
        <v>704</v>
      </c>
      <c r="H27" t="s">
        <v>101</v>
      </c>
      <c r="I27" s="13" t="s">
        <v>323</v>
      </c>
      <c r="J27" s="2" t="s">
        <v>288</v>
      </c>
      <c r="K27" s="15" t="s">
        <v>343</v>
      </c>
      <c r="L27">
        <f>FIND("N",I$27)</f>
        <v>981</v>
      </c>
      <c r="M27" s="15" t="s">
        <v>345</v>
      </c>
      <c r="N27">
        <f t="shared" si="0"/>
        <v>409</v>
      </c>
      <c r="O27" s="15" t="s">
        <v>363</v>
      </c>
      <c r="P27">
        <v>-3.14567</v>
      </c>
      <c r="Q27" t="s">
        <v>7</v>
      </c>
      <c r="R27" t="s">
        <v>12</v>
      </c>
      <c r="S27" t="s">
        <v>13</v>
      </c>
      <c r="T27" t="s">
        <v>10</v>
      </c>
    </row>
    <row r="28" spans="1:20" x14ac:dyDescent="0.2">
      <c r="A28" t="s">
        <v>51</v>
      </c>
      <c r="B28" t="s">
        <v>74</v>
      </c>
      <c r="C28" t="s">
        <v>130</v>
      </c>
      <c r="D28">
        <v>79.430000000000007</v>
      </c>
      <c r="E28" t="s">
        <v>131</v>
      </c>
      <c r="F28" s="4">
        <v>8.9999999999999996E-166</v>
      </c>
      <c r="G28">
        <v>463</v>
      </c>
      <c r="H28" t="s">
        <v>132</v>
      </c>
      <c r="I28" s="13" t="s">
        <v>313</v>
      </c>
      <c r="J28" t="s">
        <v>298</v>
      </c>
      <c r="K28" s="15" t="s">
        <v>336</v>
      </c>
      <c r="N28">
        <f t="shared" si="0"/>
        <v>279</v>
      </c>
      <c r="P28">
        <v>3.7147869107142855</v>
      </c>
      <c r="Q28" t="s">
        <v>24</v>
      </c>
      <c r="R28" t="s">
        <v>52</v>
      </c>
      <c r="S28" t="s">
        <v>53</v>
      </c>
      <c r="T28" t="s">
        <v>10</v>
      </c>
    </row>
    <row r="29" spans="1:20" x14ac:dyDescent="0.2">
      <c r="A29" t="s">
        <v>57</v>
      </c>
      <c r="B29" t="s">
        <v>76</v>
      </c>
      <c r="C29" t="s">
        <v>136</v>
      </c>
      <c r="D29">
        <v>94.72</v>
      </c>
      <c r="E29" t="s">
        <v>137</v>
      </c>
      <c r="F29">
        <v>0</v>
      </c>
      <c r="G29">
        <v>530</v>
      </c>
      <c r="H29" t="s">
        <v>138</v>
      </c>
      <c r="I29" s="13" t="s">
        <v>315</v>
      </c>
      <c r="J29" t="s">
        <v>300</v>
      </c>
      <c r="K29" s="16" t="s">
        <v>336</v>
      </c>
      <c r="L29" s="12"/>
      <c r="M29" s="12"/>
      <c r="N29">
        <f t="shared" si="0"/>
        <v>265</v>
      </c>
      <c r="P29">
        <v>4.0422758571428572</v>
      </c>
      <c r="Q29" t="s">
        <v>24</v>
      </c>
      <c r="R29" t="s">
        <v>58</v>
      </c>
      <c r="S29" t="s">
        <v>59</v>
      </c>
      <c r="T29" t="s">
        <v>10</v>
      </c>
    </row>
    <row r="30" spans="1:20" x14ac:dyDescent="0.2">
      <c r="I30" s="9"/>
      <c r="K30" s="12" t="s">
        <v>339</v>
      </c>
      <c r="L30" s="12"/>
      <c r="M30" s="12"/>
      <c r="N30" t="s">
        <v>341</v>
      </c>
      <c r="P30" t="s">
        <v>348</v>
      </c>
      <c r="R30" t="s">
        <v>350</v>
      </c>
    </row>
    <row r="31" spans="1:20" x14ac:dyDescent="0.2">
      <c r="I31" s="9"/>
    </row>
    <row r="32" spans="1:20" x14ac:dyDescent="0.2">
      <c r="A32" s="1" t="s">
        <v>337</v>
      </c>
    </row>
    <row r="33" spans="1:1" x14ac:dyDescent="0.2">
      <c r="A33" s="3" t="s">
        <v>154</v>
      </c>
    </row>
    <row r="34" spans="1:1" x14ac:dyDescent="0.2">
      <c r="A34" t="s">
        <v>155</v>
      </c>
    </row>
    <row r="36" spans="1:1" x14ac:dyDescent="0.2">
      <c r="A36" s="1" t="s">
        <v>351</v>
      </c>
    </row>
    <row r="37" spans="1:1" x14ac:dyDescent="0.2">
      <c r="A37" t="s">
        <v>284</v>
      </c>
    </row>
  </sheetData>
  <sortState xmlns:xlrd2="http://schemas.microsoft.com/office/spreadsheetml/2017/richdata2" ref="A10:O30">
    <sortCondition ref="A10:A30"/>
  </sortState>
  <hyperlinks>
    <hyperlink ref="A33" r:id="rId1" xr:uid="{912EAB1D-7524-D74C-8AAF-E003A321A9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9C2D-0F62-DE47-B164-2BE385A36DD9}">
  <dimension ref="A1:C14"/>
  <sheetViews>
    <sheetView workbookViewId="0"/>
  </sheetViews>
  <sheetFormatPr baseColWidth="10" defaultRowHeight="16" x14ac:dyDescent="0.2"/>
  <cols>
    <col min="1" max="1" width="45.5" bestFit="1" customWidth="1"/>
    <col min="2" max="2" width="15.83203125" bestFit="1" customWidth="1"/>
    <col min="3" max="3" width="15.33203125" bestFit="1" customWidth="1"/>
  </cols>
  <sheetData>
    <row r="1" spans="1:3" ht="19" x14ac:dyDescent="0.25">
      <c r="A1" s="17" t="s">
        <v>365</v>
      </c>
    </row>
    <row r="3" spans="1:3" x14ac:dyDescent="0.2">
      <c r="A3" s="19" t="s">
        <v>366</v>
      </c>
      <c r="B3" s="1" t="s">
        <v>378</v>
      </c>
      <c r="C3" s="1" t="s">
        <v>364</v>
      </c>
    </row>
    <row r="4" spans="1:3" x14ac:dyDescent="0.2">
      <c r="A4" s="21" t="s">
        <v>367</v>
      </c>
      <c r="B4" t="s">
        <v>368</v>
      </c>
      <c r="C4">
        <v>0.70899999999999996</v>
      </c>
    </row>
    <row r="5" spans="1:3" x14ac:dyDescent="0.2">
      <c r="A5" s="21"/>
      <c r="B5" t="s">
        <v>369</v>
      </c>
      <c r="C5">
        <v>0.70399999999999996</v>
      </c>
    </row>
    <row r="6" spans="1:3" x14ac:dyDescent="0.2">
      <c r="A6" s="21"/>
      <c r="B6" t="s">
        <v>370</v>
      </c>
      <c r="C6">
        <v>0.69199999999999995</v>
      </c>
    </row>
    <row r="7" spans="1:3" x14ac:dyDescent="0.2">
      <c r="A7" s="21"/>
      <c r="B7" t="s">
        <v>371</v>
      </c>
      <c r="C7">
        <v>0.69199999999999995</v>
      </c>
    </row>
    <row r="8" spans="1:3" x14ac:dyDescent="0.2">
      <c r="A8" s="21"/>
      <c r="B8" t="s">
        <v>372</v>
      </c>
      <c r="C8">
        <v>0.68899999999999995</v>
      </c>
    </row>
    <row r="9" spans="1:3" x14ac:dyDescent="0.2">
      <c r="A9" s="21"/>
      <c r="B9" t="s">
        <v>373</v>
      </c>
      <c r="C9">
        <v>0.77800000000000002</v>
      </c>
    </row>
    <row r="10" spans="1:3" x14ac:dyDescent="0.2">
      <c r="A10" s="21"/>
      <c r="B10" t="s">
        <v>374</v>
      </c>
      <c r="C10">
        <v>0.63</v>
      </c>
    </row>
    <row r="11" spans="1:3" x14ac:dyDescent="0.2">
      <c r="A11" s="21"/>
      <c r="B11" t="s">
        <v>375</v>
      </c>
      <c r="C11">
        <v>0.63800000000000001</v>
      </c>
    </row>
    <row r="12" spans="1:3" x14ac:dyDescent="0.2">
      <c r="A12" s="21"/>
      <c r="B12" t="s">
        <v>376</v>
      </c>
      <c r="C12">
        <v>8.1000000000000003E-2</v>
      </c>
    </row>
    <row r="13" spans="1:3" x14ac:dyDescent="0.2">
      <c r="A13" s="21"/>
      <c r="B13" t="s">
        <v>377</v>
      </c>
      <c r="C13">
        <v>0.63600000000000001</v>
      </c>
    </row>
    <row r="14" spans="1:3" x14ac:dyDescent="0.2">
      <c r="B14" s="1" t="s">
        <v>379</v>
      </c>
      <c r="C14" s="1">
        <f>AVERAGE(C4:C13)</f>
        <v>0.62490000000000001</v>
      </c>
    </row>
  </sheetData>
  <mergeCells count="1">
    <mergeCell ref="A4:A1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B7A2-5DCA-4744-ABE6-596D603D5809}">
  <dimension ref="A1:R68"/>
  <sheetViews>
    <sheetView workbookViewId="0"/>
  </sheetViews>
  <sheetFormatPr baseColWidth="10" defaultRowHeight="16" x14ac:dyDescent="0.2"/>
  <cols>
    <col min="10" max="10" width="13" bestFit="1" customWidth="1"/>
    <col min="11" max="11" width="28.5" customWidth="1"/>
    <col min="12" max="12" width="12" bestFit="1" customWidth="1"/>
    <col min="14" max="14" width="13" bestFit="1" customWidth="1"/>
  </cols>
  <sheetData>
    <row r="1" spans="1:18" ht="19" x14ac:dyDescent="0.25">
      <c r="A1" s="17" t="s">
        <v>283</v>
      </c>
    </row>
    <row r="3" spans="1:18" x14ac:dyDescent="0.2">
      <c r="A3" t="s">
        <v>182</v>
      </c>
      <c r="B3" s="6" t="s">
        <v>282</v>
      </c>
      <c r="C3" t="s">
        <v>183</v>
      </c>
      <c r="D3" s="6" t="s">
        <v>274</v>
      </c>
      <c r="E3" t="s">
        <v>184</v>
      </c>
      <c r="F3" s="6" t="s">
        <v>270</v>
      </c>
      <c r="G3" t="s">
        <v>185</v>
      </c>
      <c r="H3" s="6" t="s">
        <v>278</v>
      </c>
    </row>
    <row r="4" spans="1:18" x14ac:dyDescent="0.2">
      <c r="A4" t="s">
        <v>186</v>
      </c>
      <c r="B4" s="6" t="s">
        <v>280</v>
      </c>
      <c r="C4" t="s">
        <v>187</v>
      </c>
      <c r="D4" s="6" t="s">
        <v>272</v>
      </c>
      <c r="E4" t="s">
        <v>188</v>
      </c>
      <c r="F4" s="6" t="s">
        <v>268</v>
      </c>
      <c r="G4" t="s">
        <v>189</v>
      </c>
      <c r="H4" s="6" t="s">
        <v>276</v>
      </c>
    </row>
    <row r="5" spans="1:18" x14ac:dyDescent="0.2">
      <c r="A5" t="s">
        <v>190</v>
      </c>
      <c r="B5" s="6" t="s">
        <v>279</v>
      </c>
      <c r="C5" t="s">
        <v>191</v>
      </c>
      <c r="D5" s="6" t="s">
        <v>271</v>
      </c>
      <c r="E5" t="s">
        <v>192</v>
      </c>
      <c r="F5" s="6" t="s">
        <v>267</v>
      </c>
      <c r="G5" t="s">
        <v>193</v>
      </c>
      <c r="H5" s="6" t="s">
        <v>275</v>
      </c>
    </row>
    <row r="6" spans="1:18" x14ac:dyDescent="0.2">
      <c r="A6" t="s">
        <v>194</v>
      </c>
      <c r="B6" s="6" t="s">
        <v>281</v>
      </c>
      <c r="C6" t="s">
        <v>195</v>
      </c>
      <c r="D6" s="6" t="s">
        <v>273</v>
      </c>
      <c r="E6" t="s">
        <v>196</v>
      </c>
      <c r="F6" s="6" t="s">
        <v>269</v>
      </c>
      <c r="G6" t="s">
        <v>197</v>
      </c>
      <c r="H6" s="6" t="s">
        <v>277</v>
      </c>
    </row>
    <row r="7" spans="1:18" x14ac:dyDescent="0.2">
      <c r="L7" s="7"/>
      <c r="M7" s="8"/>
      <c r="N7" s="7"/>
      <c r="O7" s="7"/>
      <c r="P7" s="7"/>
    </row>
    <row r="8" spans="1:18" x14ac:dyDescent="0.2">
      <c r="A8" t="s">
        <v>198</v>
      </c>
      <c r="B8" s="6" t="s">
        <v>250</v>
      </c>
      <c r="C8" t="s">
        <v>199</v>
      </c>
      <c r="D8" s="6" t="s">
        <v>242</v>
      </c>
      <c r="E8" t="s">
        <v>200</v>
      </c>
      <c r="F8" s="6" t="s">
        <v>238</v>
      </c>
      <c r="G8" t="s">
        <v>201</v>
      </c>
      <c r="H8" s="6" t="s">
        <v>246</v>
      </c>
      <c r="K8" s="7"/>
      <c r="L8" s="7"/>
      <c r="M8" s="7"/>
      <c r="N8" s="7"/>
      <c r="O8" s="7"/>
      <c r="P8" s="7"/>
      <c r="Q8" s="7"/>
      <c r="R8" s="7"/>
    </row>
    <row r="9" spans="1:18" x14ac:dyDescent="0.2">
      <c r="A9" t="s">
        <v>202</v>
      </c>
      <c r="B9" s="6" t="s">
        <v>248</v>
      </c>
      <c r="C9" t="s">
        <v>169</v>
      </c>
      <c r="D9" s="6" t="s">
        <v>240</v>
      </c>
      <c r="E9" t="s">
        <v>166</v>
      </c>
      <c r="F9" s="6" t="s">
        <v>236</v>
      </c>
      <c r="G9" t="s">
        <v>172</v>
      </c>
      <c r="H9" s="6" t="s">
        <v>244</v>
      </c>
      <c r="K9" s="7"/>
      <c r="L9" s="7"/>
      <c r="M9" s="7"/>
      <c r="N9" s="7"/>
      <c r="O9" s="7"/>
      <c r="P9" s="7"/>
      <c r="Q9" s="7"/>
      <c r="R9" s="7"/>
    </row>
    <row r="10" spans="1:18" x14ac:dyDescent="0.2">
      <c r="A10" t="s">
        <v>203</v>
      </c>
      <c r="B10" s="6" t="s">
        <v>247</v>
      </c>
      <c r="C10" t="s">
        <v>168</v>
      </c>
      <c r="D10" s="6" t="s">
        <v>239</v>
      </c>
      <c r="E10" t="s">
        <v>165</v>
      </c>
      <c r="F10" s="6" t="s">
        <v>235</v>
      </c>
      <c r="G10" t="s">
        <v>171</v>
      </c>
      <c r="H10" s="6" t="s">
        <v>243</v>
      </c>
      <c r="K10" s="7"/>
      <c r="L10" s="7"/>
      <c r="M10" s="7"/>
      <c r="N10" s="7"/>
      <c r="O10" s="7"/>
      <c r="P10" s="7"/>
      <c r="Q10" s="7"/>
      <c r="R10" s="7"/>
    </row>
    <row r="11" spans="1:18" x14ac:dyDescent="0.2">
      <c r="A11" t="s">
        <v>204</v>
      </c>
      <c r="B11" s="6" t="s">
        <v>249</v>
      </c>
      <c r="C11" t="s">
        <v>170</v>
      </c>
      <c r="D11" s="6" t="s">
        <v>241</v>
      </c>
      <c r="E11" t="s">
        <v>167</v>
      </c>
      <c r="F11" s="6" t="s">
        <v>237</v>
      </c>
      <c r="G11" t="s">
        <v>173</v>
      </c>
      <c r="H11" s="6" t="s">
        <v>245</v>
      </c>
      <c r="K11" s="7"/>
      <c r="L11" s="7"/>
      <c r="M11" s="7"/>
      <c r="N11" s="7"/>
      <c r="O11" s="7"/>
      <c r="P11" s="7"/>
      <c r="Q11" s="7"/>
      <c r="R11" s="7"/>
    </row>
    <row r="12" spans="1:18" x14ac:dyDescent="0.2">
      <c r="K12" s="7"/>
      <c r="L12" s="7"/>
      <c r="M12" s="7"/>
      <c r="N12" s="7"/>
      <c r="O12" s="7"/>
      <c r="P12" s="7"/>
      <c r="Q12" s="7"/>
      <c r="R12" s="7"/>
    </row>
    <row r="13" spans="1:18" x14ac:dyDescent="0.2">
      <c r="A13" t="s">
        <v>205</v>
      </c>
      <c r="B13" s="6" t="s">
        <v>234</v>
      </c>
      <c r="C13" t="s">
        <v>206</v>
      </c>
      <c r="D13" s="6" t="s">
        <v>226</v>
      </c>
      <c r="E13" t="s">
        <v>207</v>
      </c>
      <c r="F13" s="6" t="s">
        <v>222</v>
      </c>
      <c r="G13" t="s">
        <v>208</v>
      </c>
      <c r="H13" s="6" t="s">
        <v>230</v>
      </c>
      <c r="K13" s="7"/>
      <c r="L13" s="7"/>
      <c r="M13" s="7"/>
      <c r="N13" s="7"/>
      <c r="O13" s="7"/>
      <c r="P13" s="7"/>
      <c r="Q13" s="7"/>
      <c r="R13" s="7"/>
    </row>
    <row r="14" spans="1:18" x14ac:dyDescent="0.2">
      <c r="A14" t="s">
        <v>209</v>
      </c>
      <c r="B14" s="6" t="s">
        <v>232</v>
      </c>
      <c r="C14" t="s">
        <v>160</v>
      </c>
      <c r="D14" s="6" t="s">
        <v>224</v>
      </c>
      <c r="E14" t="s">
        <v>157</v>
      </c>
      <c r="F14" s="6" t="s">
        <v>220</v>
      </c>
      <c r="G14" t="s">
        <v>163</v>
      </c>
      <c r="H14" s="6" t="s">
        <v>228</v>
      </c>
      <c r="K14" s="7"/>
      <c r="L14" s="7"/>
      <c r="M14" s="7"/>
      <c r="N14" s="7"/>
      <c r="O14" s="7"/>
      <c r="P14" s="7"/>
      <c r="Q14" s="7"/>
      <c r="R14" s="7"/>
    </row>
    <row r="15" spans="1:18" x14ac:dyDescent="0.2">
      <c r="A15" t="s">
        <v>210</v>
      </c>
      <c r="B15" s="6" t="s">
        <v>231</v>
      </c>
      <c r="C15" t="s">
        <v>159</v>
      </c>
      <c r="D15" s="6" t="s">
        <v>223</v>
      </c>
      <c r="E15" t="s">
        <v>156</v>
      </c>
      <c r="F15" s="6" t="s">
        <v>219</v>
      </c>
      <c r="G15" t="s">
        <v>162</v>
      </c>
      <c r="H15" s="6" t="s">
        <v>227</v>
      </c>
      <c r="K15" s="7"/>
      <c r="L15" s="7"/>
      <c r="M15" s="7"/>
      <c r="N15" s="7"/>
      <c r="O15" s="7"/>
      <c r="P15" s="7"/>
      <c r="Q15" s="7"/>
      <c r="R15" s="7"/>
    </row>
    <row r="16" spans="1:18" x14ac:dyDescent="0.2">
      <c r="A16" t="s">
        <v>211</v>
      </c>
      <c r="B16" s="6" t="s">
        <v>233</v>
      </c>
      <c r="C16" t="s">
        <v>161</v>
      </c>
      <c r="D16" s="6" t="s">
        <v>225</v>
      </c>
      <c r="E16" t="s">
        <v>158</v>
      </c>
      <c r="F16" s="6" t="s">
        <v>221</v>
      </c>
      <c r="G16" t="s">
        <v>164</v>
      </c>
      <c r="H16" s="6" t="s">
        <v>229</v>
      </c>
      <c r="K16" s="7"/>
      <c r="L16" s="7"/>
      <c r="M16" s="7"/>
      <c r="N16" s="7"/>
      <c r="O16" s="7"/>
      <c r="P16" s="7"/>
      <c r="Q16" s="7"/>
      <c r="R16" s="7"/>
    </row>
    <row r="17" spans="1:18" x14ac:dyDescent="0.2">
      <c r="K17" s="7"/>
      <c r="L17" s="7"/>
      <c r="M17" s="7"/>
      <c r="N17" s="7"/>
      <c r="O17" s="7"/>
      <c r="P17" s="7"/>
      <c r="Q17" s="7"/>
      <c r="R17" s="7"/>
    </row>
    <row r="18" spans="1:18" x14ac:dyDescent="0.2">
      <c r="A18" t="s">
        <v>212</v>
      </c>
      <c r="B18" s="6" t="s">
        <v>266</v>
      </c>
      <c r="C18" t="s">
        <v>213</v>
      </c>
      <c r="D18" s="6" t="s">
        <v>258</v>
      </c>
      <c r="E18" t="s">
        <v>214</v>
      </c>
      <c r="F18" s="6" t="s">
        <v>254</v>
      </c>
      <c r="G18" t="s">
        <v>215</v>
      </c>
      <c r="H18" s="6" t="s">
        <v>262</v>
      </c>
      <c r="K18" s="7"/>
      <c r="L18" s="7"/>
      <c r="M18" s="7"/>
      <c r="N18" s="7"/>
      <c r="O18" s="7"/>
      <c r="P18" s="7"/>
      <c r="Q18" s="7"/>
      <c r="R18" s="7"/>
    </row>
    <row r="19" spans="1:18" x14ac:dyDescent="0.2">
      <c r="A19" t="s">
        <v>216</v>
      </c>
      <c r="B19" s="6" t="s">
        <v>264</v>
      </c>
      <c r="C19" t="s">
        <v>178</v>
      </c>
      <c r="D19" s="6" t="s">
        <v>256</v>
      </c>
      <c r="E19" t="s">
        <v>175</v>
      </c>
      <c r="F19" s="6" t="s">
        <v>252</v>
      </c>
      <c r="G19" t="s">
        <v>181</v>
      </c>
      <c r="H19" s="6" t="s">
        <v>260</v>
      </c>
      <c r="K19" s="7"/>
      <c r="L19" s="7"/>
      <c r="M19" s="7"/>
      <c r="N19" s="7"/>
      <c r="O19" s="7"/>
      <c r="P19" s="7"/>
      <c r="Q19" s="7"/>
      <c r="R19" s="7"/>
    </row>
    <row r="20" spans="1:18" x14ac:dyDescent="0.2">
      <c r="A20" t="s">
        <v>217</v>
      </c>
      <c r="B20" s="6" t="s">
        <v>263</v>
      </c>
      <c r="C20" t="s">
        <v>177</v>
      </c>
      <c r="D20" s="6" t="s">
        <v>255</v>
      </c>
      <c r="E20" t="s">
        <v>174</v>
      </c>
      <c r="F20" s="6" t="s">
        <v>251</v>
      </c>
      <c r="G20" t="s">
        <v>180</v>
      </c>
      <c r="H20" s="6" t="s">
        <v>259</v>
      </c>
      <c r="K20" s="7"/>
      <c r="L20" s="7"/>
      <c r="M20" s="7"/>
      <c r="N20" s="7"/>
      <c r="O20" s="7"/>
      <c r="P20" s="7"/>
      <c r="Q20" s="7"/>
      <c r="R20" s="7"/>
    </row>
    <row r="21" spans="1:18" x14ac:dyDescent="0.2">
      <c r="A21" t="s">
        <v>218</v>
      </c>
      <c r="B21" s="6" t="s">
        <v>265</v>
      </c>
      <c r="C21" t="s">
        <v>179</v>
      </c>
      <c r="D21" s="6" t="s">
        <v>257</v>
      </c>
      <c r="E21" t="s">
        <v>176</v>
      </c>
      <c r="F21" s="6" t="s">
        <v>253</v>
      </c>
      <c r="G21" t="s">
        <v>105</v>
      </c>
      <c r="H21" s="6" t="s">
        <v>261</v>
      </c>
      <c r="K21" s="7"/>
      <c r="L21" s="7"/>
      <c r="M21" s="7"/>
      <c r="N21" s="7"/>
      <c r="O21" s="7"/>
      <c r="P21" s="7"/>
      <c r="Q21" s="7"/>
      <c r="R21" s="7"/>
    </row>
    <row r="22" spans="1:18" x14ac:dyDescent="0.2">
      <c r="F22" s="6"/>
      <c r="K22" s="7"/>
      <c r="L22" s="7"/>
      <c r="M22" s="7"/>
      <c r="N22" s="7"/>
      <c r="O22" s="7"/>
      <c r="P22" s="7"/>
      <c r="Q22" s="7"/>
      <c r="R22" s="7"/>
    </row>
    <row r="23" spans="1:18" x14ac:dyDescent="0.2">
      <c r="F23" s="6"/>
      <c r="K23" s="7"/>
      <c r="L23" s="7"/>
      <c r="M23" s="7"/>
      <c r="N23" s="7"/>
      <c r="O23" s="7"/>
      <c r="P23" s="7"/>
      <c r="Q23" s="7"/>
      <c r="R23" s="7"/>
    </row>
    <row r="24" spans="1:18" x14ac:dyDescent="0.2">
      <c r="F24" s="6"/>
      <c r="K24" s="7"/>
      <c r="L24" s="7"/>
      <c r="M24" s="7"/>
      <c r="N24" s="7"/>
      <c r="O24" s="7"/>
      <c r="P24" s="7"/>
      <c r="Q24" s="7"/>
      <c r="R24" s="7"/>
    </row>
    <row r="25" spans="1:18" x14ac:dyDescent="0.2">
      <c r="F25" s="6"/>
      <c r="K25" s="7"/>
      <c r="L25" s="7"/>
      <c r="M25" s="7"/>
    </row>
    <row r="26" spans="1:18" x14ac:dyDescent="0.2">
      <c r="F26" s="6"/>
    </row>
    <row r="27" spans="1:18" x14ac:dyDescent="0.2">
      <c r="E27" s="5"/>
      <c r="F27" s="6"/>
    </row>
    <row r="28" spans="1:18" x14ac:dyDescent="0.2">
      <c r="E28" s="5"/>
      <c r="F28" s="6"/>
    </row>
    <row r="29" spans="1:18" x14ac:dyDescent="0.2">
      <c r="E29" s="5"/>
      <c r="F29" s="6"/>
    </row>
    <row r="30" spans="1:18" x14ac:dyDescent="0.2">
      <c r="E30" s="5"/>
      <c r="F30" s="6"/>
    </row>
    <row r="31" spans="1:18" x14ac:dyDescent="0.2">
      <c r="E31" s="5"/>
      <c r="F31" s="6"/>
    </row>
    <row r="32" spans="1:18" x14ac:dyDescent="0.2">
      <c r="E32" s="5"/>
      <c r="F32" s="6"/>
    </row>
    <row r="33" spans="5:6" x14ac:dyDescent="0.2">
      <c r="E33" s="5"/>
      <c r="F33" s="6"/>
    </row>
    <row r="34" spans="5:6" x14ac:dyDescent="0.2">
      <c r="E34" s="5"/>
      <c r="F34" s="6"/>
    </row>
    <row r="35" spans="5:6" x14ac:dyDescent="0.2">
      <c r="E35" s="5"/>
      <c r="F35" s="6"/>
    </row>
    <row r="36" spans="5:6" x14ac:dyDescent="0.2">
      <c r="E36" s="5"/>
      <c r="F36" s="6"/>
    </row>
    <row r="37" spans="5:6" x14ac:dyDescent="0.2">
      <c r="E37" s="5"/>
      <c r="F37" s="6"/>
    </row>
    <row r="38" spans="5:6" x14ac:dyDescent="0.2">
      <c r="E38" s="5"/>
      <c r="F38" s="6"/>
    </row>
    <row r="39" spans="5:6" x14ac:dyDescent="0.2">
      <c r="E39" s="5"/>
      <c r="F39" s="6"/>
    </row>
    <row r="40" spans="5:6" x14ac:dyDescent="0.2">
      <c r="E40" s="5"/>
      <c r="F40" s="6"/>
    </row>
    <row r="41" spans="5:6" x14ac:dyDescent="0.2">
      <c r="E41" s="5"/>
      <c r="F41" s="6"/>
    </row>
    <row r="42" spans="5:6" x14ac:dyDescent="0.2">
      <c r="E42" s="5"/>
      <c r="F42" s="6"/>
    </row>
    <row r="43" spans="5:6" x14ac:dyDescent="0.2">
      <c r="E43" s="5"/>
      <c r="F43" s="6"/>
    </row>
    <row r="44" spans="5:6" x14ac:dyDescent="0.2">
      <c r="E44" s="5"/>
      <c r="F44" s="6"/>
    </row>
    <row r="45" spans="5:6" x14ac:dyDescent="0.2">
      <c r="E45" s="5"/>
      <c r="F45" s="6"/>
    </row>
    <row r="46" spans="5:6" x14ac:dyDescent="0.2">
      <c r="E46" s="5"/>
      <c r="F46" s="6"/>
    </row>
    <row r="47" spans="5:6" x14ac:dyDescent="0.2">
      <c r="E47" s="5"/>
      <c r="F47" s="6"/>
    </row>
    <row r="48" spans="5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  <c r="F56" s="6"/>
    </row>
    <row r="57" spans="5:6" x14ac:dyDescent="0.2">
      <c r="E57" s="5"/>
      <c r="F57" s="6"/>
    </row>
    <row r="58" spans="5:6" x14ac:dyDescent="0.2">
      <c r="E58" s="5"/>
      <c r="F58" s="6"/>
    </row>
    <row r="59" spans="5:6" x14ac:dyDescent="0.2">
      <c r="E59" s="5"/>
      <c r="F59" s="6"/>
    </row>
    <row r="60" spans="5:6" x14ac:dyDescent="0.2">
      <c r="E60" s="5"/>
      <c r="F60" s="6"/>
    </row>
    <row r="61" spans="5:6" x14ac:dyDescent="0.2">
      <c r="E61" s="5"/>
      <c r="F61" s="6"/>
    </row>
    <row r="62" spans="5:6" x14ac:dyDescent="0.2">
      <c r="E62" s="5"/>
      <c r="F62" s="6"/>
    </row>
    <row r="63" spans="5:6" x14ac:dyDescent="0.2">
      <c r="E63" s="5"/>
      <c r="F63" s="6"/>
    </row>
    <row r="64" spans="5:6" x14ac:dyDescent="0.2">
      <c r="E64" s="5"/>
      <c r="F64" s="6"/>
    </row>
    <row r="65" spans="5:6" x14ac:dyDescent="0.2">
      <c r="E65" s="5"/>
      <c r="F65" s="6"/>
    </row>
    <row r="66" spans="5:6" x14ac:dyDescent="0.2">
      <c r="E66" s="5"/>
      <c r="F66" s="6"/>
    </row>
    <row r="67" spans="5:6" x14ac:dyDescent="0.2">
      <c r="E67" s="5"/>
      <c r="F67" s="6"/>
    </row>
    <row r="68" spans="5:6" x14ac:dyDescent="0.2">
      <c r="E68" s="5"/>
      <c r="F6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B5B2-730D-3445-8A6D-28D463418154}">
  <dimension ref="A1:H21"/>
  <sheetViews>
    <sheetView workbookViewId="0">
      <selection activeCell="I2" sqref="I2"/>
    </sheetView>
  </sheetViews>
  <sheetFormatPr baseColWidth="10" defaultRowHeight="16" x14ac:dyDescent="0.2"/>
  <sheetData>
    <row r="1" spans="1:8" x14ac:dyDescent="0.2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 x14ac:dyDescent="0.2">
      <c r="A2" t="s">
        <v>20</v>
      </c>
      <c r="B2">
        <v>1095</v>
      </c>
      <c r="C2">
        <v>0.77200000000000002</v>
      </c>
      <c r="D2">
        <v>44.6</v>
      </c>
      <c r="E2">
        <v>53.7</v>
      </c>
      <c r="F2">
        <v>45.2</v>
      </c>
      <c r="G2">
        <v>34.799999999999997</v>
      </c>
      <c r="H2">
        <v>52.8</v>
      </c>
    </row>
    <row r="3" spans="1:8" x14ac:dyDescent="0.2">
      <c r="A3" t="s">
        <v>30</v>
      </c>
      <c r="B3">
        <v>678</v>
      </c>
      <c r="C3">
        <v>0.77</v>
      </c>
      <c r="D3">
        <v>46.9</v>
      </c>
      <c r="E3">
        <v>46.9</v>
      </c>
      <c r="F3">
        <v>50.4</v>
      </c>
      <c r="G3">
        <v>43.4</v>
      </c>
      <c r="H3">
        <v>60.4</v>
      </c>
    </row>
    <row r="4" spans="1:8" x14ac:dyDescent="0.2">
      <c r="A4" t="s">
        <v>48</v>
      </c>
      <c r="B4">
        <v>756</v>
      </c>
      <c r="C4">
        <v>0.77100000000000002</v>
      </c>
      <c r="D4">
        <v>41.7</v>
      </c>
      <c r="E4">
        <v>53.2</v>
      </c>
      <c r="F4">
        <v>41.7</v>
      </c>
      <c r="G4">
        <v>30.2</v>
      </c>
      <c r="H4">
        <v>47.8</v>
      </c>
    </row>
    <row r="5" spans="1:8" x14ac:dyDescent="0.2">
      <c r="A5" t="s">
        <v>42</v>
      </c>
      <c r="B5">
        <v>2265</v>
      </c>
      <c r="C5">
        <v>0.77400000000000002</v>
      </c>
      <c r="D5">
        <v>47.4</v>
      </c>
      <c r="E5">
        <v>53.4</v>
      </c>
      <c r="F5">
        <v>39.200000000000003</v>
      </c>
      <c r="G5">
        <v>49.7</v>
      </c>
      <c r="H5">
        <v>46.1</v>
      </c>
    </row>
    <row r="6" spans="1:8" x14ac:dyDescent="0.2">
      <c r="A6" t="s">
        <v>6</v>
      </c>
      <c r="B6">
        <v>876</v>
      </c>
      <c r="C6">
        <v>0.78400000000000003</v>
      </c>
      <c r="D6">
        <v>44.6</v>
      </c>
      <c r="E6">
        <v>52.7</v>
      </c>
      <c r="F6">
        <v>46.9</v>
      </c>
      <c r="G6">
        <v>34.200000000000003</v>
      </c>
      <c r="H6">
        <v>50.5</v>
      </c>
    </row>
    <row r="7" spans="1:8" x14ac:dyDescent="0.2">
      <c r="A7" t="s">
        <v>33</v>
      </c>
      <c r="B7">
        <v>5247</v>
      </c>
      <c r="C7">
        <v>0.79100000000000004</v>
      </c>
      <c r="D7">
        <v>44</v>
      </c>
      <c r="E7">
        <v>55.1</v>
      </c>
      <c r="F7">
        <v>42.2</v>
      </c>
      <c r="G7">
        <v>34.700000000000003</v>
      </c>
      <c r="H7">
        <v>52.3</v>
      </c>
    </row>
    <row r="8" spans="1:8" x14ac:dyDescent="0.2">
      <c r="A8" t="s">
        <v>39</v>
      </c>
      <c r="B8">
        <v>1578</v>
      </c>
      <c r="C8">
        <v>0.79</v>
      </c>
      <c r="D8">
        <v>44.7</v>
      </c>
      <c r="E8">
        <v>56.3</v>
      </c>
      <c r="F8">
        <v>42.6</v>
      </c>
      <c r="G8">
        <v>35.4</v>
      </c>
      <c r="H8">
        <v>51.6</v>
      </c>
    </row>
    <row r="9" spans="1:8" x14ac:dyDescent="0.2">
      <c r="A9" t="s">
        <v>17</v>
      </c>
      <c r="B9">
        <v>1041</v>
      </c>
      <c r="C9">
        <v>0.754</v>
      </c>
      <c r="D9">
        <v>48.6</v>
      </c>
      <c r="E9">
        <v>52.2</v>
      </c>
      <c r="F9">
        <v>42.9</v>
      </c>
      <c r="G9">
        <v>50.7</v>
      </c>
      <c r="H9">
        <v>49.7</v>
      </c>
    </row>
    <row r="10" spans="1:8" x14ac:dyDescent="0.2">
      <c r="A10" t="s">
        <v>36</v>
      </c>
      <c r="B10">
        <v>816</v>
      </c>
      <c r="C10">
        <v>0.73599999999999999</v>
      </c>
      <c r="D10">
        <v>46</v>
      </c>
      <c r="E10">
        <v>49.3</v>
      </c>
      <c r="F10">
        <v>41.2</v>
      </c>
      <c r="G10">
        <v>47.4</v>
      </c>
      <c r="H10">
        <v>55.7</v>
      </c>
    </row>
    <row r="11" spans="1:8" x14ac:dyDescent="0.2">
      <c r="A11" t="s">
        <v>325</v>
      </c>
      <c r="B11">
        <v>354</v>
      </c>
      <c r="C11">
        <v>0.73499999999999999</v>
      </c>
      <c r="D11">
        <v>44.6</v>
      </c>
      <c r="E11">
        <v>51.7</v>
      </c>
      <c r="F11">
        <v>50</v>
      </c>
      <c r="G11">
        <v>32.200000000000003</v>
      </c>
      <c r="H11">
        <v>43.2</v>
      </c>
    </row>
    <row r="12" spans="1:8" x14ac:dyDescent="0.2">
      <c r="A12" t="s">
        <v>45</v>
      </c>
      <c r="B12">
        <v>390</v>
      </c>
      <c r="C12">
        <v>0.80400000000000005</v>
      </c>
      <c r="D12">
        <v>47.2</v>
      </c>
      <c r="E12">
        <v>53.1</v>
      </c>
      <c r="F12">
        <v>46.9</v>
      </c>
      <c r="G12">
        <v>41.5</v>
      </c>
      <c r="H12">
        <v>47.8</v>
      </c>
    </row>
    <row r="13" spans="1:8" x14ac:dyDescent="0.2">
      <c r="A13" t="s">
        <v>54</v>
      </c>
      <c r="B13">
        <v>957</v>
      </c>
      <c r="C13">
        <v>0.79100000000000004</v>
      </c>
      <c r="D13">
        <v>41.8</v>
      </c>
      <c r="E13">
        <v>53</v>
      </c>
      <c r="F13">
        <v>32</v>
      </c>
      <c r="G13">
        <v>40.4</v>
      </c>
      <c r="H13">
        <v>55.4</v>
      </c>
    </row>
    <row r="14" spans="1:8" x14ac:dyDescent="0.2">
      <c r="A14" t="s">
        <v>23</v>
      </c>
      <c r="B14">
        <v>1773</v>
      </c>
      <c r="C14">
        <v>0.79</v>
      </c>
      <c r="D14">
        <v>45.1</v>
      </c>
      <c r="E14">
        <v>54</v>
      </c>
      <c r="F14">
        <v>40.1</v>
      </c>
      <c r="G14">
        <v>41.3</v>
      </c>
      <c r="H14">
        <v>52.1</v>
      </c>
    </row>
    <row r="15" spans="1:8" x14ac:dyDescent="0.2">
      <c r="A15" t="s">
        <v>27</v>
      </c>
      <c r="B15">
        <v>780</v>
      </c>
      <c r="C15">
        <v>0.77</v>
      </c>
      <c r="D15">
        <v>39.1</v>
      </c>
      <c r="E15">
        <v>40</v>
      </c>
      <c r="F15">
        <v>38.5</v>
      </c>
      <c r="G15">
        <v>38.799999999999997</v>
      </c>
      <c r="H15">
        <v>54.9</v>
      </c>
    </row>
    <row r="16" spans="1:8" x14ac:dyDescent="0.2">
      <c r="A16" t="s">
        <v>32</v>
      </c>
      <c r="B16">
        <v>504</v>
      </c>
      <c r="C16">
        <v>0.78600000000000003</v>
      </c>
      <c r="D16">
        <v>44</v>
      </c>
      <c r="E16">
        <v>57.1</v>
      </c>
      <c r="F16">
        <v>41.1</v>
      </c>
      <c r="G16">
        <v>33.9</v>
      </c>
      <c r="H16">
        <v>46.1</v>
      </c>
    </row>
    <row r="17" spans="1:8" x14ac:dyDescent="0.2">
      <c r="A17" t="s">
        <v>60</v>
      </c>
      <c r="B17">
        <v>1080</v>
      </c>
      <c r="C17">
        <v>0.73599999999999999</v>
      </c>
      <c r="D17">
        <v>46.7</v>
      </c>
      <c r="E17">
        <v>51.9</v>
      </c>
      <c r="F17">
        <v>45</v>
      </c>
      <c r="G17">
        <v>43.1</v>
      </c>
      <c r="H17">
        <v>54.8</v>
      </c>
    </row>
    <row r="18" spans="1:8" x14ac:dyDescent="0.2">
      <c r="A18" t="s">
        <v>14</v>
      </c>
      <c r="B18">
        <v>1194</v>
      </c>
      <c r="C18">
        <v>0.77900000000000003</v>
      </c>
      <c r="D18">
        <v>45.3</v>
      </c>
      <c r="E18">
        <v>50.3</v>
      </c>
      <c r="F18">
        <v>45.2</v>
      </c>
      <c r="G18">
        <v>40.5</v>
      </c>
      <c r="H18">
        <v>50.7</v>
      </c>
    </row>
    <row r="19" spans="1:8" x14ac:dyDescent="0.2">
      <c r="A19" t="s">
        <v>11</v>
      </c>
      <c r="B19">
        <v>1224</v>
      </c>
      <c r="C19">
        <v>0.69399999999999995</v>
      </c>
      <c r="D19">
        <v>44.5</v>
      </c>
      <c r="E19">
        <v>38</v>
      </c>
      <c r="F19">
        <v>37.299999999999997</v>
      </c>
      <c r="G19">
        <v>58.3</v>
      </c>
      <c r="H19">
        <v>53.7</v>
      </c>
    </row>
    <row r="20" spans="1:8" x14ac:dyDescent="0.2">
      <c r="A20" t="s">
        <v>51</v>
      </c>
      <c r="B20">
        <v>837</v>
      </c>
      <c r="C20">
        <v>0.78700000000000003</v>
      </c>
      <c r="D20">
        <v>42.7</v>
      </c>
      <c r="E20">
        <v>57</v>
      </c>
      <c r="F20">
        <v>33.299999999999997</v>
      </c>
      <c r="G20">
        <v>37.6</v>
      </c>
      <c r="H20">
        <v>51.4</v>
      </c>
    </row>
    <row r="21" spans="1:8" x14ac:dyDescent="0.2">
      <c r="A21" t="s">
        <v>57</v>
      </c>
      <c r="B21">
        <v>795</v>
      </c>
      <c r="C21">
        <v>0.77900000000000003</v>
      </c>
      <c r="D21">
        <v>45.3</v>
      </c>
      <c r="E21">
        <v>47.5</v>
      </c>
      <c r="F21">
        <v>50.6</v>
      </c>
      <c r="G21">
        <v>37.700000000000003</v>
      </c>
      <c r="H21">
        <v>53.3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86A0-300E-8A45-9474-4F3D18A6C199}">
  <dimension ref="A1:H219"/>
  <sheetViews>
    <sheetView workbookViewId="0">
      <selection activeCell="I2" sqref="I2"/>
    </sheetView>
  </sheetViews>
  <sheetFormatPr baseColWidth="10" defaultRowHeight="16" x14ac:dyDescent="0.2"/>
  <sheetData>
    <row r="1" spans="1:8" x14ac:dyDescent="0.2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 x14ac:dyDescent="0.2">
      <c r="A2" t="s">
        <v>20</v>
      </c>
      <c r="B2">
        <v>1098</v>
      </c>
      <c r="C2">
        <v>0.75</v>
      </c>
      <c r="D2">
        <v>47</v>
      </c>
      <c r="E2">
        <v>52.2</v>
      </c>
      <c r="F2">
        <v>45.4</v>
      </c>
      <c r="G2">
        <v>43.4</v>
      </c>
      <c r="H2">
        <v>54.2</v>
      </c>
    </row>
    <row r="3" spans="1:8" x14ac:dyDescent="0.2">
      <c r="A3" t="s">
        <v>30</v>
      </c>
      <c r="B3">
        <v>681</v>
      </c>
      <c r="C3">
        <v>0.82599999999999996</v>
      </c>
      <c r="D3">
        <v>42.6</v>
      </c>
      <c r="E3">
        <v>47.1</v>
      </c>
      <c r="F3">
        <v>51.1</v>
      </c>
      <c r="G3">
        <v>29.5</v>
      </c>
      <c r="H3">
        <v>54.7</v>
      </c>
    </row>
    <row r="4" spans="1:8" x14ac:dyDescent="0.2">
      <c r="A4" t="s">
        <v>48</v>
      </c>
      <c r="B4">
        <v>759</v>
      </c>
      <c r="C4">
        <v>0.77200000000000002</v>
      </c>
      <c r="D4">
        <v>44.7</v>
      </c>
      <c r="E4">
        <v>54.2</v>
      </c>
      <c r="F4">
        <v>42.3</v>
      </c>
      <c r="G4">
        <v>37.5</v>
      </c>
      <c r="H4">
        <v>54</v>
      </c>
    </row>
    <row r="5" spans="1:8" x14ac:dyDescent="0.2">
      <c r="A5" t="s">
        <v>42</v>
      </c>
      <c r="B5">
        <v>2298</v>
      </c>
      <c r="C5">
        <v>0.78900000000000003</v>
      </c>
      <c r="D5">
        <v>44.3</v>
      </c>
      <c r="E5">
        <v>52.3</v>
      </c>
      <c r="F5">
        <v>39.6</v>
      </c>
      <c r="G5">
        <v>41</v>
      </c>
      <c r="H5">
        <v>50.1</v>
      </c>
    </row>
    <row r="6" spans="1:8" x14ac:dyDescent="0.2">
      <c r="A6" t="s">
        <v>6</v>
      </c>
      <c r="B6">
        <v>876</v>
      </c>
      <c r="C6">
        <v>0.78500000000000003</v>
      </c>
      <c r="D6">
        <v>47</v>
      </c>
      <c r="E6">
        <v>54.5</v>
      </c>
      <c r="F6">
        <v>48.3</v>
      </c>
      <c r="G6">
        <v>38.4</v>
      </c>
      <c r="H6">
        <v>57.5</v>
      </c>
    </row>
    <row r="7" spans="1:8" x14ac:dyDescent="0.2">
      <c r="A7" t="s">
        <v>33</v>
      </c>
      <c r="B7">
        <v>5025</v>
      </c>
      <c r="C7">
        <v>0.78</v>
      </c>
      <c r="D7">
        <v>45.8</v>
      </c>
      <c r="E7">
        <v>55.6</v>
      </c>
      <c r="F7">
        <v>42.7</v>
      </c>
      <c r="G7">
        <v>39.200000000000003</v>
      </c>
      <c r="H7">
        <v>52.8</v>
      </c>
    </row>
    <row r="8" spans="1:8" x14ac:dyDescent="0.2">
      <c r="A8" t="s">
        <v>39</v>
      </c>
      <c r="B8">
        <v>1569</v>
      </c>
      <c r="C8">
        <v>0.77100000000000002</v>
      </c>
      <c r="D8">
        <v>46</v>
      </c>
      <c r="E8">
        <v>56.8</v>
      </c>
      <c r="F8">
        <v>41.3</v>
      </c>
      <c r="G8">
        <v>39.799999999999997</v>
      </c>
      <c r="H8">
        <v>53.3</v>
      </c>
    </row>
    <row r="9" spans="1:8" x14ac:dyDescent="0.2">
      <c r="A9" t="s">
        <v>17</v>
      </c>
      <c r="B9">
        <v>1077</v>
      </c>
      <c r="C9">
        <v>0.75900000000000001</v>
      </c>
      <c r="D9">
        <v>46.4</v>
      </c>
      <c r="E9">
        <v>53.8</v>
      </c>
      <c r="F9">
        <v>43.7</v>
      </c>
      <c r="G9">
        <v>41.8</v>
      </c>
      <c r="H9">
        <v>56.3</v>
      </c>
    </row>
    <row r="10" spans="1:8" x14ac:dyDescent="0.2">
      <c r="A10" t="s">
        <v>36</v>
      </c>
      <c r="B10">
        <v>879</v>
      </c>
      <c r="C10">
        <v>0.79700000000000004</v>
      </c>
      <c r="D10">
        <v>43.1</v>
      </c>
      <c r="E10">
        <v>48.5</v>
      </c>
      <c r="F10">
        <v>41.6</v>
      </c>
      <c r="G10">
        <v>39.200000000000003</v>
      </c>
      <c r="H10">
        <v>53.1</v>
      </c>
    </row>
    <row r="11" spans="1:8" x14ac:dyDescent="0.2">
      <c r="A11" t="s">
        <v>325</v>
      </c>
      <c r="B11">
        <v>456</v>
      </c>
      <c r="C11">
        <v>0.78800000000000003</v>
      </c>
      <c r="D11">
        <v>45</v>
      </c>
      <c r="E11">
        <v>49.3</v>
      </c>
      <c r="F11">
        <v>50.7</v>
      </c>
      <c r="G11">
        <v>34.9</v>
      </c>
      <c r="H11">
        <v>49.9</v>
      </c>
    </row>
    <row r="12" spans="1:8" x14ac:dyDescent="0.2">
      <c r="A12" t="s">
        <v>45</v>
      </c>
      <c r="B12">
        <v>390</v>
      </c>
      <c r="C12">
        <v>0.81299999999999994</v>
      </c>
      <c r="D12">
        <v>45.4</v>
      </c>
      <c r="E12">
        <v>55.4</v>
      </c>
      <c r="F12">
        <v>48.5</v>
      </c>
      <c r="G12">
        <v>32.299999999999997</v>
      </c>
      <c r="H12">
        <v>55</v>
      </c>
    </row>
    <row r="13" spans="1:8" x14ac:dyDescent="0.2">
      <c r="A13" t="s">
        <v>54</v>
      </c>
      <c r="B13">
        <v>960</v>
      </c>
      <c r="C13">
        <v>0.79800000000000004</v>
      </c>
      <c r="D13">
        <v>42.5</v>
      </c>
      <c r="E13">
        <v>52.5</v>
      </c>
      <c r="F13">
        <v>31.6</v>
      </c>
      <c r="G13">
        <v>43.4</v>
      </c>
      <c r="H13">
        <v>51.6</v>
      </c>
    </row>
    <row r="14" spans="1:8" x14ac:dyDescent="0.2">
      <c r="A14" t="s">
        <v>23</v>
      </c>
      <c r="B14">
        <v>1776</v>
      </c>
      <c r="C14">
        <v>0.78800000000000003</v>
      </c>
      <c r="D14">
        <v>44</v>
      </c>
      <c r="E14">
        <v>54.1</v>
      </c>
      <c r="F14">
        <v>40.200000000000003</v>
      </c>
      <c r="G14">
        <v>37.700000000000003</v>
      </c>
      <c r="H14">
        <v>49.8</v>
      </c>
    </row>
    <row r="15" spans="1:8" x14ac:dyDescent="0.2">
      <c r="A15" t="s">
        <v>27</v>
      </c>
      <c r="B15">
        <v>786</v>
      </c>
      <c r="C15">
        <v>0.747</v>
      </c>
      <c r="D15">
        <v>40.1</v>
      </c>
      <c r="E15">
        <v>42.4</v>
      </c>
      <c r="F15">
        <v>38.200000000000003</v>
      </c>
      <c r="G15">
        <v>39.700000000000003</v>
      </c>
      <c r="H15">
        <v>61</v>
      </c>
    </row>
    <row r="16" spans="1:8" x14ac:dyDescent="0.2">
      <c r="A16" t="s">
        <v>32</v>
      </c>
      <c r="B16">
        <v>507</v>
      </c>
      <c r="C16">
        <v>0.8</v>
      </c>
      <c r="D16">
        <v>46.9</v>
      </c>
      <c r="E16">
        <v>58.6</v>
      </c>
      <c r="F16">
        <v>41.4</v>
      </c>
      <c r="G16">
        <v>40.799999999999997</v>
      </c>
      <c r="H16">
        <v>52.3</v>
      </c>
    </row>
    <row r="17" spans="1:8" x14ac:dyDescent="0.2">
      <c r="A17" t="s">
        <v>60</v>
      </c>
      <c r="B17">
        <v>1083</v>
      </c>
      <c r="C17">
        <v>0.78600000000000003</v>
      </c>
      <c r="D17">
        <v>45</v>
      </c>
      <c r="E17">
        <v>53.5</v>
      </c>
      <c r="F17">
        <v>45.2</v>
      </c>
      <c r="G17">
        <v>36.299999999999997</v>
      </c>
      <c r="H17">
        <v>52.4</v>
      </c>
    </row>
    <row r="18" spans="1:8" x14ac:dyDescent="0.2">
      <c r="A18" t="s">
        <v>14</v>
      </c>
      <c r="B18">
        <v>1194</v>
      </c>
      <c r="C18">
        <v>0.78600000000000003</v>
      </c>
      <c r="D18">
        <v>45.4</v>
      </c>
      <c r="E18">
        <v>50</v>
      </c>
      <c r="F18">
        <v>45</v>
      </c>
      <c r="G18">
        <v>41.2</v>
      </c>
      <c r="H18">
        <v>53.1</v>
      </c>
    </row>
    <row r="19" spans="1:8" x14ac:dyDescent="0.2">
      <c r="A19" t="s">
        <v>11</v>
      </c>
      <c r="B19">
        <v>1275</v>
      </c>
      <c r="C19">
        <v>0.78500000000000003</v>
      </c>
      <c r="D19">
        <v>44.5</v>
      </c>
      <c r="E19">
        <v>56.7</v>
      </c>
      <c r="F19">
        <v>40.700000000000003</v>
      </c>
      <c r="G19">
        <v>36</v>
      </c>
      <c r="H19">
        <v>51.8</v>
      </c>
    </row>
    <row r="20" spans="1:8" x14ac:dyDescent="0.2">
      <c r="A20" t="s">
        <v>51</v>
      </c>
      <c r="B20">
        <v>936</v>
      </c>
      <c r="C20">
        <v>0.76</v>
      </c>
      <c r="D20">
        <v>45</v>
      </c>
      <c r="E20">
        <v>55.8</v>
      </c>
      <c r="F20">
        <v>34.299999999999997</v>
      </c>
      <c r="G20">
        <v>44.9</v>
      </c>
      <c r="H20">
        <v>49.9</v>
      </c>
    </row>
    <row r="21" spans="1:8" x14ac:dyDescent="0.2">
      <c r="A21" t="s">
        <v>57</v>
      </c>
      <c r="B21">
        <v>798</v>
      </c>
      <c r="C21">
        <v>0.79100000000000004</v>
      </c>
      <c r="D21">
        <v>45</v>
      </c>
      <c r="E21">
        <v>49.2</v>
      </c>
      <c r="F21">
        <v>48.9</v>
      </c>
      <c r="G21">
        <v>36.799999999999997</v>
      </c>
      <c r="H21">
        <v>54.9</v>
      </c>
    </row>
    <row r="23" spans="1:8" x14ac:dyDescent="0.2">
      <c r="A23" t="s">
        <v>381</v>
      </c>
      <c r="B23" t="s">
        <v>382</v>
      </c>
      <c r="C23" t="s">
        <v>383</v>
      </c>
      <c r="D23" t="s">
        <v>384</v>
      </c>
      <c r="E23" t="s">
        <v>385</v>
      </c>
      <c r="F23" t="s">
        <v>386</v>
      </c>
      <c r="G23" t="s">
        <v>387</v>
      </c>
      <c r="H23" t="s">
        <v>388</v>
      </c>
    </row>
    <row r="24" spans="1:8" x14ac:dyDescent="0.2">
      <c r="A24" t="s">
        <v>20</v>
      </c>
      <c r="B24">
        <v>1098</v>
      </c>
      <c r="C24">
        <v>0.77800000000000002</v>
      </c>
      <c r="D24">
        <v>45.5</v>
      </c>
      <c r="E24">
        <v>53.6</v>
      </c>
      <c r="F24">
        <v>45.4</v>
      </c>
      <c r="G24">
        <v>37.700000000000003</v>
      </c>
      <c r="H24">
        <v>53.4</v>
      </c>
    </row>
    <row r="25" spans="1:8" x14ac:dyDescent="0.2">
      <c r="A25" t="s">
        <v>30</v>
      </c>
      <c r="B25">
        <v>681</v>
      </c>
      <c r="C25">
        <v>0.76500000000000001</v>
      </c>
      <c r="D25">
        <v>47.1</v>
      </c>
      <c r="E25">
        <v>45.8</v>
      </c>
      <c r="F25">
        <v>50.7</v>
      </c>
      <c r="G25">
        <v>44.9</v>
      </c>
      <c r="H25">
        <v>54.3</v>
      </c>
    </row>
    <row r="26" spans="1:8" x14ac:dyDescent="0.2">
      <c r="A26" t="s">
        <v>48</v>
      </c>
      <c r="B26">
        <v>759</v>
      </c>
      <c r="C26">
        <v>0.76800000000000002</v>
      </c>
      <c r="D26">
        <v>44</v>
      </c>
      <c r="E26">
        <v>53.4</v>
      </c>
      <c r="F26">
        <v>41.9</v>
      </c>
      <c r="G26">
        <v>36.799999999999997</v>
      </c>
      <c r="H26">
        <v>53.4</v>
      </c>
    </row>
    <row r="27" spans="1:8" x14ac:dyDescent="0.2">
      <c r="A27" t="s">
        <v>42</v>
      </c>
      <c r="B27">
        <v>2298</v>
      </c>
      <c r="C27">
        <v>0.75600000000000001</v>
      </c>
      <c r="D27">
        <v>44.6</v>
      </c>
      <c r="E27">
        <v>52.7</v>
      </c>
      <c r="F27">
        <v>39.6</v>
      </c>
      <c r="G27">
        <v>41.6</v>
      </c>
      <c r="H27">
        <v>55.6</v>
      </c>
    </row>
    <row r="28" spans="1:8" x14ac:dyDescent="0.2">
      <c r="A28" t="s">
        <v>6</v>
      </c>
      <c r="B28">
        <v>876</v>
      </c>
      <c r="C28">
        <v>0.78</v>
      </c>
      <c r="D28">
        <v>45.9</v>
      </c>
      <c r="E28">
        <v>50.3</v>
      </c>
      <c r="F28">
        <v>48.3</v>
      </c>
      <c r="G28">
        <v>39</v>
      </c>
      <c r="H28">
        <v>54.1</v>
      </c>
    </row>
    <row r="29" spans="1:8" x14ac:dyDescent="0.2">
      <c r="A29" t="s">
        <v>33</v>
      </c>
      <c r="B29">
        <v>5025</v>
      </c>
      <c r="C29">
        <v>0.77900000000000003</v>
      </c>
      <c r="D29">
        <v>45.5</v>
      </c>
      <c r="E29">
        <v>55.8</v>
      </c>
      <c r="F29">
        <v>42.8</v>
      </c>
      <c r="G29">
        <v>37.9</v>
      </c>
      <c r="H29">
        <v>53.9</v>
      </c>
    </row>
    <row r="30" spans="1:8" x14ac:dyDescent="0.2">
      <c r="A30" t="s">
        <v>39</v>
      </c>
      <c r="B30">
        <v>1569</v>
      </c>
      <c r="C30">
        <v>0.76300000000000001</v>
      </c>
      <c r="D30">
        <v>46</v>
      </c>
      <c r="E30">
        <v>55.6</v>
      </c>
      <c r="F30">
        <v>41.3</v>
      </c>
      <c r="G30">
        <v>40.9</v>
      </c>
      <c r="H30">
        <v>56</v>
      </c>
    </row>
    <row r="31" spans="1:8" x14ac:dyDescent="0.2">
      <c r="A31" t="s">
        <v>17</v>
      </c>
      <c r="B31">
        <v>1077</v>
      </c>
      <c r="C31">
        <v>0.74</v>
      </c>
      <c r="D31">
        <v>46.5</v>
      </c>
      <c r="E31">
        <v>52.9</v>
      </c>
      <c r="F31">
        <v>43.7</v>
      </c>
      <c r="G31">
        <v>42.9</v>
      </c>
      <c r="H31">
        <v>56.1</v>
      </c>
    </row>
    <row r="32" spans="1:8" x14ac:dyDescent="0.2">
      <c r="A32" t="s">
        <v>36</v>
      </c>
      <c r="B32">
        <v>879</v>
      </c>
      <c r="C32">
        <v>0.77200000000000002</v>
      </c>
      <c r="D32">
        <v>44.9</v>
      </c>
      <c r="E32">
        <v>48.5</v>
      </c>
      <c r="F32">
        <v>41.3</v>
      </c>
      <c r="G32">
        <v>45.1</v>
      </c>
      <c r="H32">
        <v>57.1</v>
      </c>
    </row>
    <row r="33" spans="1:8" x14ac:dyDescent="0.2">
      <c r="A33" t="s">
        <v>325</v>
      </c>
      <c r="B33">
        <v>456</v>
      </c>
      <c r="C33">
        <v>0.77900000000000003</v>
      </c>
      <c r="D33">
        <v>43.4</v>
      </c>
      <c r="E33">
        <v>46.7</v>
      </c>
      <c r="F33">
        <v>51.3</v>
      </c>
      <c r="G33">
        <v>32.200000000000003</v>
      </c>
      <c r="H33">
        <v>49.4</v>
      </c>
    </row>
    <row r="34" spans="1:8" x14ac:dyDescent="0.2">
      <c r="A34" t="s">
        <v>45</v>
      </c>
      <c r="B34">
        <v>390</v>
      </c>
      <c r="C34">
        <v>0.84099999999999997</v>
      </c>
      <c r="D34">
        <v>45.4</v>
      </c>
      <c r="E34">
        <v>53.8</v>
      </c>
      <c r="F34">
        <v>47.7</v>
      </c>
      <c r="G34">
        <v>34.6</v>
      </c>
      <c r="H34">
        <v>50.8</v>
      </c>
    </row>
    <row r="35" spans="1:8" x14ac:dyDescent="0.2">
      <c r="A35" t="s">
        <v>54</v>
      </c>
      <c r="B35">
        <v>960</v>
      </c>
      <c r="C35">
        <v>0.81399999999999995</v>
      </c>
      <c r="D35">
        <v>41.5</v>
      </c>
      <c r="E35">
        <v>53.8</v>
      </c>
      <c r="F35">
        <v>31.6</v>
      </c>
      <c r="G35">
        <v>39.1</v>
      </c>
      <c r="H35">
        <v>55.9</v>
      </c>
    </row>
    <row r="36" spans="1:8" x14ac:dyDescent="0.2">
      <c r="A36" t="s">
        <v>23</v>
      </c>
      <c r="B36">
        <v>1776</v>
      </c>
      <c r="C36">
        <v>0.76900000000000002</v>
      </c>
      <c r="D36">
        <v>45.3</v>
      </c>
      <c r="E36">
        <v>54.1</v>
      </c>
      <c r="F36">
        <v>40.4</v>
      </c>
      <c r="G36">
        <v>41.6</v>
      </c>
      <c r="H36">
        <v>56.3</v>
      </c>
    </row>
    <row r="37" spans="1:8" x14ac:dyDescent="0.2">
      <c r="A37" t="s">
        <v>27</v>
      </c>
      <c r="B37">
        <v>786</v>
      </c>
      <c r="C37">
        <v>0.79300000000000004</v>
      </c>
      <c r="D37">
        <v>38.799999999999997</v>
      </c>
      <c r="E37">
        <v>40.1</v>
      </c>
      <c r="F37">
        <v>38.200000000000003</v>
      </c>
      <c r="G37">
        <v>38.200000000000003</v>
      </c>
      <c r="H37">
        <v>52.4</v>
      </c>
    </row>
    <row r="38" spans="1:8" x14ac:dyDescent="0.2">
      <c r="A38" t="s">
        <v>32</v>
      </c>
      <c r="B38">
        <v>507</v>
      </c>
      <c r="C38">
        <v>0.80900000000000005</v>
      </c>
      <c r="D38">
        <v>44.8</v>
      </c>
      <c r="E38">
        <v>56.8</v>
      </c>
      <c r="F38">
        <v>40.799999999999997</v>
      </c>
      <c r="G38">
        <v>36.700000000000003</v>
      </c>
      <c r="H38">
        <v>48.7</v>
      </c>
    </row>
    <row r="39" spans="1:8" x14ac:dyDescent="0.2">
      <c r="A39" t="s">
        <v>60</v>
      </c>
      <c r="B39">
        <v>1083</v>
      </c>
      <c r="C39">
        <v>0.76300000000000001</v>
      </c>
      <c r="D39">
        <v>46.1</v>
      </c>
      <c r="E39">
        <v>51.8</v>
      </c>
      <c r="F39">
        <v>45.2</v>
      </c>
      <c r="G39">
        <v>41.3</v>
      </c>
      <c r="H39">
        <v>53.3</v>
      </c>
    </row>
    <row r="40" spans="1:8" x14ac:dyDescent="0.2">
      <c r="A40" t="s">
        <v>14</v>
      </c>
      <c r="B40">
        <v>1194</v>
      </c>
      <c r="C40">
        <v>0.77800000000000002</v>
      </c>
      <c r="D40">
        <v>45</v>
      </c>
      <c r="E40">
        <v>50.8</v>
      </c>
      <c r="F40">
        <v>45.2</v>
      </c>
      <c r="G40">
        <v>38.9</v>
      </c>
      <c r="H40">
        <v>53.4</v>
      </c>
    </row>
    <row r="41" spans="1:8" x14ac:dyDescent="0.2">
      <c r="A41" t="s">
        <v>11</v>
      </c>
      <c r="B41">
        <v>1275</v>
      </c>
      <c r="C41">
        <v>0.79</v>
      </c>
      <c r="D41">
        <v>45.1</v>
      </c>
      <c r="E41">
        <v>58.4</v>
      </c>
      <c r="F41">
        <v>40.700000000000003</v>
      </c>
      <c r="G41">
        <v>36.200000000000003</v>
      </c>
      <c r="H41">
        <v>54.8</v>
      </c>
    </row>
    <row r="42" spans="1:8" x14ac:dyDescent="0.2">
      <c r="A42" t="s">
        <v>51</v>
      </c>
      <c r="B42">
        <v>936</v>
      </c>
      <c r="C42">
        <v>0.77400000000000002</v>
      </c>
      <c r="D42">
        <v>43.1</v>
      </c>
      <c r="E42">
        <v>55.4</v>
      </c>
      <c r="F42">
        <v>34.6</v>
      </c>
      <c r="G42">
        <v>39.1</v>
      </c>
      <c r="H42">
        <v>52.6</v>
      </c>
    </row>
    <row r="43" spans="1:8" x14ac:dyDescent="0.2">
      <c r="A43" t="s">
        <v>57</v>
      </c>
      <c r="B43">
        <v>798</v>
      </c>
      <c r="C43">
        <v>0.80100000000000005</v>
      </c>
      <c r="D43">
        <v>44.4</v>
      </c>
      <c r="E43">
        <v>50</v>
      </c>
      <c r="F43">
        <v>48.9</v>
      </c>
      <c r="G43">
        <v>34.200000000000003</v>
      </c>
      <c r="H43">
        <v>55.2</v>
      </c>
    </row>
    <row r="45" spans="1:8" x14ac:dyDescent="0.2">
      <c r="A45" t="s">
        <v>381</v>
      </c>
      <c r="B45" t="s">
        <v>382</v>
      </c>
      <c r="C45" t="s">
        <v>383</v>
      </c>
      <c r="D45" t="s">
        <v>384</v>
      </c>
      <c r="E45" t="s">
        <v>385</v>
      </c>
      <c r="F45" t="s">
        <v>386</v>
      </c>
      <c r="G45" t="s">
        <v>387</v>
      </c>
      <c r="H45" t="s">
        <v>388</v>
      </c>
    </row>
    <row r="46" spans="1:8" x14ac:dyDescent="0.2">
      <c r="A46" t="s">
        <v>20</v>
      </c>
      <c r="B46">
        <v>1098</v>
      </c>
      <c r="C46">
        <v>0.76900000000000002</v>
      </c>
      <c r="D46">
        <v>45.6</v>
      </c>
      <c r="E46">
        <v>52.7</v>
      </c>
      <c r="F46">
        <v>45.1</v>
      </c>
      <c r="G46">
        <v>39.1</v>
      </c>
      <c r="H46">
        <v>52.8</v>
      </c>
    </row>
    <row r="47" spans="1:8" x14ac:dyDescent="0.2">
      <c r="A47" t="s">
        <v>30</v>
      </c>
      <c r="B47">
        <v>681</v>
      </c>
      <c r="C47">
        <v>0.76900000000000002</v>
      </c>
      <c r="D47">
        <v>47.4</v>
      </c>
      <c r="E47">
        <v>47.6</v>
      </c>
      <c r="F47">
        <v>51.1</v>
      </c>
      <c r="G47">
        <v>43.6</v>
      </c>
      <c r="H47">
        <v>56.8</v>
      </c>
    </row>
    <row r="48" spans="1:8" x14ac:dyDescent="0.2">
      <c r="A48" t="s">
        <v>48</v>
      </c>
      <c r="B48">
        <v>759</v>
      </c>
      <c r="C48">
        <v>0.77600000000000002</v>
      </c>
      <c r="D48">
        <v>45.8</v>
      </c>
      <c r="E48">
        <v>54.9</v>
      </c>
      <c r="F48">
        <v>42.3</v>
      </c>
      <c r="G48">
        <v>40.299999999999997</v>
      </c>
      <c r="H48">
        <v>54.4</v>
      </c>
    </row>
    <row r="49" spans="1:8" x14ac:dyDescent="0.2">
      <c r="A49" t="s">
        <v>42</v>
      </c>
      <c r="B49">
        <v>2298</v>
      </c>
      <c r="C49">
        <v>0.77500000000000002</v>
      </c>
      <c r="D49">
        <v>44.3</v>
      </c>
      <c r="E49">
        <v>53.4</v>
      </c>
      <c r="F49">
        <v>39.700000000000003</v>
      </c>
      <c r="G49">
        <v>39.700000000000003</v>
      </c>
      <c r="H49">
        <v>53.6</v>
      </c>
    </row>
    <row r="50" spans="1:8" x14ac:dyDescent="0.2">
      <c r="A50" t="s">
        <v>6</v>
      </c>
      <c r="B50">
        <v>876</v>
      </c>
      <c r="C50">
        <v>0.75600000000000001</v>
      </c>
      <c r="D50">
        <v>46.8</v>
      </c>
      <c r="E50">
        <v>53.4</v>
      </c>
      <c r="F50">
        <v>48.3</v>
      </c>
      <c r="G50">
        <v>38.700000000000003</v>
      </c>
      <c r="H50">
        <v>58.8</v>
      </c>
    </row>
    <row r="51" spans="1:8" x14ac:dyDescent="0.2">
      <c r="A51" t="s">
        <v>33</v>
      </c>
      <c r="B51">
        <v>5025</v>
      </c>
      <c r="C51">
        <v>0.78600000000000003</v>
      </c>
      <c r="D51">
        <v>45.9</v>
      </c>
      <c r="E51">
        <v>56.2</v>
      </c>
      <c r="F51">
        <v>42.7</v>
      </c>
      <c r="G51">
        <v>38.799999999999997</v>
      </c>
      <c r="H51">
        <v>53</v>
      </c>
    </row>
    <row r="52" spans="1:8" x14ac:dyDescent="0.2">
      <c r="A52" t="s">
        <v>39</v>
      </c>
      <c r="B52">
        <v>1569</v>
      </c>
      <c r="C52">
        <v>0.77</v>
      </c>
      <c r="D52">
        <v>46.3</v>
      </c>
      <c r="E52">
        <v>55.4</v>
      </c>
      <c r="F52">
        <v>41.1</v>
      </c>
      <c r="G52">
        <v>42.3</v>
      </c>
      <c r="H52">
        <v>54.3</v>
      </c>
    </row>
    <row r="53" spans="1:8" x14ac:dyDescent="0.2">
      <c r="A53" t="s">
        <v>17</v>
      </c>
      <c r="B53">
        <v>1077</v>
      </c>
      <c r="C53">
        <v>0.748</v>
      </c>
      <c r="D53">
        <v>47.4</v>
      </c>
      <c r="E53">
        <v>55.2</v>
      </c>
      <c r="F53">
        <v>43.5</v>
      </c>
      <c r="G53">
        <v>43.5</v>
      </c>
      <c r="H53">
        <v>57.3</v>
      </c>
    </row>
    <row r="54" spans="1:8" x14ac:dyDescent="0.2">
      <c r="A54" t="s">
        <v>36</v>
      </c>
      <c r="B54">
        <v>879</v>
      </c>
      <c r="C54">
        <v>0.77600000000000002</v>
      </c>
      <c r="D54">
        <v>43.8</v>
      </c>
      <c r="E54">
        <v>47.4</v>
      </c>
      <c r="F54">
        <v>41.6</v>
      </c>
      <c r="G54">
        <v>42.3</v>
      </c>
      <c r="H54">
        <v>53.7</v>
      </c>
    </row>
    <row r="55" spans="1:8" x14ac:dyDescent="0.2">
      <c r="A55" t="s">
        <v>325</v>
      </c>
      <c r="B55">
        <v>456</v>
      </c>
      <c r="C55">
        <v>0.76400000000000001</v>
      </c>
      <c r="D55">
        <v>46.5</v>
      </c>
      <c r="E55">
        <v>48.7</v>
      </c>
      <c r="F55">
        <v>51.3</v>
      </c>
      <c r="G55">
        <v>39.5</v>
      </c>
      <c r="H55">
        <v>52.4</v>
      </c>
    </row>
    <row r="56" spans="1:8" x14ac:dyDescent="0.2">
      <c r="A56" t="s">
        <v>45</v>
      </c>
      <c r="B56">
        <v>390</v>
      </c>
      <c r="C56">
        <v>0.77400000000000002</v>
      </c>
      <c r="D56">
        <v>46.7</v>
      </c>
      <c r="E56">
        <v>53.8</v>
      </c>
      <c r="F56">
        <v>47.7</v>
      </c>
      <c r="G56">
        <v>38.5</v>
      </c>
      <c r="H56">
        <v>54.7</v>
      </c>
    </row>
    <row r="57" spans="1:8" x14ac:dyDescent="0.2">
      <c r="A57" t="s">
        <v>54</v>
      </c>
      <c r="B57">
        <v>960</v>
      </c>
      <c r="C57">
        <v>0.77900000000000003</v>
      </c>
      <c r="D57">
        <v>43.6</v>
      </c>
      <c r="E57">
        <v>53.8</v>
      </c>
      <c r="F57">
        <v>31.9</v>
      </c>
      <c r="G57">
        <v>45.3</v>
      </c>
      <c r="H57">
        <v>54.2</v>
      </c>
    </row>
    <row r="58" spans="1:8" x14ac:dyDescent="0.2">
      <c r="A58" t="s">
        <v>23</v>
      </c>
      <c r="B58">
        <v>1776</v>
      </c>
      <c r="C58">
        <v>0.76700000000000002</v>
      </c>
      <c r="D58">
        <v>45.7</v>
      </c>
      <c r="E58">
        <v>54.1</v>
      </c>
      <c r="F58">
        <v>40.4</v>
      </c>
      <c r="G58">
        <v>42.7</v>
      </c>
      <c r="H58">
        <v>56.6</v>
      </c>
    </row>
    <row r="59" spans="1:8" x14ac:dyDescent="0.2">
      <c r="A59" t="s">
        <v>27</v>
      </c>
      <c r="B59">
        <v>786</v>
      </c>
      <c r="C59">
        <v>0.79400000000000004</v>
      </c>
      <c r="D59">
        <v>39.9</v>
      </c>
      <c r="E59">
        <v>40.5</v>
      </c>
      <c r="F59">
        <v>38.200000000000003</v>
      </c>
      <c r="G59">
        <v>41.2</v>
      </c>
      <c r="H59">
        <v>48.8</v>
      </c>
    </row>
    <row r="60" spans="1:8" x14ac:dyDescent="0.2">
      <c r="A60" t="s">
        <v>32</v>
      </c>
      <c r="B60">
        <v>507</v>
      </c>
      <c r="C60">
        <v>0.76700000000000002</v>
      </c>
      <c r="D60">
        <v>48.5</v>
      </c>
      <c r="E60">
        <v>59.8</v>
      </c>
      <c r="F60">
        <v>41.4</v>
      </c>
      <c r="G60">
        <v>44.4</v>
      </c>
      <c r="H60">
        <v>59.8</v>
      </c>
    </row>
    <row r="61" spans="1:8" x14ac:dyDescent="0.2">
      <c r="A61" t="s">
        <v>60</v>
      </c>
      <c r="B61">
        <v>1083</v>
      </c>
      <c r="C61">
        <v>0.753</v>
      </c>
      <c r="D61">
        <v>45.7</v>
      </c>
      <c r="E61">
        <v>54.3</v>
      </c>
      <c r="F61">
        <v>45.2</v>
      </c>
      <c r="G61">
        <v>37.700000000000003</v>
      </c>
      <c r="H61">
        <v>54.8</v>
      </c>
    </row>
    <row r="62" spans="1:8" x14ac:dyDescent="0.2">
      <c r="A62" t="s">
        <v>14</v>
      </c>
      <c r="B62">
        <v>1194</v>
      </c>
      <c r="C62">
        <v>0.77500000000000002</v>
      </c>
      <c r="D62">
        <v>46</v>
      </c>
      <c r="E62">
        <v>50.5</v>
      </c>
      <c r="F62">
        <v>45</v>
      </c>
      <c r="G62">
        <v>42.5</v>
      </c>
      <c r="H62">
        <v>53.1</v>
      </c>
    </row>
    <row r="63" spans="1:8" x14ac:dyDescent="0.2">
      <c r="A63" t="s">
        <v>11</v>
      </c>
      <c r="B63">
        <v>1275</v>
      </c>
      <c r="C63">
        <v>0.77200000000000002</v>
      </c>
      <c r="D63">
        <v>45.9</v>
      </c>
      <c r="E63">
        <v>58.1</v>
      </c>
      <c r="F63">
        <v>40.9</v>
      </c>
      <c r="G63">
        <v>38.6</v>
      </c>
      <c r="H63">
        <v>53.1</v>
      </c>
    </row>
    <row r="64" spans="1:8" x14ac:dyDescent="0.2">
      <c r="A64" t="s">
        <v>51</v>
      </c>
      <c r="B64">
        <v>936</v>
      </c>
      <c r="C64">
        <v>0.76800000000000002</v>
      </c>
      <c r="D64">
        <v>46.3</v>
      </c>
      <c r="E64">
        <v>58.3</v>
      </c>
      <c r="F64">
        <v>34.299999999999997</v>
      </c>
      <c r="G64">
        <v>46.2</v>
      </c>
      <c r="H64">
        <v>57.9</v>
      </c>
    </row>
    <row r="65" spans="1:8" x14ac:dyDescent="0.2">
      <c r="A65" t="s">
        <v>57</v>
      </c>
      <c r="B65">
        <v>798</v>
      </c>
      <c r="C65">
        <v>0.745</v>
      </c>
      <c r="D65">
        <v>48.4</v>
      </c>
      <c r="E65">
        <v>50</v>
      </c>
      <c r="F65">
        <v>48.9</v>
      </c>
      <c r="G65">
        <v>46.2</v>
      </c>
      <c r="H65">
        <v>58.6</v>
      </c>
    </row>
    <row r="67" spans="1:8" x14ac:dyDescent="0.2">
      <c r="A67" t="s">
        <v>381</v>
      </c>
      <c r="B67" t="s">
        <v>382</v>
      </c>
      <c r="C67" t="s">
        <v>383</v>
      </c>
      <c r="D67" t="s">
        <v>384</v>
      </c>
      <c r="E67" t="s">
        <v>385</v>
      </c>
      <c r="F67" t="s">
        <v>386</v>
      </c>
      <c r="G67" t="s">
        <v>387</v>
      </c>
      <c r="H67" t="s">
        <v>388</v>
      </c>
    </row>
    <row r="68" spans="1:8" x14ac:dyDescent="0.2">
      <c r="A68" t="s">
        <v>20</v>
      </c>
      <c r="B68">
        <v>1098</v>
      </c>
      <c r="C68">
        <v>0.77600000000000002</v>
      </c>
      <c r="D68">
        <v>45.5</v>
      </c>
      <c r="E68">
        <v>54.4</v>
      </c>
      <c r="F68">
        <v>45.1</v>
      </c>
      <c r="G68">
        <v>37.200000000000003</v>
      </c>
      <c r="H68">
        <v>56.3</v>
      </c>
    </row>
    <row r="69" spans="1:8" x14ac:dyDescent="0.2">
      <c r="A69" t="s">
        <v>30</v>
      </c>
      <c r="B69">
        <v>681</v>
      </c>
      <c r="C69">
        <v>0.80200000000000005</v>
      </c>
      <c r="D69">
        <v>45.4</v>
      </c>
      <c r="E69">
        <v>46.3</v>
      </c>
      <c r="F69">
        <v>51.1</v>
      </c>
      <c r="G69">
        <v>38.799999999999997</v>
      </c>
      <c r="H69">
        <v>57.1</v>
      </c>
    </row>
    <row r="70" spans="1:8" x14ac:dyDescent="0.2">
      <c r="A70" t="s">
        <v>48</v>
      </c>
      <c r="B70">
        <v>759</v>
      </c>
      <c r="C70">
        <v>0.80900000000000005</v>
      </c>
      <c r="D70">
        <v>44.7</v>
      </c>
      <c r="E70">
        <v>53.8</v>
      </c>
      <c r="F70">
        <v>42.3</v>
      </c>
      <c r="G70">
        <v>37.9</v>
      </c>
      <c r="H70">
        <v>45.2</v>
      </c>
    </row>
    <row r="71" spans="1:8" x14ac:dyDescent="0.2">
      <c r="A71" t="s">
        <v>42</v>
      </c>
      <c r="B71">
        <v>2298</v>
      </c>
      <c r="C71">
        <v>0.76700000000000002</v>
      </c>
      <c r="D71">
        <v>44.2</v>
      </c>
      <c r="E71">
        <v>52.3</v>
      </c>
      <c r="F71">
        <v>39.6</v>
      </c>
      <c r="G71">
        <v>40.700000000000003</v>
      </c>
      <c r="H71">
        <v>55.2</v>
      </c>
    </row>
    <row r="72" spans="1:8" x14ac:dyDescent="0.2">
      <c r="A72" t="s">
        <v>6</v>
      </c>
      <c r="B72">
        <v>876</v>
      </c>
      <c r="C72">
        <v>0.77</v>
      </c>
      <c r="D72">
        <v>45.8</v>
      </c>
      <c r="E72">
        <v>50.3</v>
      </c>
      <c r="F72">
        <v>47.9</v>
      </c>
      <c r="G72">
        <v>39</v>
      </c>
      <c r="H72">
        <v>59.9</v>
      </c>
    </row>
    <row r="73" spans="1:8" x14ac:dyDescent="0.2">
      <c r="A73" t="s">
        <v>33</v>
      </c>
      <c r="B73">
        <v>5025</v>
      </c>
      <c r="C73">
        <v>0.78200000000000003</v>
      </c>
      <c r="D73">
        <v>46.1</v>
      </c>
      <c r="E73">
        <v>55.8</v>
      </c>
      <c r="F73">
        <v>42.7</v>
      </c>
      <c r="G73">
        <v>39.6</v>
      </c>
      <c r="H73">
        <v>53.3</v>
      </c>
    </row>
    <row r="74" spans="1:8" x14ac:dyDescent="0.2">
      <c r="A74" t="s">
        <v>39</v>
      </c>
      <c r="B74">
        <v>1569</v>
      </c>
      <c r="C74">
        <v>0.76600000000000001</v>
      </c>
      <c r="D74">
        <v>47</v>
      </c>
      <c r="E74">
        <v>57</v>
      </c>
      <c r="F74">
        <v>41.3</v>
      </c>
      <c r="G74">
        <v>42.8</v>
      </c>
      <c r="H74">
        <v>52.8</v>
      </c>
    </row>
    <row r="75" spans="1:8" x14ac:dyDescent="0.2">
      <c r="A75" t="s">
        <v>17</v>
      </c>
      <c r="B75">
        <v>1077</v>
      </c>
      <c r="C75">
        <v>0.74</v>
      </c>
      <c r="D75">
        <v>46.9</v>
      </c>
      <c r="E75">
        <v>53.8</v>
      </c>
      <c r="F75">
        <v>43.5</v>
      </c>
      <c r="G75">
        <v>43.5</v>
      </c>
      <c r="H75">
        <v>56.5</v>
      </c>
    </row>
    <row r="76" spans="1:8" x14ac:dyDescent="0.2">
      <c r="A76" t="s">
        <v>36</v>
      </c>
      <c r="B76">
        <v>879</v>
      </c>
      <c r="C76">
        <v>0.77</v>
      </c>
      <c r="D76">
        <v>46</v>
      </c>
      <c r="E76">
        <v>48.8</v>
      </c>
      <c r="F76">
        <v>41.3</v>
      </c>
      <c r="G76">
        <v>47.8</v>
      </c>
      <c r="H76">
        <v>55.6</v>
      </c>
    </row>
    <row r="77" spans="1:8" x14ac:dyDescent="0.2">
      <c r="A77" t="s">
        <v>325</v>
      </c>
      <c r="B77">
        <v>456</v>
      </c>
      <c r="C77">
        <v>0.75600000000000001</v>
      </c>
      <c r="D77">
        <v>46.5</v>
      </c>
      <c r="E77">
        <v>47.4</v>
      </c>
      <c r="F77">
        <v>50.7</v>
      </c>
      <c r="G77">
        <v>41.4</v>
      </c>
      <c r="H77">
        <v>60.3</v>
      </c>
    </row>
    <row r="78" spans="1:8" x14ac:dyDescent="0.2">
      <c r="A78" t="s">
        <v>45</v>
      </c>
      <c r="B78">
        <v>390</v>
      </c>
      <c r="C78">
        <v>0.80400000000000005</v>
      </c>
      <c r="D78">
        <v>45.6</v>
      </c>
      <c r="E78">
        <v>52.3</v>
      </c>
      <c r="F78">
        <v>48.5</v>
      </c>
      <c r="G78">
        <v>36.200000000000003</v>
      </c>
      <c r="H78">
        <v>47.1</v>
      </c>
    </row>
    <row r="79" spans="1:8" x14ac:dyDescent="0.2">
      <c r="A79" t="s">
        <v>54</v>
      </c>
      <c r="B79">
        <v>960</v>
      </c>
      <c r="C79">
        <v>0.79600000000000004</v>
      </c>
      <c r="D79">
        <v>42.3</v>
      </c>
      <c r="E79">
        <v>54.1</v>
      </c>
      <c r="F79">
        <v>31.9</v>
      </c>
      <c r="G79">
        <v>40.9</v>
      </c>
      <c r="H79">
        <v>51.1</v>
      </c>
    </row>
    <row r="80" spans="1:8" x14ac:dyDescent="0.2">
      <c r="A80" t="s">
        <v>23</v>
      </c>
      <c r="B80">
        <v>1776</v>
      </c>
      <c r="C80">
        <v>0.78700000000000003</v>
      </c>
      <c r="D80">
        <v>45.4</v>
      </c>
      <c r="E80">
        <v>54.6</v>
      </c>
      <c r="F80">
        <v>40.200000000000003</v>
      </c>
      <c r="G80">
        <v>41.6</v>
      </c>
      <c r="H80">
        <v>55.4</v>
      </c>
    </row>
    <row r="81" spans="1:8" x14ac:dyDescent="0.2">
      <c r="A81" t="s">
        <v>27</v>
      </c>
      <c r="B81">
        <v>786</v>
      </c>
      <c r="C81">
        <v>0.76600000000000001</v>
      </c>
      <c r="D81">
        <v>40.6</v>
      </c>
      <c r="E81">
        <v>43.1</v>
      </c>
      <c r="F81">
        <v>38.200000000000003</v>
      </c>
      <c r="G81">
        <v>40.5</v>
      </c>
      <c r="H81">
        <v>60.8</v>
      </c>
    </row>
    <row r="82" spans="1:8" x14ac:dyDescent="0.2">
      <c r="A82" t="s">
        <v>32</v>
      </c>
      <c r="B82">
        <v>507</v>
      </c>
      <c r="C82">
        <v>0.79600000000000004</v>
      </c>
      <c r="D82">
        <v>46.4</v>
      </c>
      <c r="E82">
        <v>58.6</v>
      </c>
      <c r="F82">
        <v>40.799999999999997</v>
      </c>
      <c r="G82">
        <v>39.6</v>
      </c>
      <c r="H82">
        <v>55.5</v>
      </c>
    </row>
    <row r="83" spans="1:8" x14ac:dyDescent="0.2">
      <c r="A83" t="s">
        <v>60</v>
      </c>
      <c r="B83">
        <v>1083</v>
      </c>
      <c r="C83">
        <v>0.75700000000000001</v>
      </c>
      <c r="D83">
        <v>44.7</v>
      </c>
      <c r="E83">
        <v>51.5</v>
      </c>
      <c r="F83">
        <v>45.4</v>
      </c>
      <c r="G83">
        <v>37.1</v>
      </c>
      <c r="H83">
        <v>54.7</v>
      </c>
    </row>
    <row r="84" spans="1:8" x14ac:dyDescent="0.2">
      <c r="A84" t="s">
        <v>14</v>
      </c>
      <c r="B84">
        <v>1194</v>
      </c>
      <c r="C84">
        <v>0.75700000000000001</v>
      </c>
      <c r="D84">
        <v>45.6</v>
      </c>
      <c r="E84">
        <v>50.5</v>
      </c>
      <c r="F84">
        <v>45</v>
      </c>
      <c r="G84">
        <v>41.5</v>
      </c>
      <c r="H84">
        <v>55.4</v>
      </c>
    </row>
    <row r="85" spans="1:8" x14ac:dyDescent="0.2">
      <c r="A85" t="s">
        <v>11</v>
      </c>
      <c r="B85">
        <v>1275</v>
      </c>
      <c r="C85">
        <v>0.754</v>
      </c>
      <c r="D85">
        <v>46.7</v>
      </c>
      <c r="E85">
        <v>56.9</v>
      </c>
      <c r="F85">
        <v>40.9</v>
      </c>
      <c r="G85">
        <v>42.1</v>
      </c>
      <c r="H85">
        <v>55.2</v>
      </c>
    </row>
    <row r="86" spans="1:8" x14ac:dyDescent="0.2">
      <c r="A86" t="s">
        <v>51</v>
      </c>
      <c r="B86">
        <v>936</v>
      </c>
      <c r="C86">
        <v>0.79500000000000004</v>
      </c>
      <c r="D86">
        <v>43.4</v>
      </c>
      <c r="E86">
        <v>57.1</v>
      </c>
      <c r="F86">
        <v>34.299999999999997</v>
      </c>
      <c r="G86">
        <v>38.799999999999997</v>
      </c>
      <c r="H86">
        <v>53.9</v>
      </c>
    </row>
    <row r="87" spans="1:8" x14ac:dyDescent="0.2">
      <c r="A87" t="s">
        <v>57</v>
      </c>
      <c r="B87">
        <v>798</v>
      </c>
      <c r="C87">
        <v>0.79</v>
      </c>
      <c r="D87">
        <v>45.5</v>
      </c>
      <c r="E87">
        <v>50</v>
      </c>
      <c r="F87">
        <v>49.2</v>
      </c>
      <c r="G87">
        <v>37.200000000000003</v>
      </c>
      <c r="H87">
        <v>56.3</v>
      </c>
    </row>
    <row r="89" spans="1:8" x14ac:dyDescent="0.2">
      <c r="A89" t="s">
        <v>381</v>
      </c>
      <c r="B89" t="s">
        <v>382</v>
      </c>
      <c r="C89" t="s">
        <v>383</v>
      </c>
      <c r="D89" t="s">
        <v>384</v>
      </c>
      <c r="E89" t="s">
        <v>385</v>
      </c>
      <c r="F89" t="s">
        <v>386</v>
      </c>
      <c r="G89" t="s">
        <v>387</v>
      </c>
      <c r="H89" t="s">
        <v>388</v>
      </c>
    </row>
    <row r="90" spans="1:8" x14ac:dyDescent="0.2">
      <c r="A90" t="s">
        <v>20</v>
      </c>
      <c r="B90">
        <v>1098</v>
      </c>
      <c r="C90">
        <v>0.80200000000000005</v>
      </c>
      <c r="D90">
        <v>43.7</v>
      </c>
      <c r="E90">
        <v>53.3</v>
      </c>
      <c r="F90">
        <v>45.1</v>
      </c>
      <c r="G90">
        <v>32.799999999999997</v>
      </c>
      <c r="H90">
        <v>48.1</v>
      </c>
    </row>
    <row r="91" spans="1:8" x14ac:dyDescent="0.2">
      <c r="A91" t="s">
        <v>30</v>
      </c>
      <c r="B91">
        <v>681</v>
      </c>
      <c r="C91">
        <v>0.80500000000000005</v>
      </c>
      <c r="D91">
        <v>46.5</v>
      </c>
      <c r="E91">
        <v>46.3</v>
      </c>
      <c r="F91">
        <v>51.1</v>
      </c>
      <c r="G91">
        <v>42.3</v>
      </c>
      <c r="H91">
        <v>51.6</v>
      </c>
    </row>
    <row r="92" spans="1:8" x14ac:dyDescent="0.2">
      <c r="A92" t="s">
        <v>48</v>
      </c>
      <c r="B92">
        <v>759</v>
      </c>
      <c r="C92">
        <v>0.77500000000000002</v>
      </c>
      <c r="D92">
        <v>44.7</v>
      </c>
      <c r="E92">
        <v>54.2</v>
      </c>
      <c r="F92">
        <v>41.9</v>
      </c>
      <c r="G92">
        <v>37.9</v>
      </c>
      <c r="H92">
        <v>55.8</v>
      </c>
    </row>
    <row r="93" spans="1:8" x14ac:dyDescent="0.2">
      <c r="A93" t="s">
        <v>42</v>
      </c>
      <c r="B93">
        <v>2298</v>
      </c>
      <c r="C93">
        <v>0.78500000000000003</v>
      </c>
      <c r="D93">
        <v>43.4</v>
      </c>
      <c r="E93">
        <v>53</v>
      </c>
      <c r="F93">
        <v>39.700000000000003</v>
      </c>
      <c r="G93">
        <v>37.6</v>
      </c>
      <c r="H93">
        <v>52</v>
      </c>
    </row>
    <row r="94" spans="1:8" x14ac:dyDescent="0.2">
      <c r="A94" t="s">
        <v>6</v>
      </c>
      <c r="B94">
        <v>876</v>
      </c>
      <c r="C94">
        <v>0.79700000000000004</v>
      </c>
      <c r="D94">
        <v>44.9</v>
      </c>
      <c r="E94">
        <v>51</v>
      </c>
      <c r="F94">
        <v>47.9</v>
      </c>
      <c r="G94">
        <v>35.6</v>
      </c>
      <c r="H94">
        <v>50.8</v>
      </c>
    </row>
    <row r="95" spans="1:8" x14ac:dyDescent="0.2">
      <c r="A95" t="s">
        <v>33</v>
      </c>
      <c r="B95">
        <v>5025</v>
      </c>
      <c r="C95">
        <v>0.78700000000000003</v>
      </c>
      <c r="D95">
        <v>45.7</v>
      </c>
      <c r="E95">
        <v>55.7</v>
      </c>
      <c r="F95">
        <v>42.7</v>
      </c>
      <c r="G95">
        <v>38.6</v>
      </c>
      <c r="H95">
        <v>53.8</v>
      </c>
    </row>
    <row r="96" spans="1:8" x14ac:dyDescent="0.2">
      <c r="A96" t="s">
        <v>39</v>
      </c>
      <c r="B96">
        <v>1569</v>
      </c>
      <c r="C96">
        <v>0.751</v>
      </c>
      <c r="D96">
        <v>46.9</v>
      </c>
      <c r="E96">
        <v>57.2</v>
      </c>
      <c r="F96">
        <v>41.1</v>
      </c>
      <c r="G96">
        <v>42.4</v>
      </c>
      <c r="H96">
        <v>57.4</v>
      </c>
    </row>
    <row r="97" spans="1:8" x14ac:dyDescent="0.2">
      <c r="A97" t="s">
        <v>17</v>
      </c>
      <c r="B97">
        <v>1077</v>
      </c>
      <c r="C97">
        <v>0.73399999999999999</v>
      </c>
      <c r="D97">
        <v>45.8</v>
      </c>
      <c r="E97">
        <v>54.3</v>
      </c>
      <c r="F97">
        <v>43.7</v>
      </c>
      <c r="G97">
        <v>39.299999999999997</v>
      </c>
      <c r="H97">
        <v>57.7</v>
      </c>
    </row>
    <row r="98" spans="1:8" x14ac:dyDescent="0.2">
      <c r="A98" t="s">
        <v>36</v>
      </c>
      <c r="B98">
        <v>879</v>
      </c>
      <c r="C98">
        <v>0.78</v>
      </c>
      <c r="D98">
        <v>41.5</v>
      </c>
      <c r="E98">
        <v>48.1</v>
      </c>
      <c r="F98">
        <v>41.6</v>
      </c>
      <c r="G98">
        <v>34.799999999999997</v>
      </c>
      <c r="H98">
        <v>53.6</v>
      </c>
    </row>
    <row r="99" spans="1:8" x14ac:dyDescent="0.2">
      <c r="A99" t="s">
        <v>325</v>
      </c>
      <c r="B99">
        <v>456</v>
      </c>
      <c r="C99">
        <v>0.76</v>
      </c>
      <c r="D99">
        <v>47.4</v>
      </c>
      <c r="E99">
        <v>48.7</v>
      </c>
      <c r="F99">
        <v>51.3</v>
      </c>
      <c r="G99">
        <v>42.1</v>
      </c>
      <c r="H99">
        <v>49.5</v>
      </c>
    </row>
    <row r="100" spans="1:8" x14ac:dyDescent="0.2">
      <c r="A100" t="s">
        <v>45</v>
      </c>
      <c r="B100">
        <v>390</v>
      </c>
      <c r="C100">
        <v>0.80600000000000005</v>
      </c>
      <c r="D100">
        <v>43.1</v>
      </c>
      <c r="E100">
        <v>52.3</v>
      </c>
      <c r="F100">
        <v>47.7</v>
      </c>
      <c r="G100">
        <v>29.2</v>
      </c>
      <c r="H100">
        <v>50</v>
      </c>
    </row>
    <row r="101" spans="1:8" x14ac:dyDescent="0.2">
      <c r="A101" t="s">
        <v>54</v>
      </c>
      <c r="B101">
        <v>960</v>
      </c>
      <c r="C101">
        <v>0.78600000000000003</v>
      </c>
      <c r="D101">
        <v>42.3</v>
      </c>
      <c r="E101">
        <v>54.4</v>
      </c>
      <c r="F101">
        <v>31.6</v>
      </c>
      <c r="G101">
        <v>40.9</v>
      </c>
      <c r="H101">
        <v>55.8</v>
      </c>
    </row>
    <row r="102" spans="1:8" x14ac:dyDescent="0.2">
      <c r="A102" t="s">
        <v>23</v>
      </c>
      <c r="B102">
        <v>1776</v>
      </c>
      <c r="C102">
        <v>0.77400000000000002</v>
      </c>
      <c r="D102">
        <v>43</v>
      </c>
      <c r="E102">
        <v>53.7</v>
      </c>
      <c r="F102">
        <v>40.200000000000003</v>
      </c>
      <c r="G102">
        <v>35</v>
      </c>
      <c r="H102">
        <v>52.7</v>
      </c>
    </row>
    <row r="103" spans="1:8" x14ac:dyDescent="0.2">
      <c r="A103" t="s">
        <v>27</v>
      </c>
      <c r="B103">
        <v>786</v>
      </c>
      <c r="C103">
        <v>0.78200000000000003</v>
      </c>
      <c r="D103">
        <v>39.4</v>
      </c>
      <c r="E103">
        <v>38.5</v>
      </c>
      <c r="F103">
        <v>38.200000000000003</v>
      </c>
      <c r="G103">
        <v>41.6</v>
      </c>
      <c r="H103">
        <v>51.5</v>
      </c>
    </row>
    <row r="104" spans="1:8" x14ac:dyDescent="0.2">
      <c r="A104" t="s">
        <v>32</v>
      </c>
      <c r="B104">
        <v>507</v>
      </c>
      <c r="C104">
        <v>0.77500000000000002</v>
      </c>
      <c r="D104">
        <v>47.1</v>
      </c>
      <c r="E104">
        <v>57.4</v>
      </c>
      <c r="F104">
        <v>41.4</v>
      </c>
      <c r="G104">
        <v>42.6</v>
      </c>
      <c r="H104">
        <v>50.4</v>
      </c>
    </row>
    <row r="105" spans="1:8" x14ac:dyDescent="0.2">
      <c r="A105" t="s">
        <v>60</v>
      </c>
      <c r="B105">
        <v>1083</v>
      </c>
      <c r="C105">
        <v>0.78800000000000003</v>
      </c>
      <c r="D105">
        <v>43.9</v>
      </c>
      <c r="E105">
        <v>51.8</v>
      </c>
      <c r="F105">
        <v>45.2</v>
      </c>
      <c r="G105">
        <v>34.6</v>
      </c>
      <c r="H105">
        <v>49.2</v>
      </c>
    </row>
    <row r="106" spans="1:8" x14ac:dyDescent="0.2">
      <c r="A106" t="s">
        <v>14</v>
      </c>
      <c r="B106">
        <v>1194</v>
      </c>
      <c r="C106">
        <v>0.77300000000000002</v>
      </c>
      <c r="D106">
        <v>45.8</v>
      </c>
      <c r="E106">
        <v>51.5</v>
      </c>
      <c r="F106">
        <v>45</v>
      </c>
      <c r="G106">
        <v>41</v>
      </c>
      <c r="H106">
        <v>54.5</v>
      </c>
    </row>
    <row r="107" spans="1:8" x14ac:dyDescent="0.2">
      <c r="A107" t="s">
        <v>11</v>
      </c>
      <c r="B107">
        <v>1275</v>
      </c>
      <c r="C107">
        <v>0.77900000000000003</v>
      </c>
      <c r="D107">
        <v>45.8</v>
      </c>
      <c r="E107">
        <v>57.6</v>
      </c>
      <c r="F107">
        <v>40.700000000000003</v>
      </c>
      <c r="G107">
        <v>39.1</v>
      </c>
      <c r="H107">
        <v>55.6</v>
      </c>
    </row>
    <row r="108" spans="1:8" x14ac:dyDescent="0.2">
      <c r="A108" t="s">
        <v>51</v>
      </c>
      <c r="B108">
        <v>936</v>
      </c>
      <c r="C108">
        <v>0.78400000000000003</v>
      </c>
      <c r="D108">
        <v>43.9</v>
      </c>
      <c r="E108">
        <v>56.7</v>
      </c>
      <c r="F108">
        <v>34.299999999999997</v>
      </c>
      <c r="G108">
        <v>40.700000000000003</v>
      </c>
      <c r="H108">
        <v>49.7</v>
      </c>
    </row>
    <row r="109" spans="1:8" x14ac:dyDescent="0.2">
      <c r="A109" t="s">
        <v>57</v>
      </c>
      <c r="B109">
        <v>798</v>
      </c>
      <c r="C109">
        <v>0.78300000000000003</v>
      </c>
      <c r="D109">
        <v>46.2</v>
      </c>
      <c r="E109">
        <v>48.9</v>
      </c>
      <c r="F109">
        <v>49.2</v>
      </c>
      <c r="G109">
        <v>40.6</v>
      </c>
      <c r="H109">
        <v>56.3</v>
      </c>
    </row>
    <row r="111" spans="1:8" x14ac:dyDescent="0.2">
      <c r="A111" t="s">
        <v>381</v>
      </c>
      <c r="B111" t="s">
        <v>382</v>
      </c>
      <c r="C111" t="s">
        <v>383</v>
      </c>
      <c r="D111" t="s">
        <v>384</v>
      </c>
      <c r="E111" t="s">
        <v>385</v>
      </c>
      <c r="F111" t="s">
        <v>386</v>
      </c>
      <c r="G111" t="s">
        <v>387</v>
      </c>
      <c r="H111" t="s">
        <v>388</v>
      </c>
    </row>
    <row r="112" spans="1:8" x14ac:dyDescent="0.2">
      <c r="A112" t="s">
        <v>20</v>
      </c>
      <c r="B112">
        <v>1098</v>
      </c>
      <c r="C112">
        <v>0.77800000000000002</v>
      </c>
      <c r="D112">
        <v>45.1</v>
      </c>
      <c r="E112">
        <v>51.9</v>
      </c>
      <c r="F112">
        <v>45.4</v>
      </c>
      <c r="G112">
        <v>38</v>
      </c>
      <c r="H112">
        <v>54.9</v>
      </c>
    </row>
    <row r="113" spans="1:8" x14ac:dyDescent="0.2">
      <c r="A113" t="s">
        <v>30</v>
      </c>
      <c r="B113">
        <v>681</v>
      </c>
      <c r="C113">
        <v>0.78600000000000003</v>
      </c>
      <c r="D113">
        <v>45.8</v>
      </c>
      <c r="E113">
        <v>44.9</v>
      </c>
      <c r="F113">
        <v>50.7</v>
      </c>
      <c r="G113">
        <v>41.9</v>
      </c>
      <c r="H113">
        <v>56.7</v>
      </c>
    </row>
    <row r="114" spans="1:8" x14ac:dyDescent="0.2">
      <c r="A114" t="s">
        <v>48</v>
      </c>
      <c r="B114">
        <v>759</v>
      </c>
      <c r="C114">
        <v>0.77200000000000002</v>
      </c>
      <c r="D114">
        <v>46.1</v>
      </c>
      <c r="E114">
        <v>56.5</v>
      </c>
      <c r="F114">
        <v>42.3</v>
      </c>
      <c r="G114">
        <v>39.5</v>
      </c>
      <c r="H114">
        <v>50.6</v>
      </c>
    </row>
    <row r="115" spans="1:8" x14ac:dyDescent="0.2">
      <c r="A115" t="s">
        <v>42</v>
      </c>
      <c r="B115">
        <v>2298</v>
      </c>
      <c r="C115">
        <v>0.79500000000000004</v>
      </c>
      <c r="D115">
        <v>44.2</v>
      </c>
      <c r="E115">
        <v>52.1</v>
      </c>
      <c r="F115">
        <v>39.700000000000003</v>
      </c>
      <c r="G115">
        <v>40.9</v>
      </c>
      <c r="H115">
        <v>50.6</v>
      </c>
    </row>
    <row r="116" spans="1:8" x14ac:dyDescent="0.2">
      <c r="A116" t="s">
        <v>6</v>
      </c>
      <c r="B116">
        <v>876</v>
      </c>
      <c r="C116">
        <v>0.77100000000000002</v>
      </c>
      <c r="D116">
        <v>46.9</v>
      </c>
      <c r="E116">
        <v>52.7</v>
      </c>
      <c r="F116">
        <v>48.3</v>
      </c>
      <c r="G116">
        <v>39.700000000000003</v>
      </c>
      <c r="H116">
        <v>55.3</v>
      </c>
    </row>
    <row r="117" spans="1:8" x14ac:dyDescent="0.2">
      <c r="A117" t="s">
        <v>33</v>
      </c>
      <c r="B117">
        <v>5025</v>
      </c>
      <c r="C117">
        <v>0.77600000000000002</v>
      </c>
      <c r="D117">
        <v>45.6</v>
      </c>
      <c r="E117">
        <v>56.1</v>
      </c>
      <c r="F117">
        <v>42.8</v>
      </c>
      <c r="G117">
        <v>38</v>
      </c>
      <c r="H117">
        <v>53.8</v>
      </c>
    </row>
    <row r="118" spans="1:8" x14ac:dyDescent="0.2">
      <c r="A118" t="s">
        <v>39</v>
      </c>
      <c r="B118">
        <v>1569</v>
      </c>
      <c r="C118">
        <v>0.75</v>
      </c>
      <c r="D118">
        <v>45.7</v>
      </c>
      <c r="E118">
        <v>54.1</v>
      </c>
      <c r="F118">
        <v>41.1</v>
      </c>
      <c r="G118">
        <v>41.9</v>
      </c>
      <c r="H118">
        <v>55</v>
      </c>
    </row>
    <row r="119" spans="1:8" x14ac:dyDescent="0.2">
      <c r="A119" t="s">
        <v>17</v>
      </c>
      <c r="B119">
        <v>1077</v>
      </c>
      <c r="C119">
        <v>0.75800000000000001</v>
      </c>
      <c r="D119">
        <v>45.2</v>
      </c>
      <c r="E119">
        <v>53.2</v>
      </c>
      <c r="F119">
        <v>43.7</v>
      </c>
      <c r="G119">
        <v>38.700000000000003</v>
      </c>
      <c r="H119">
        <v>54</v>
      </c>
    </row>
    <row r="120" spans="1:8" x14ac:dyDescent="0.2">
      <c r="A120" t="s">
        <v>36</v>
      </c>
      <c r="B120">
        <v>879</v>
      </c>
      <c r="C120">
        <v>0.78200000000000003</v>
      </c>
      <c r="D120">
        <v>43.6</v>
      </c>
      <c r="E120">
        <v>47.4</v>
      </c>
      <c r="F120">
        <v>41.3</v>
      </c>
      <c r="G120">
        <v>42</v>
      </c>
      <c r="H120">
        <v>55.4</v>
      </c>
    </row>
    <row r="121" spans="1:8" x14ac:dyDescent="0.2">
      <c r="A121" t="s">
        <v>325</v>
      </c>
      <c r="B121">
        <v>456</v>
      </c>
      <c r="C121">
        <v>0.73299999999999998</v>
      </c>
      <c r="D121">
        <v>48.7</v>
      </c>
      <c r="E121">
        <v>49.3</v>
      </c>
      <c r="F121">
        <v>50.7</v>
      </c>
      <c r="G121">
        <v>46.1</v>
      </c>
      <c r="H121">
        <v>57.3</v>
      </c>
    </row>
    <row r="122" spans="1:8" x14ac:dyDescent="0.2">
      <c r="A122" t="s">
        <v>45</v>
      </c>
      <c r="B122">
        <v>390</v>
      </c>
      <c r="C122">
        <v>0.78400000000000003</v>
      </c>
      <c r="D122">
        <v>47.7</v>
      </c>
      <c r="E122">
        <v>53.1</v>
      </c>
      <c r="F122">
        <v>47.7</v>
      </c>
      <c r="G122">
        <v>42.3</v>
      </c>
      <c r="H122">
        <v>43.4</v>
      </c>
    </row>
    <row r="123" spans="1:8" x14ac:dyDescent="0.2">
      <c r="A123" t="s">
        <v>54</v>
      </c>
      <c r="B123">
        <v>960</v>
      </c>
      <c r="C123">
        <v>0.78100000000000003</v>
      </c>
      <c r="D123">
        <v>44.6</v>
      </c>
      <c r="E123">
        <v>54.7</v>
      </c>
      <c r="F123">
        <v>31.9</v>
      </c>
      <c r="G123">
        <v>47.2</v>
      </c>
      <c r="H123">
        <v>56.3</v>
      </c>
    </row>
    <row r="124" spans="1:8" x14ac:dyDescent="0.2">
      <c r="A124" t="s">
        <v>23</v>
      </c>
      <c r="B124">
        <v>1776</v>
      </c>
      <c r="C124">
        <v>0.78300000000000003</v>
      </c>
      <c r="D124">
        <v>45</v>
      </c>
      <c r="E124">
        <v>54.4</v>
      </c>
      <c r="F124">
        <v>40.200000000000003</v>
      </c>
      <c r="G124">
        <v>40.5</v>
      </c>
      <c r="H124">
        <v>53.2</v>
      </c>
    </row>
    <row r="125" spans="1:8" x14ac:dyDescent="0.2">
      <c r="A125" t="s">
        <v>27</v>
      </c>
      <c r="B125">
        <v>786</v>
      </c>
      <c r="C125">
        <v>0.79200000000000004</v>
      </c>
      <c r="D125">
        <v>39.1</v>
      </c>
      <c r="E125">
        <v>41.2</v>
      </c>
      <c r="F125">
        <v>38.5</v>
      </c>
      <c r="G125">
        <v>37.4</v>
      </c>
      <c r="H125">
        <v>55.8</v>
      </c>
    </row>
    <row r="126" spans="1:8" x14ac:dyDescent="0.2">
      <c r="A126" t="s">
        <v>32</v>
      </c>
      <c r="B126">
        <v>507</v>
      </c>
      <c r="C126">
        <v>0.78400000000000003</v>
      </c>
      <c r="D126">
        <v>47.5</v>
      </c>
      <c r="E126">
        <v>58</v>
      </c>
      <c r="F126">
        <v>41.4</v>
      </c>
      <c r="G126">
        <v>43.2</v>
      </c>
      <c r="H126">
        <v>42.7</v>
      </c>
    </row>
    <row r="127" spans="1:8" x14ac:dyDescent="0.2">
      <c r="A127" t="s">
        <v>60</v>
      </c>
      <c r="B127">
        <v>1083</v>
      </c>
      <c r="C127">
        <v>0.754</v>
      </c>
      <c r="D127">
        <v>46.8</v>
      </c>
      <c r="E127">
        <v>53.2</v>
      </c>
      <c r="F127">
        <v>45.4</v>
      </c>
      <c r="G127">
        <v>41.8</v>
      </c>
      <c r="H127">
        <v>58.7</v>
      </c>
    </row>
    <row r="128" spans="1:8" x14ac:dyDescent="0.2">
      <c r="A128" t="s">
        <v>14</v>
      </c>
      <c r="B128">
        <v>1194</v>
      </c>
      <c r="C128">
        <v>0.77</v>
      </c>
      <c r="D128">
        <v>45.4</v>
      </c>
      <c r="E128">
        <v>48.5</v>
      </c>
      <c r="F128">
        <v>45.2</v>
      </c>
      <c r="G128">
        <v>42.5</v>
      </c>
      <c r="H128">
        <v>50.8</v>
      </c>
    </row>
    <row r="129" spans="1:8" x14ac:dyDescent="0.2">
      <c r="A129" t="s">
        <v>11</v>
      </c>
      <c r="B129">
        <v>1275</v>
      </c>
      <c r="C129">
        <v>0.76900000000000002</v>
      </c>
      <c r="D129">
        <v>46.4</v>
      </c>
      <c r="E129">
        <v>57.4</v>
      </c>
      <c r="F129">
        <v>40.9</v>
      </c>
      <c r="G129">
        <v>40.700000000000003</v>
      </c>
      <c r="H129">
        <v>55.3</v>
      </c>
    </row>
    <row r="130" spans="1:8" x14ac:dyDescent="0.2">
      <c r="A130" t="s">
        <v>51</v>
      </c>
      <c r="B130">
        <v>936</v>
      </c>
      <c r="C130">
        <v>0.77400000000000002</v>
      </c>
      <c r="D130">
        <v>43.2</v>
      </c>
      <c r="E130">
        <v>57.7</v>
      </c>
      <c r="F130">
        <v>34.299999999999997</v>
      </c>
      <c r="G130">
        <v>37.5</v>
      </c>
      <c r="H130">
        <v>52.1</v>
      </c>
    </row>
    <row r="131" spans="1:8" x14ac:dyDescent="0.2">
      <c r="A131" t="s">
        <v>57</v>
      </c>
      <c r="B131">
        <v>798</v>
      </c>
      <c r="C131">
        <v>0.80900000000000005</v>
      </c>
      <c r="D131">
        <v>45.6</v>
      </c>
      <c r="E131">
        <v>47.7</v>
      </c>
      <c r="F131">
        <v>48.9</v>
      </c>
      <c r="G131">
        <v>40.200000000000003</v>
      </c>
      <c r="H131">
        <v>48.5</v>
      </c>
    </row>
    <row r="133" spans="1:8" x14ac:dyDescent="0.2">
      <c r="A133" t="s">
        <v>381</v>
      </c>
      <c r="B133" t="s">
        <v>382</v>
      </c>
      <c r="C133" t="s">
        <v>383</v>
      </c>
      <c r="D133" t="s">
        <v>384</v>
      </c>
      <c r="E133" t="s">
        <v>385</v>
      </c>
      <c r="F133" t="s">
        <v>386</v>
      </c>
      <c r="G133" t="s">
        <v>387</v>
      </c>
      <c r="H133" t="s">
        <v>388</v>
      </c>
    </row>
    <row r="134" spans="1:8" x14ac:dyDescent="0.2">
      <c r="A134" t="s">
        <v>20</v>
      </c>
      <c r="B134">
        <v>1098</v>
      </c>
      <c r="C134">
        <v>0.78300000000000003</v>
      </c>
      <c r="D134">
        <v>45.3</v>
      </c>
      <c r="E134">
        <v>54.6</v>
      </c>
      <c r="F134">
        <v>45.4</v>
      </c>
      <c r="G134">
        <v>35.799999999999997</v>
      </c>
      <c r="H134">
        <v>53.1</v>
      </c>
    </row>
    <row r="135" spans="1:8" x14ac:dyDescent="0.2">
      <c r="A135" t="s">
        <v>30</v>
      </c>
      <c r="B135">
        <v>681</v>
      </c>
      <c r="C135">
        <v>0.78100000000000003</v>
      </c>
      <c r="D135">
        <v>46.3</v>
      </c>
      <c r="E135">
        <v>48.5</v>
      </c>
      <c r="F135">
        <v>50.7</v>
      </c>
      <c r="G135">
        <v>39.6</v>
      </c>
      <c r="H135">
        <v>54.9</v>
      </c>
    </row>
    <row r="136" spans="1:8" x14ac:dyDescent="0.2">
      <c r="A136" t="s">
        <v>48</v>
      </c>
      <c r="B136">
        <v>759</v>
      </c>
      <c r="C136">
        <v>0.75600000000000001</v>
      </c>
      <c r="D136">
        <v>44.8</v>
      </c>
      <c r="E136">
        <v>54.5</v>
      </c>
      <c r="F136">
        <v>41.9</v>
      </c>
      <c r="G136">
        <v>37.9</v>
      </c>
      <c r="H136">
        <v>49.6</v>
      </c>
    </row>
    <row r="137" spans="1:8" x14ac:dyDescent="0.2">
      <c r="A137" t="s">
        <v>42</v>
      </c>
      <c r="B137">
        <v>2298</v>
      </c>
      <c r="C137">
        <v>0.755</v>
      </c>
      <c r="D137">
        <v>44.8</v>
      </c>
      <c r="E137">
        <v>53</v>
      </c>
      <c r="F137">
        <v>39.6</v>
      </c>
      <c r="G137">
        <v>41.9</v>
      </c>
      <c r="H137">
        <v>56.9</v>
      </c>
    </row>
    <row r="138" spans="1:8" x14ac:dyDescent="0.2">
      <c r="A138" t="s">
        <v>6</v>
      </c>
      <c r="B138">
        <v>876</v>
      </c>
      <c r="C138">
        <v>0.78800000000000003</v>
      </c>
      <c r="D138">
        <v>46.5</v>
      </c>
      <c r="E138">
        <v>52.4</v>
      </c>
      <c r="F138">
        <v>47.9</v>
      </c>
      <c r="G138">
        <v>39</v>
      </c>
      <c r="H138">
        <v>51.3</v>
      </c>
    </row>
    <row r="139" spans="1:8" x14ac:dyDescent="0.2">
      <c r="A139" t="s">
        <v>33</v>
      </c>
      <c r="B139">
        <v>5025</v>
      </c>
      <c r="C139">
        <v>0.78900000000000003</v>
      </c>
      <c r="D139">
        <v>45.3</v>
      </c>
      <c r="E139">
        <v>55.8</v>
      </c>
      <c r="F139">
        <v>42.7</v>
      </c>
      <c r="G139">
        <v>37.4</v>
      </c>
      <c r="H139">
        <v>53.3</v>
      </c>
    </row>
    <row r="140" spans="1:8" x14ac:dyDescent="0.2">
      <c r="A140" t="s">
        <v>39</v>
      </c>
      <c r="B140">
        <v>1569</v>
      </c>
      <c r="C140">
        <v>0.78100000000000003</v>
      </c>
      <c r="D140">
        <v>44.6</v>
      </c>
      <c r="E140">
        <v>54.9</v>
      </c>
      <c r="F140">
        <v>41.1</v>
      </c>
      <c r="G140">
        <v>37.700000000000003</v>
      </c>
      <c r="H140">
        <v>50.7</v>
      </c>
    </row>
    <row r="141" spans="1:8" x14ac:dyDescent="0.2">
      <c r="A141" t="s">
        <v>17</v>
      </c>
      <c r="B141">
        <v>1077</v>
      </c>
      <c r="C141">
        <v>0.76800000000000002</v>
      </c>
      <c r="D141">
        <v>46.1</v>
      </c>
      <c r="E141">
        <v>53.2</v>
      </c>
      <c r="F141">
        <v>43.7</v>
      </c>
      <c r="G141">
        <v>41.5</v>
      </c>
      <c r="H141">
        <v>52.1</v>
      </c>
    </row>
    <row r="142" spans="1:8" x14ac:dyDescent="0.2">
      <c r="A142" t="s">
        <v>36</v>
      </c>
      <c r="B142">
        <v>879</v>
      </c>
      <c r="C142">
        <v>0.81499999999999995</v>
      </c>
      <c r="D142">
        <v>41.5</v>
      </c>
      <c r="E142">
        <v>48.1</v>
      </c>
      <c r="F142">
        <v>41.6</v>
      </c>
      <c r="G142">
        <v>34.799999999999997</v>
      </c>
      <c r="H142">
        <v>54.7</v>
      </c>
    </row>
    <row r="143" spans="1:8" x14ac:dyDescent="0.2">
      <c r="A143" t="s">
        <v>325</v>
      </c>
      <c r="B143">
        <v>456</v>
      </c>
      <c r="C143">
        <v>0.72799999999999998</v>
      </c>
      <c r="D143">
        <v>48.2</v>
      </c>
      <c r="E143">
        <v>50</v>
      </c>
      <c r="F143">
        <v>51.3</v>
      </c>
      <c r="G143">
        <v>43.4</v>
      </c>
      <c r="H143">
        <v>51.5</v>
      </c>
    </row>
    <row r="144" spans="1:8" x14ac:dyDescent="0.2">
      <c r="A144" t="s">
        <v>45</v>
      </c>
      <c r="B144">
        <v>390</v>
      </c>
      <c r="C144">
        <v>0.75700000000000001</v>
      </c>
      <c r="D144">
        <v>47.9</v>
      </c>
      <c r="E144">
        <v>54.6</v>
      </c>
      <c r="F144">
        <v>47.7</v>
      </c>
      <c r="G144">
        <v>41.5</v>
      </c>
      <c r="H144">
        <v>61</v>
      </c>
    </row>
    <row r="145" spans="1:8" x14ac:dyDescent="0.2">
      <c r="A145" t="s">
        <v>54</v>
      </c>
      <c r="B145">
        <v>960</v>
      </c>
      <c r="C145">
        <v>0.78400000000000003</v>
      </c>
      <c r="D145">
        <v>42.7</v>
      </c>
      <c r="E145">
        <v>55.6</v>
      </c>
      <c r="F145">
        <v>31.9</v>
      </c>
      <c r="G145">
        <v>40.6</v>
      </c>
      <c r="H145">
        <v>54.5</v>
      </c>
    </row>
    <row r="146" spans="1:8" x14ac:dyDescent="0.2">
      <c r="A146" t="s">
        <v>23</v>
      </c>
      <c r="B146">
        <v>1776</v>
      </c>
      <c r="C146">
        <v>0.77600000000000002</v>
      </c>
      <c r="D146">
        <v>45.3</v>
      </c>
      <c r="E146">
        <v>53.2</v>
      </c>
      <c r="F146">
        <v>40.4</v>
      </c>
      <c r="G146">
        <v>42.4</v>
      </c>
      <c r="H146">
        <v>53.4</v>
      </c>
    </row>
    <row r="147" spans="1:8" x14ac:dyDescent="0.2">
      <c r="A147" t="s">
        <v>27</v>
      </c>
      <c r="B147">
        <v>786</v>
      </c>
      <c r="C147">
        <v>0.80400000000000005</v>
      </c>
      <c r="D147">
        <v>37.799999999999997</v>
      </c>
      <c r="E147">
        <v>40.1</v>
      </c>
      <c r="F147">
        <v>38.5</v>
      </c>
      <c r="G147">
        <v>34.700000000000003</v>
      </c>
      <c r="H147">
        <v>53.1</v>
      </c>
    </row>
    <row r="148" spans="1:8" x14ac:dyDescent="0.2">
      <c r="A148" t="s">
        <v>32</v>
      </c>
      <c r="B148">
        <v>507</v>
      </c>
      <c r="C148">
        <v>0.755</v>
      </c>
      <c r="D148">
        <v>49.1</v>
      </c>
      <c r="E148">
        <v>58</v>
      </c>
      <c r="F148">
        <v>41.4</v>
      </c>
      <c r="G148">
        <v>47.9</v>
      </c>
      <c r="H148">
        <v>61</v>
      </c>
    </row>
    <row r="149" spans="1:8" x14ac:dyDescent="0.2">
      <c r="A149" t="s">
        <v>60</v>
      </c>
      <c r="B149">
        <v>1083</v>
      </c>
      <c r="C149">
        <v>0.79</v>
      </c>
      <c r="D149">
        <v>46</v>
      </c>
      <c r="E149">
        <v>54</v>
      </c>
      <c r="F149">
        <v>45.4</v>
      </c>
      <c r="G149">
        <v>38.5</v>
      </c>
      <c r="H149">
        <v>52.4</v>
      </c>
    </row>
    <row r="150" spans="1:8" x14ac:dyDescent="0.2">
      <c r="A150" t="s">
        <v>14</v>
      </c>
      <c r="B150">
        <v>1194</v>
      </c>
      <c r="C150">
        <v>0.76</v>
      </c>
      <c r="D150">
        <v>46.1</v>
      </c>
      <c r="E150">
        <v>50.8</v>
      </c>
      <c r="F150">
        <v>45.2</v>
      </c>
      <c r="G150">
        <v>42.2</v>
      </c>
      <c r="H150">
        <v>57.3</v>
      </c>
    </row>
    <row r="151" spans="1:8" x14ac:dyDescent="0.2">
      <c r="A151" t="s">
        <v>11</v>
      </c>
      <c r="B151">
        <v>1275</v>
      </c>
      <c r="C151">
        <v>0.76600000000000001</v>
      </c>
      <c r="D151">
        <v>46.1</v>
      </c>
      <c r="E151">
        <v>59.3</v>
      </c>
      <c r="F151">
        <v>40.9</v>
      </c>
      <c r="G151">
        <v>38.1</v>
      </c>
      <c r="H151">
        <v>50.8</v>
      </c>
    </row>
    <row r="152" spans="1:8" x14ac:dyDescent="0.2">
      <c r="A152" t="s">
        <v>51</v>
      </c>
      <c r="B152">
        <v>936</v>
      </c>
      <c r="C152">
        <v>0.78300000000000003</v>
      </c>
      <c r="D152">
        <v>43.4</v>
      </c>
      <c r="E152">
        <v>55.8</v>
      </c>
      <c r="F152">
        <v>34.299999999999997</v>
      </c>
      <c r="G152">
        <v>40.1</v>
      </c>
      <c r="H152">
        <v>52.2</v>
      </c>
    </row>
    <row r="153" spans="1:8" x14ac:dyDescent="0.2">
      <c r="A153" t="s">
        <v>57</v>
      </c>
      <c r="B153">
        <v>798</v>
      </c>
      <c r="C153">
        <v>0.80200000000000005</v>
      </c>
      <c r="D153">
        <v>45.5</v>
      </c>
      <c r="E153">
        <v>50</v>
      </c>
      <c r="F153">
        <v>49.2</v>
      </c>
      <c r="G153">
        <v>37.200000000000003</v>
      </c>
      <c r="H153">
        <v>46.9</v>
      </c>
    </row>
    <row r="155" spans="1:8" x14ac:dyDescent="0.2">
      <c r="A155" t="s">
        <v>381</v>
      </c>
      <c r="B155" t="s">
        <v>382</v>
      </c>
      <c r="C155" t="s">
        <v>383</v>
      </c>
      <c r="D155" t="s">
        <v>384</v>
      </c>
      <c r="E155" t="s">
        <v>385</v>
      </c>
      <c r="F155" t="s">
        <v>386</v>
      </c>
      <c r="G155" t="s">
        <v>387</v>
      </c>
      <c r="H155" t="s">
        <v>388</v>
      </c>
    </row>
    <row r="156" spans="1:8" x14ac:dyDescent="0.2">
      <c r="A156" t="s">
        <v>20</v>
      </c>
      <c r="B156">
        <v>1098</v>
      </c>
      <c r="C156">
        <v>0.75800000000000001</v>
      </c>
      <c r="D156">
        <v>45.4</v>
      </c>
      <c r="E156">
        <v>54.6</v>
      </c>
      <c r="F156">
        <v>45.1</v>
      </c>
      <c r="G156">
        <v>36.6</v>
      </c>
      <c r="H156">
        <v>55.4</v>
      </c>
    </row>
    <row r="157" spans="1:8" x14ac:dyDescent="0.2">
      <c r="A157" t="s">
        <v>30</v>
      </c>
      <c r="B157">
        <v>681</v>
      </c>
      <c r="C157">
        <v>0.80400000000000005</v>
      </c>
      <c r="D157">
        <v>44.3</v>
      </c>
      <c r="E157">
        <v>46.3</v>
      </c>
      <c r="F157">
        <v>51.1</v>
      </c>
      <c r="G157">
        <v>35.700000000000003</v>
      </c>
      <c r="H157">
        <v>55.6</v>
      </c>
    </row>
    <row r="158" spans="1:8" x14ac:dyDescent="0.2">
      <c r="A158" t="s">
        <v>48</v>
      </c>
      <c r="B158">
        <v>759</v>
      </c>
      <c r="C158">
        <v>0.75800000000000001</v>
      </c>
      <c r="D158">
        <v>44.8</v>
      </c>
      <c r="E158">
        <v>54.2</v>
      </c>
      <c r="F158">
        <v>41.9</v>
      </c>
      <c r="G158">
        <v>38.299999999999997</v>
      </c>
      <c r="H158">
        <v>54.9</v>
      </c>
    </row>
    <row r="159" spans="1:8" x14ac:dyDescent="0.2">
      <c r="A159" t="s">
        <v>42</v>
      </c>
      <c r="B159">
        <v>2298</v>
      </c>
      <c r="C159">
        <v>0.76500000000000001</v>
      </c>
      <c r="D159">
        <v>44.5</v>
      </c>
      <c r="E159">
        <v>53.1</v>
      </c>
      <c r="F159">
        <v>39.6</v>
      </c>
      <c r="G159">
        <v>40.9</v>
      </c>
      <c r="H159">
        <v>56.1</v>
      </c>
    </row>
    <row r="160" spans="1:8" x14ac:dyDescent="0.2">
      <c r="A160" t="s">
        <v>6</v>
      </c>
      <c r="B160">
        <v>876</v>
      </c>
      <c r="C160">
        <v>0.80500000000000005</v>
      </c>
      <c r="D160">
        <v>46.1</v>
      </c>
      <c r="E160">
        <v>52.7</v>
      </c>
      <c r="F160">
        <v>47.9</v>
      </c>
      <c r="G160">
        <v>37.700000000000003</v>
      </c>
      <c r="H160">
        <v>47.5</v>
      </c>
    </row>
    <row r="161" spans="1:8" x14ac:dyDescent="0.2">
      <c r="A161" t="s">
        <v>33</v>
      </c>
      <c r="B161">
        <v>5025</v>
      </c>
      <c r="C161">
        <v>0.78500000000000003</v>
      </c>
      <c r="D161">
        <v>45.6</v>
      </c>
      <c r="E161">
        <v>55.8</v>
      </c>
      <c r="F161">
        <v>42.7</v>
      </c>
      <c r="G161">
        <v>38.1</v>
      </c>
      <c r="H161">
        <v>52.9</v>
      </c>
    </row>
    <row r="162" spans="1:8" x14ac:dyDescent="0.2">
      <c r="A162" t="s">
        <v>39</v>
      </c>
      <c r="B162">
        <v>1569</v>
      </c>
      <c r="C162">
        <v>0.77</v>
      </c>
      <c r="D162">
        <v>45.8</v>
      </c>
      <c r="E162">
        <v>55.8</v>
      </c>
      <c r="F162">
        <v>41.3</v>
      </c>
      <c r="G162">
        <v>40.200000000000003</v>
      </c>
      <c r="H162">
        <v>55</v>
      </c>
    </row>
    <row r="163" spans="1:8" x14ac:dyDescent="0.2">
      <c r="A163" t="s">
        <v>17</v>
      </c>
      <c r="B163">
        <v>1077</v>
      </c>
      <c r="C163">
        <v>0.748</v>
      </c>
      <c r="D163">
        <v>46.4</v>
      </c>
      <c r="E163">
        <v>53.8</v>
      </c>
      <c r="F163">
        <v>43.7</v>
      </c>
      <c r="G163">
        <v>41.8</v>
      </c>
      <c r="H163">
        <v>55.3</v>
      </c>
    </row>
    <row r="164" spans="1:8" x14ac:dyDescent="0.2">
      <c r="A164" t="s">
        <v>36</v>
      </c>
      <c r="B164">
        <v>879</v>
      </c>
      <c r="C164">
        <v>0.77100000000000002</v>
      </c>
      <c r="D164">
        <v>43.6</v>
      </c>
      <c r="E164">
        <v>47.4</v>
      </c>
      <c r="F164">
        <v>41.3</v>
      </c>
      <c r="G164">
        <v>42</v>
      </c>
      <c r="H164">
        <v>53.4</v>
      </c>
    </row>
    <row r="165" spans="1:8" x14ac:dyDescent="0.2">
      <c r="A165" t="s">
        <v>325</v>
      </c>
      <c r="B165">
        <v>456</v>
      </c>
      <c r="C165">
        <v>0.77800000000000002</v>
      </c>
      <c r="D165">
        <v>45.2</v>
      </c>
      <c r="E165">
        <v>46.1</v>
      </c>
      <c r="F165">
        <v>51.3</v>
      </c>
      <c r="G165">
        <v>38.200000000000003</v>
      </c>
      <c r="H165">
        <v>50.7</v>
      </c>
    </row>
    <row r="166" spans="1:8" x14ac:dyDescent="0.2">
      <c r="A166" t="s">
        <v>45</v>
      </c>
      <c r="B166">
        <v>390</v>
      </c>
      <c r="C166">
        <v>0.80400000000000005</v>
      </c>
      <c r="D166">
        <v>47.2</v>
      </c>
      <c r="E166">
        <v>55.4</v>
      </c>
      <c r="F166">
        <v>48.5</v>
      </c>
      <c r="G166">
        <v>37.700000000000003</v>
      </c>
      <c r="H166">
        <v>61</v>
      </c>
    </row>
    <row r="167" spans="1:8" x14ac:dyDescent="0.2">
      <c r="A167" t="s">
        <v>54</v>
      </c>
      <c r="B167">
        <v>960</v>
      </c>
      <c r="C167">
        <v>0.79900000000000004</v>
      </c>
      <c r="D167">
        <v>43.2</v>
      </c>
      <c r="E167">
        <v>54.7</v>
      </c>
      <c r="F167">
        <v>31.6</v>
      </c>
      <c r="G167">
        <v>43.4</v>
      </c>
      <c r="H167">
        <v>49.3</v>
      </c>
    </row>
    <row r="168" spans="1:8" x14ac:dyDescent="0.2">
      <c r="A168" t="s">
        <v>23</v>
      </c>
      <c r="B168">
        <v>1776</v>
      </c>
      <c r="C168">
        <v>0.79600000000000004</v>
      </c>
      <c r="D168">
        <v>43.8</v>
      </c>
      <c r="E168">
        <v>53.7</v>
      </c>
      <c r="F168">
        <v>40.200000000000003</v>
      </c>
      <c r="G168">
        <v>37.299999999999997</v>
      </c>
      <c r="H168">
        <v>52.2</v>
      </c>
    </row>
    <row r="169" spans="1:8" x14ac:dyDescent="0.2">
      <c r="A169" t="s">
        <v>27</v>
      </c>
      <c r="B169">
        <v>786</v>
      </c>
      <c r="C169">
        <v>0.79400000000000004</v>
      </c>
      <c r="D169">
        <v>40.1</v>
      </c>
      <c r="E169">
        <v>40.5</v>
      </c>
      <c r="F169">
        <v>38.5</v>
      </c>
      <c r="G169">
        <v>41.2</v>
      </c>
      <c r="H169">
        <v>49.9</v>
      </c>
    </row>
    <row r="170" spans="1:8" x14ac:dyDescent="0.2">
      <c r="A170" t="s">
        <v>32</v>
      </c>
      <c r="B170">
        <v>507</v>
      </c>
      <c r="C170">
        <v>0.75600000000000001</v>
      </c>
      <c r="D170">
        <v>48.5</v>
      </c>
      <c r="E170">
        <v>59.2</v>
      </c>
      <c r="F170">
        <v>40.799999999999997</v>
      </c>
      <c r="G170">
        <v>45.6</v>
      </c>
      <c r="H170">
        <v>51.7</v>
      </c>
    </row>
    <row r="171" spans="1:8" x14ac:dyDescent="0.2">
      <c r="A171" t="s">
        <v>60</v>
      </c>
      <c r="B171">
        <v>1083</v>
      </c>
      <c r="C171">
        <v>0.753</v>
      </c>
      <c r="D171">
        <v>45.4</v>
      </c>
      <c r="E171">
        <v>51.8</v>
      </c>
      <c r="F171">
        <v>45.2</v>
      </c>
      <c r="G171">
        <v>39.299999999999997</v>
      </c>
      <c r="H171">
        <v>55.2</v>
      </c>
    </row>
    <row r="172" spans="1:8" x14ac:dyDescent="0.2">
      <c r="A172" t="s">
        <v>14</v>
      </c>
      <c r="B172">
        <v>1194</v>
      </c>
      <c r="C172">
        <v>0.77400000000000002</v>
      </c>
      <c r="D172">
        <v>45.1</v>
      </c>
      <c r="E172">
        <v>49.2</v>
      </c>
      <c r="F172">
        <v>45</v>
      </c>
      <c r="G172">
        <v>41.2</v>
      </c>
      <c r="H172">
        <v>54.2</v>
      </c>
    </row>
    <row r="173" spans="1:8" x14ac:dyDescent="0.2">
      <c r="A173" t="s">
        <v>11</v>
      </c>
      <c r="B173">
        <v>1275</v>
      </c>
      <c r="C173">
        <v>0.78900000000000003</v>
      </c>
      <c r="D173">
        <v>44.1</v>
      </c>
      <c r="E173">
        <v>58.1</v>
      </c>
      <c r="F173">
        <v>40.700000000000003</v>
      </c>
      <c r="G173">
        <v>33.4</v>
      </c>
      <c r="H173">
        <v>54.6</v>
      </c>
    </row>
    <row r="174" spans="1:8" x14ac:dyDescent="0.2">
      <c r="A174" t="s">
        <v>51</v>
      </c>
      <c r="B174">
        <v>936</v>
      </c>
      <c r="C174">
        <v>0.76200000000000001</v>
      </c>
      <c r="D174">
        <v>45.1</v>
      </c>
      <c r="E174">
        <v>59.6</v>
      </c>
      <c r="F174">
        <v>34.299999999999997</v>
      </c>
      <c r="G174">
        <v>41.3</v>
      </c>
      <c r="H174">
        <v>52.5</v>
      </c>
    </row>
    <row r="175" spans="1:8" x14ac:dyDescent="0.2">
      <c r="A175" t="s">
        <v>57</v>
      </c>
      <c r="B175">
        <v>798</v>
      </c>
      <c r="C175">
        <v>0.80500000000000005</v>
      </c>
      <c r="D175">
        <v>43.9</v>
      </c>
      <c r="E175">
        <v>48.1</v>
      </c>
      <c r="F175">
        <v>49.2</v>
      </c>
      <c r="G175">
        <v>34.200000000000003</v>
      </c>
      <c r="H175">
        <v>55.9</v>
      </c>
    </row>
    <row r="177" spans="1:8" x14ac:dyDescent="0.2">
      <c r="A177" t="s">
        <v>381</v>
      </c>
      <c r="B177" t="s">
        <v>382</v>
      </c>
      <c r="C177" t="s">
        <v>383</v>
      </c>
      <c r="D177" t="s">
        <v>384</v>
      </c>
      <c r="E177" t="s">
        <v>385</v>
      </c>
      <c r="F177" t="s">
        <v>386</v>
      </c>
      <c r="G177" t="s">
        <v>387</v>
      </c>
      <c r="H177" t="s">
        <v>388</v>
      </c>
    </row>
    <row r="178" spans="1:8" x14ac:dyDescent="0.2">
      <c r="A178" t="s">
        <v>20</v>
      </c>
      <c r="B178">
        <v>1098</v>
      </c>
      <c r="C178">
        <v>0.76</v>
      </c>
      <c r="D178">
        <v>45.9</v>
      </c>
      <c r="E178">
        <v>53.3</v>
      </c>
      <c r="F178">
        <v>45.1</v>
      </c>
      <c r="G178">
        <v>39.299999999999997</v>
      </c>
      <c r="H178">
        <v>57.3</v>
      </c>
    </row>
    <row r="179" spans="1:8" x14ac:dyDescent="0.2">
      <c r="A179" t="s">
        <v>30</v>
      </c>
      <c r="B179">
        <v>681</v>
      </c>
      <c r="C179">
        <v>0.80400000000000005</v>
      </c>
      <c r="D179">
        <v>45.1</v>
      </c>
      <c r="E179">
        <v>46.7</v>
      </c>
      <c r="F179">
        <v>50.7</v>
      </c>
      <c r="G179">
        <v>37.9</v>
      </c>
      <c r="H179">
        <v>58.1</v>
      </c>
    </row>
    <row r="180" spans="1:8" x14ac:dyDescent="0.2">
      <c r="A180" t="s">
        <v>48</v>
      </c>
      <c r="B180">
        <v>759</v>
      </c>
      <c r="C180">
        <v>0.75900000000000001</v>
      </c>
      <c r="D180">
        <v>45.7</v>
      </c>
      <c r="E180">
        <v>53.8</v>
      </c>
      <c r="F180">
        <v>42.3</v>
      </c>
      <c r="G180">
        <v>41.1</v>
      </c>
      <c r="H180">
        <v>56.8</v>
      </c>
    </row>
    <row r="181" spans="1:8" x14ac:dyDescent="0.2">
      <c r="A181" t="s">
        <v>42</v>
      </c>
      <c r="B181">
        <v>2298</v>
      </c>
      <c r="C181">
        <v>0.77500000000000002</v>
      </c>
      <c r="D181">
        <v>43.4</v>
      </c>
      <c r="E181">
        <v>53.4</v>
      </c>
      <c r="F181">
        <v>39.6</v>
      </c>
      <c r="G181">
        <v>37.200000000000003</v>
      </c>
      <c r="H181">
        <v>53.4</v>
      </c>
    </row>
    <row r="182" spans="1:8" x14ac:dyDescent="0.2">
      <c r="A182" t="s">
        <v>6</v>
      </c>
      <c r="B182">
        <v>876</v>
      </c>
      <c r="C182">
        <v>0.77700000000000002</v>
      </c>
      <c r="D182">
        <v>48.1</v>
      </c>
      <c r="E182">
        <v>53.4</v>
      </c>
      <c r="F182">
        <v>48.3</v>
      </c>
      <c r="G182">
        <v>42.5</v>
      </c>
      <c r="H182">
        <v>52.4</v>
      </c>
    </row>
    <row r="183" spans="1:8" x14ac:dyDescent="0.2">
      <c r="A183" t="s">
        <v>33</v>
      </c>
      <c r="B183">
        <v>5025</v>
      </c>
      <c r="C183">
        <v>0.78600000000000003</v>
      </c>
      <c r="D183">
        <v>45.7</v>
      </c>
      <c r="E183">
        <v>56.3</v>
      </c>
      <c r="F183">
        <v>42.7</v>
      </c>
      <c r="G183">
        <v>38</v>
      </c>
      <c r="H183">
        <v>53.9</v>
      </c>
    </row>
    <row r="184" spans="1:8" x14ac:dyDescent="0.2">
      <c r="A184" t="s">
        <v>39</v>
      </c>
      <c r="B184">
        <v>1569</v>
      </c>
      <c r="C184">
        <v>0.76500000000000001</v>
      </c>
      <c r="D184">
        <v>44.9</v>
      </c>
      <c r="E184">
        <v>55.1</v>
      </c>
      <c r="F184">
        <v>41.3</v>
      </c>
      <c r="G184">
        <v>38.4</v>
      </c>
      <c r="H184">
        <v>53.4</v>
      </c>
    </row>
    <row r="185" spans="1:8" x14ac:dyDescent="0.2">
      <c r="A185" t="s">
        <v>17</v>
      </c>
      <c r="B185">
        <v>1077</v>
      </c>
      <c r="C185">
        <v>0.746</v>
      </c>
      <c r="D185">
        <v>47.3</v>
      </c>
      <c r="E185">
        <v>55.4</v>
      </c>
      <c r="F185">
        <v>43.7</v>
      </c>
      <c r="G185">
        <v>42.6</v>
      </c>
      <c r="H185">
        <v>53.9</v>
      </c>
    </row>
    <row r="186" spans="1:8" x14ac:dyDescent="0.2">
      <c r="A186" t="s">
        <v>36</v>
      </c>
      <c r="B186">
        <v>879</v>
      </c>
      <c r="C186">
        <v>0.77300000000000002</v>
      </c>
      <c r="D186">
        <v>44.6</v>
      </c>
      <c r="E186">
        <v>48.5</v>
      </c>
      <c r="F186">
        <v>41.3</v>
      </c>
      <c r="G186">
        <v>44</v>
      </c>
      <c r="H186">
        <v>51.2</v>
      </c>
    </row>
    <row r="187" spans="1:8" x14ac:dyDescent="0.2">
      <c r="A187" t="s">
        <v>325</v>
      </c>
      <c r="B187">
        <v>456</v>
      </c>
      <c r="C187">
        <v>0.77700000000000002</v>
      </c>
      <c r="D187">
        <v>46.5</v>
      </c>
      <c r="E187">
        <v>48</v>
      </c>
      <c r="F187">
        <v>51.3</v>
      </c>
      <c r="G187">
        <v>40.1</v>
      </c>
      <c r="H187">
        <v>54.6</v>
      </c>
    </row>
    <row r="188" spans="1:8" x14ac:dyDescent="0.2">
      <c r="A188" t="s">
        <v>45</v>
      </c>
      <c r="B188">
        <v>390</v>
      </c>
      <c r="C188">
        <v>0.79300000000000004</v>
      </c>
      <c r="D188">
        <v>46.2</v>
      </c>
      <c r="E188">
        <v>54.6</v>
      </c>
      <c r="F188">
        <v>48.5</v>
      </c>
      <c r="G188">
        <v>35.4</v>
      </c>
      <c r="H188">
        <v>55.2</v>
      </c>
    </row>
    <row r="189" spans="1:8" x14ac:dyDescent="0.2">
      <c r="A189" t="s">
        <v>54</v>
      </c>
      <c r="B189">
        <v>960</v>
      </c>
      <c r="C189">
        <v>0.77</v>
      </c>
      <c r="D189">
        <v>43.3</v>
      </c>
      <c r="E189">
        <v>55</v>
      </c>
      <c r="F189">
        <v>31.9</v>
      </c>
      <c r="G189">
        <v>43.1</v>
      </c>
      <c r="H189">
        <v>57</v>
      </c>
    </row>
    <row r="190" spans="1:8" x14ac:dyDescent="0.2">
      <c r="A190" t="s">
        <v>23</v>
      </c>
      <c r="B190">
        <v>1776</v>
      </c>
      <c r="C190">
        <v>0.78600000000000003</v>
      </c>
      <c r="D190">
        <v>45</v>
      </c>
      <c r="E190">
        <v>54.6</v>
      </c>
      <c r="F190">
        <v>40.4</v>
      </c>
      <c r="G190">
        <v>40</v>
      </c>
      <c r="H190">
        <v>54.7</v>
      </c>
    </row>
    <row r="191" spans="1:8" x14ac:dyDescent="0.2">
      <c r="A191" t="s">
        <v>27</v>
      </c>
      <c r="B191">
        <v>786</v>
      </c>
      <c r="C191">
        <v>0.8</v>
      </c>
      <c r="D191">
        <v>39.799999999999997</v>
      </c>
      <c r="E191">
        <v>38.5</v>
      </c>
      <c r="F191">
        <v>38.5</v>
      </c>
      <c r="G191">
        <v>42.4</v>
      </c>
      <c r="H191">
        <v>51.3</v>
      </c>
    </row>
    <row r="192" spans="1:8" x14ac:dyDescent="0.2">
      <c r="A192" t="s">
        <v>32</v>
      </c>
      <c r="B192">
        <v>507</v>
      </c>
      <c r="C192">
        <v>0.76900000000000002</v>
      </c>
      <c r="D192">
        <v>46.4</v>
      </c>
      <c r="E192">
        <v>56.8</v>
      </c>
      <c r="F192">
        <v>41.4</v>
      </c>
      <c r="G192">
        <v>40.799999999999997</v>
      </c>
      <c r="H192">
        <v>58.3</v>
      </c>
    </row>
    <row r="193" spans="1:8" x14ac:dyDescent="0.2">
      <c r="A193" t="s">
        <v>60</v>
      </c>
      <c r="B193">
        <v>1083</v>
      </c>
      <c r="C193">
        <v>0.77200000000000002</v>
      </c>
      <c r="D193">
        <v>45.9</v>
      </c>
      <c r="E193">
        <v>54.3</v>
      </c>
      <c r="F193">
        <v>45.2</v>
      </c>
      <c r="G193">
        <v>38.200000000000003</v>
      </c>
      <c r="H193">
        <v>56.9</v>
      </c>
    </row>
    <row r="194" spans="1:8" x14ac:dyDescent="0.2">
      <c r="A194" t="s">
        <v>14</v>
      </c>
      <c r="B194">
        <v>1194</v>
      </c>
      <c r="C194">
        <v>0.77</v>
      </c>
      <c r="D194">
        <v>44.6</v>
      </c>
      <c r="E194">
        <v>50</v>
      </c>
      <c r="F194">
        <v>45</v>
      </c>
      <c r="G194">
        <v>38.700000000000003</v>
      </c>
      <c r="H194">
        <v>54.7</v>
      </c>
    </row>
    <row r="195" spans="1:8" x14ac:dyDescent="0.2">
      <c r="A195" t="s">
        <v>11</v>
      </c>
      <c r="B195">
        <v>1275</v>
      </c>
      <c r="C195">
        <v>0.8</v>
      </c>
      <c r="D195">
        <v>45.3</v>
      </c>
      <c r="E195">
        <v>57.9</v>
      </c>
      <c r="F195">
        <v>40.9</v>
      </c>
      <c r="G195">
        <v>36.9</v>
      </c>
      <c r="H195">
        <v>51.3</v>
      </c>
    </row>
    <row r="196" spans="1:8" x14ac:dyDescent="0.2">
      <c r="A196" t="s">
        <v>51</v>
      </c>
      <c r="B196">
        <v>936</v>
      </c>
      <c r="C196">
        <v>0.79900000000000004</v>
      </c>
      <c r="D196">
        <v>44</v>
      </c>
      <c r="E196">
        <v>56.1</v>
      </c>
      <c r="F196">
        <v>34.299999999999997</v>
      </c>
      <c r="G196">
        <v>41.7</v>
      </c>
      <c r="H196">
        <v>55.4</v>
      </c>
    </row>
    <row r="197" spans="1:8" x14ac:dyDescent="0.2">
      <c r="A197" t="s">
        <v>57</v>
      </c>
      <c r="B197">
        <v>798</v>
      </c>
      <c r="C197">
        <v>0.77900000000000003</v>
      </c>
      <c r="D197">
        <v>46.5</v>
      </c>
      <c r="E197">
        <v>49.6</v>
      </c>
      <c r="F197">
        <v>49.2</v>
      </c>
      <c r="G197">
        <v>40.6</v>
      </c>
      <c r="H197">
        <v>58</v>
      </c>
    </row>
    <row r="199" spans="1:8" x14ac:dyDescent="0.2">
      <c r="A199" t="s">
        <v>381</v>
      </c>
      <c r="B199" t="s">
        <v>382</v>
      </c>
      <c r="C199" t="s">
        <v>383</v>
      </c>
      <c r="D199" t="s">
        <v>384</v>
      </c>
      <c r="E199" t="s">
        <v>385</v>
      </c>
      <c r="F199" t="s">
        <v>386</v>
      </c>
      <c r="G199" t="s">
        <v>387</v>
      </c>
      <c r="H199" t="s">
        <v>388</v>
      </c>
    </row>
    <row r="200" spans="1:8" x14ac:dyDescent="0.2">
      <c r="A200" t="s">
        <v>20</v>
      </c>
      <c r="B200">
        <v>1098</v>
      </c>
      <c r="C200">
        <v>0.76400000000000001</v>
      </c>
      <c r="D200">
        <v>45.5</v>
      </c>
      <c r="E200">
        <v>53.8</v>
      </c>
      <c r="F200">
        <v>45.1</v>
      </c>
      <c r="G200">
        <v>37.700000000000003</v>
      </c>
      <c r="H200">
        <v>54.6</v>
      </c>
    </row>
    <row r="201" spans="1:8" x14ac:dyDescent="0.2">
      <c r="A201" t="s">
        <v>30</v>
      </c>
      <c r="B201">
        <v>681</v>
      </c>
      <c r="C201">
        <v>0.82299999999999995</v>
      </c>
      <c r="D201">
        <v>43.6</v>
      </c>
      <c r="E201">
        <v>45.8</v>
      </c>
      <c r="F201">
        <v>51.1</v>
      </c>
      <c r="G201">
        <v>33.9</v>
      </c>
      <c r="H201">
        <v>47.7</v>
      </c>
    </row>
    <row r="202" spans="1:8" x14ac:dyDescent="0.2">
      <c r="A202" t="s">
        <v>48</v>
      </c>
      <c r="B202">
        <v>759</v>
      </c>
      <c r="C202">
        <v>0.78700000000000003</v>
      </c>
      <c r="D202">
        <v>43</v>
      </c>
      <c r="E202">
        <v>51.8</v>
      </c>
      <c r="F202">
        <v>41.9</v>
      </c>
      <c r="G202">
        <v>35.200000000000003</v>
      </c>
      <c r="H202">
        <v>52.7</v>
      </c>
    </row>
    <row r="203" spans="1:8" x14ac:dyDescent="0.2">
      <c r="A203" t="s">
        <v>42</v>
      </c>
      <c r="B203">
        <v>2298</v>
      </c>
      <c r="C203">
        <v>0.76900000000000002</v>
      </c>
      <c r="D203">
        <v>44.1</v>
      </c>
      <c r="E203">
        <v>52.2</v>
      </c>
      <c r="F203">
        <v>39.6</v>
      </c>
      <c r="G203">
        <v>40.5</v>
      </c>
      <c r="H203">
        <v>52.4</v>
      </c>
    </row>
    <row r="204" spans="1:8" x14ac:dyDescent="0.2">
      <c r="A204" t="s">
        <v>6</v>
      </c>
      <c r="B204">
        <v>876</v>
      </c>
      <c r="C204">
        <v>0.80500000000000005</v>
      </c>
      <c r="D204">
        <v>44.6</v>
      </c>
      <c r="E204">
        <v>53.8</v>
      </c>
      <c r="F204">
        <v>47.9</v>
      </c>
      <c r="G204">
        <v>32.200000000000003</v>
      </c>
      <c r="H204">
        <v>46.5</v>
      </c>
    </row>
    <row r="205" spans="1:8" x14ac:dyDescent="0.2">
      <c r="A205" t="s">
        <v>33</v>
      </c>
      <c r="B205">
        <v>5025</v>
      </c>
      <c r="C205">
        <v>0.78200000000000003</v>
      </c>
      <c r="D205">
        <v>46</v>
      </c>
      <c r="E205">
        <v>55.5</v>
      </c>
      <c r="F205">
        <v>42.7</v>
      </c>
      <c r="G205">
        <v>39.799999999999997</v>
      </c>
      <c r="H205">
        <v>53.7</v>
      </c>
    </row>
    <row r="206" spans="1:8" x14ac:dyDescent="0.2">
      <c r="A206" t="s">
        <v>39</v>
      </c>
      <c r="B206">
        <v>1569</v>
      </c>
      <c r="C206">
        <v>0.75700000000000001</v>
      </c>
      <c r="D206">
        <v>46.6</v>
      </c>
      <c r="E206">
        <v>56</v>
      </c>
      <c r="F206">
        <v>41.1</v>
      </c>
      <c r="G206">
        <v>42.6</v>
      </c>
      <c r="H206">
        <v>55.4</v>
      </c>
    </row>
    <row r="207" spans="1:8" x14ac:dyDescent="0.2">
      <c r="A207" t="s">
        <v>17</v>
      </c>
      <c r="B207">
        <v>1077</v>
      </c>
      <c r="C207">
        <v>0.75700000000000001</v>
      </c>
      <c r="D207">
        <v>46</v>
      </c>
      <c r="E207">
        <v>53.5</v>
      </c>
      <c r="F207">
        <v>43.5</v>
      </c>
      <c r="G207">
        <v>40.9</v>
      </c>
      <c r="H207">
        <v>56</v>
      </c>
    </row>
    <row r="208" spans="1:8" x14ac:dyDescent="0.2">
      <c r="A208" t="s">
        <v>36</v>
      </c>
      <c r="B208">
        <v>879</v>
      </c>
      <c r="C208">
        <v>0.77300000000000002</v>
      </c>
      <c r="D208">
        <v>43.9</v>
      </c>
      <c r="E208">
        <v>49.1</v>
      </c>
      <c r="F208">
        <v>41.6</v>
      </c>
      <c r="G208">
        <v>41</v>
      </c>
      <c r="H208">
        <v>54.8</v>
      </c>
    </row>
    <row r="209" spans="1:8" x14ac:dyDescent="0.2">
      <c r="A209" t="s">
        <v>325</v>
      </c>
      <c r="B209">
        <v>456</v>
      </c>
      <c r="C209">
        <v>0.77500000000000002</v>
      </c>
      <c r="D209">
        <v>46.3</v>
      </c>
      <c r="E209">
        <v>50</v>
      </c>
      <c r="F209">
        <v>50.7</v>
      </c>
      <c r="G209">
        <v>38.200000000000003</v>
      </c>
      <c r="H209">
        <v>49</v>
      </c>
    </row>
    <row r="210" spans="1:8" x14ac:dyDescent="0.2">
      <c r="A210" t="s">
        <v>45</v>
      </c>
      <c r="B210">
        <v>390</v>
      </c>
      <c r="C210">
        <v>0.80300000000000005</v>
      </c>
      <c r="D210">
        <v>44.6</v>
      </c>
      <c r="E210">
        <v>51.5</v>
      </c>
      <c r="F210">
        <v>47.7</v>
      </c>
      <c r="G210">
        <v>34.6</v>
      </c>
      <c r="H210">
        <v>52.1</v>
      </c>
    </row>
    <row r="211" spans="1:8" x14ac:dyDescent="0.2">
      <c r="A211" t="s">
        <v>54</v>
      </c>
      <c r="B211">
        <v>960</v>
      </c>
      <c r="C211">
        <v>0.77100000000000002</v>
      </c>
      <c r="D211">
        <v>42.3</v>
      </c>
      <c r="E211">
        <v>53.4</v>
      </c>
      <c r="F211">
        <v>31.9</v>
      </c>
      <c r="G211">
        <v>41.6</v>
      </c>
      <c r="H211">
        <v>53.5</v>
      </c>
    </row>
    <row r="212" spans="1:8" x14ac:dyDescent="0.2">
      <c r="A212" t="s">
        <v>23</v>
      </c>
      <c r="B212">
        <v>1776</v>
      </c>
      <c r="C212">
        <v>0.77700000000000002</v>
      </c>
      <c r="D212">
        <v>45</v>
      </c>
      <c r="E212">
        <v>53.9</v>
      </c>
      <c r="F212">
        <v>40.4</v>
      </c>
      <c r="G212">
        <v>40.9</v>
      </c>
      <c r="H212">
        <v>54.3</v>
      </c>
    </row>
    <row r="213" spans="1:8" x14ac:dyDescent="0.2">
      <c r="A213" t="s">
        <v>27</v>
      </c>
      <c r="B213">
        <v>786</v>
      </c>
      <c r="C213">
        <v>0.78200000000000003</v>
      </c>
      <c r="D213">
        <v>40.200000000000003</v>
      </c>
      <c r="E213">
        <v>42</v>
      </c>
      <c r="F213">
        <v>38.200000000000003</v>
      </c>
      <c r="G213">
        <v>40.5</v>
      </c>
      <c r="H213">
        <v>54.6</v>
      </c>
    </row>
    <row r="214" spans="1:8" x14ac:dyDescent="0.2">
      <c r="A214" t="s">
        <v>32</v>
      </c>
      <c r="B214">
        <v>507</v>
      </c>
      <c r="C214">
        <v>0.82799999999999996</v>
      </c>
      <c r="D214">
        <v>44.6</v>
      </c>
      <c r="E214">
        <v>59.2</v>
      </c>
      <c r="F214">
        <v>41.4</v>
      </c>
      <c r="G214">
        <v>33.1</v>
      </c>
      <c r="H214">
        <v>48.8</v>
      </c>
    </row>
    <row r="215" spans="1:8" x14ac:dyDescent="0.2">
      <c r="A215" t="s">
        <v>60</v>
      </c>
      <c r="B215">
        <v>1083</v>
      </c>
      <c r="C215">
        <v>0.80100000000000005</v>
      </c>
      <c r="D215">
        <v>44.7</v>
      </c>
      <c r="E215">
        <v>52.1</v>
      </c>
      <c r="F215">
        <v>45.4</v>
      </c>
      <c r="G215">
        <v>36.6</v>
      </c>
      <c r="H215">
        <v>50.9</v>
      </c>
    </row>
    <row r="216" spans="1:8" x14ac:dyDescent="0.2">
      <c r="A216" t="s">
        <v>14</v>
      </c>
      <c r="B216">
        <v>1194</v>
      </c>
      <c r="C216">
        <v>0.76800000000000002</v>
      </c>
      <c r="D216">
        <v>44.3</v>
      </c>
      <c r="E216">
        <v>50</v>
      </c>
      <c r="F216">
        <v>45</v>
      </c>
      <c r="G216">
        <v>37.9</v>
      </c>
      <c r="H216">
        <v>55.9</v>
      </c>
    </row>
    <row r="217" spans="1:8" x14ac:dyDescent="0.2">
      <c r="A217" t="s">
        <v>11</v>
      </c>
      <c r="B217">
        <v>1275</v>
      </c>
      <c r="C217">
        <v>0.79300000000000004</v>
      </c>
      <c r="D217">
        <v>46.5</v>
      </c>
      <c r="E217">
        <v>58.1</v>
      </c>
      <c r="F217">
        <v>40.9</v>
      </c>
      <c r="G217">
        <v>40.5</v>
      </c>
      <c r="H217">
        <v>52.3</v>
      </c>
    </row>
    <row r="218" spans="1:8" x14ac:dyDescent="0.2">
      <c r="A218" t="s">
        <v>51</v>
      </c>
      <c r="B218">
        <v>936</v>
      </c>
      <c r="C218">
        <v>0.78400000000000003</v>
      </c>
      <c r="D218">
        <v>44.6</v>
      </c>
      <c r="E218">
        <v>56.1</v>
      </c>
      <c r="F218">
        <v>34.6</v>
      </c>
      <c r="G218">
        <v>42.9</v>
      </c>
      <c r="H218">
        <v>53.1</v>
      </c>
    </row>
    <row r="219" spans="1:8" x14ac:dyDescent="0.2">
      <c r="A219" t="s">
        <v>57</v>
      </c>
      <c r="B219">
        <v>798</v>
      </c>
      <c r="C219">
        <v>0.79300000000000004</v>
      </c>
      <c r="D219">
        <v>46.1</v>
      </c>
      <c r="E219">
        <v>48.9</v>
      </c>
      <c r="F219">
        <v>48.9</v>
      </c>
      <c r="G219">
        <v>40.6</v>
      </c>
      <c r="H219">
        <v>51.5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6636-B217-3D44-8351-F90D91B672C2}">
  <dimension ref="A1:L177"/>
  <sheetViews>
    <sheetView zoomScale="75" workbookViewId="0"/>
  </sheetViews>
  <sheetFormatPr baseColWidth="10" defaultRowHeight="16" x14ac:dyDescent="0.2"/>
  <cols>
    <col min="1" max="1" width="22.6640625" bestFit="1" customWidth="1"/>
    <col min="2" max="2" width="21.1640625" bestFit="1" customWidth="1"/>
    <col min="3" max="3" width="21.1640625" customWidth="1"/>
    <col min="4" max="11" width="16.6640625" bestFit="1" customWidth="1"/>
    <col min="12" max="12" width="18" bestFit="1" customWidth="1"/>
    <col min="13" max="13" width="17.6640625" bestFit="1" customWidth="1"/>
    <col min="14" max="14" width="18" bestFit="1" customWidth="1"/>
  </cols>
  <sheetData>
    <row r="1" spans="1:12" ht="19" x14ac:dyDescent="0.25">
      <c r="A1" s="17" t="s">
        <v>380</v>
      </c>
    </row>
    <row r="3" spans="1:12" x14ac:dyDescent="0.2">
      <c r="A3" s="1" t="s">
        <v>324</v>
      </c>
      <c r="B3" s="18" t="s">
        <v>362</v>
      </c>
      <c r="C3" s="18" t="s">
        <v>354</v>
      </c>
      <c r="D3" s="18" t="s">
        <v>352</v>
      </c>
      <c r="E3" s="18" t="s">
        <v>353</v>
      </c>
      <c r="F3" s="18" t="s">
        <v>355</v>
      </c>
      <c r="G3" s="18" t="s">
        <v>356</v>
      </c>
      <c r="H3" s="18" t="s">
        <v>357</v>
      </c>
      <c r="I3" s="18" t="s">
        <v>358</v>
      </c>
      <c r="J3" s="18" t="s">
        <v>359</v>
      </c>
      <c r="K3" s="18" t="s">
        <v>360</v>
      </c>
      <c r="L3" s="18" t="s">
        <v>361</v>
      </c>
    </row>
    <row r="4" spans="1:12" x14ac:dyDescent="0.2">
      <c r="A4" s="10" t="s">
        <v>20</v>
      </c>
      <c r="B4">
        <v>0.77200000000000002</v>
      </c>
      <c r="C4">
        <v>0.75</v>
      </c>
      <c r="D4">
        <v>0.77800000000000002</v>
      </c>
      <c r="E4">
        <v>0.76900000000000002</v>
      </c>
      <c r="F4">
        <v>0.77600000000000002</v>
      </c>
      <c r="G4">
        <v>0.80200000000000005</v>
      </c>
      <c r="H4">
        <v>0.77800000000000002</v>
      </c>
      <c r="I4">
        <v>0.78300000000000003</v>
      </c>
      <c r="J4">
        <v>0.75800000000000001</v>
      </c>
      <c r="K4">
        <v>0.76</v>
      </c>
      <c r="L4">
        <v>0.76400000000000001</v>
      </c>
    </row>
    <row r="5" spans="1:12" x14ac:dyDescent="0.2">
      <c r="A5" s="10" t="s">
        <v>30</v>
      </c>
      <c r="B5">
        <v>0.77</v>
      </c>
      <c r="C5">
        <v>0.82599999999999996</v>
      </c>
      <c r="D5">
        <v>0.76500000000000001</v>
      </c>
      <c r="E5">
        <v>0.76900000000000002</v>
      </c>
      <c r="F5">
        <v>0.80200000000000005</v>
      </c>
      <c r="G5">
        <v>0.80500000000000005</v>
      </c>
      <c r="H5">
        <v>0.78600000000000003</v>
      </c>
      <c r="I5">
        <v>0.78100000000000003</v>
      </c>
      <c r="J5">
        <v>0.80400000000000005</v>
      </c>
      <c r="K5">
        <v>0.80400000000000005</v>
      </c>
      <c r="L5">
        <v>0.82299999999999995</v>
      </c>
    </row>
    <row r="6" spans="1:12" x14ac:dyDescent="0.2">
      <c r="A6" s="12" t="s">
        <v>48</v>
      </c>
      <c r="B6">
        <v>0.77100000000000002</v>
      </c>
      <c r="C6">
        <v>0.77200000000000002</v>
      </c>
      <c r="D6">
        <v>0.76800000000000002</v>
      </c>
      <c r="E6">
        <v>0.77600000000000002</v>
      </c>
      <c r="F6">
        <v>0.80900000000000005</v>
      </c>
      <c r="G6">
        <v>0.77500000000000002</v>
      </c>
      <c r="H6">
        <v>0.77200000000000002</v>
      </c>
      <c r="I6">
        <v>0.75600000000000001</v>
      </c>
      <c r="J6">
        <v>0.75800000000000001</v>
      </c>
      <c r="K6">
        <v>0.75900000000000001</v>
      </c>
      <c r="L6">
        <v>0.78700000000000003</v>
      </c>
    </row>
    <row r="7" spans="1:12" x14ac:dyDescent="0.2">
      <c r="A7" s="10" t="s">
        <v>42</v>
      </c>
      <c r="B7">
        <v>0.77400000000000002</v>
      </c>
      <c r="C7">
        <v>0.78900000000000003</v>
      </c>
      <c r="D7">
        <v>0.75600000000000001</v>
      </c>
      <c r="E7">
        <v>0.77500000000000002</v>
      </c>
      <c r="F7">
        <v>0.76700000000000002</v>
      </c>
      <c r="G7">
        <v>0.78500000000000003</v>
      </c>
      <c r="H7">
        <v>0.79500000000000004</v>
      </c>
      <c r="I7">
        <v>0.755</v>
      </c>
      <c r="J7">
        <v>0.76500000000000001</v>
      </c>
      <c r="K7">
        <v>0.77500000000000002</v>
      </c>
      <c r="L7">
        <v>0.76900000000000002</v>
      </c>
    </row>
    <row r="8" spans="1:12" x14ac:dyDescent="0.2">
      <c r="A8" s="10" t="s">
        <v>6</v>
      </c>
      <c r="B8">
        <v>0.78400000000000003</v>
      </c>
      <c r="C8">
        <v>0.78500000000000003</v>
      </c>
      <c r="D8">
        <v>0.78</v>
      </c>
      <c r="E8">
        <v>0.75600000000000001</v>
      </c>
      <c r="F8">
        <v>0.77</v>
      </c>
      <c r="G8">
        <v>0.79700000000000004</v>
      </c>
      <c r="H8">
        <v>0.77100000000000002</v>
      </c>
      <c r="I8">
        <v>0.78800000000000003</v>
      </c>
      <c r="J8">
        <v>0.80500000000000005</v>
      </c>
      <c r="K8">
        <v>0.77700000000000002</v>
      </c>
      <c r="L8">
        <v>0.80500000000000005</v>
      </c>
    </row>
    <row r="9" spans="1:12" x14ac:dyDescent="0.2">
      <c r="A9" s="10" t="s">
        <v>33</v>
      </c>
      <c r="B9" s="20">
        <v>0.79100000000000004</v>
      </c>
      <c r="C9">
        <v>0.78</v>
      </c>
      <c r="D9">
        <v>0.77900000000000003</v>
      </c>
      <c r="E9">
        <v>0.78600000000000003</v>
      </c>
      <c r="F9">
        <v>0.78200000000000003</v>
      </c>
      <c r="G9">
        <v>0.78700000000000003</v>
      </c>
      <c r="H9">
        <v>0.77600000000000002</v>
      </c>
      <c r="I9">
        <v>0.78900000000000003</v>
      </c>
      <c r="J9">
        <v>0.78500000000000003</v>
      </c>
      <c r="K9">
        <v>0.78600000000000003</v>
      </c>
      <c r="L9">
        <v>0.78200000000000003</v>
      </c>
    </row>
    <row r="10" spans="1:12" x14ac:dyDescent="0.2">
      <c r="A10" s="10" t="s">
        <v>39</v>
      </c>
      <c r="B10">
        <v>0.79</v>
      </c>
      <c r="C10">
        <v>0.77100000000000002</v>
      </c>
      <c r="D10">
        <v>0.76300000000000001</v>
      </c>
      <c r="E10">
        <v>0.77</v>
      </c>
      <c r="F10">
        <v>0.76600000000000001</v>
      </c>
      <c r="G10">
        <v>0.751</v>
      </c>
      <c r="H10">
        <v>0.75</v>
      </c>
      <c r="I10">
        <v>0.78100000000000003</v>
      </c>
      <c r="J10">
        <v>0.77</v>
      </c>
      <c r="K10">
        <v>0.76500000000000001</v>
      </c>
      <c r="L10">
        <v>0.75700000000000001</v>
      </c>
    </row>
    <row r="11" spans="1:12" x14ac:dyDescent="0.2">
      <c r="A11" s="10" t="s">
        <v>17</v>
      </c>
      <c r="B11">
        <v>0.754</v>
      </c>
      <c r="C11">
        <v>0.75900000000000001</v>
      </c>
      <c r="D11">
        <v>0.74</v>
      </c>
      <c r="E11">
        <v>0.748</v>
      </c>
      <c r="F11">
        <v>0.74</v>
      </c>
      <c r="G11">
        <v>0.73399999999999999</v>
      </c>
      <c r="H11">
        <v>0.75800000000000001</v>
      </c>
      <c r="I11">
        <v>0.76800000000000002</v>
      </c>
      <c r="J11">
        <v>0.748</v>
      </c>
      <c r="K11">
        <v>0.746</v>
      </c>
      <c r="L11">
        <v>0.75700000000000001</v>
      </c>
    </row>
    <row r="12" spans="1:12" x14ac:dyDescent="0.2">
      <c r="A12" s="10" t="s">
        <v>36</v>
      </c>
      <c r="B12">
        <v>0.73599999999999999</v>
      </c>
      <c r="C12">
        <v>0.79700000000000004</v>
      </c>
      <c r="D12">
        <v>0.77200000000000002</v>
      </c>
      <c r="E12">
        <v>0.77600000000000002</v>
      </c>
      <c r="F12">
        <v>0.77</v>
      </c>
      <c r="G12">
        <v>0.78</v>
      </c>
      <c r="H12">
        <v>0.78200000000000003</v>
      </c>
      <c r="I12">
        <v>0.81499999999999995</v>
      </c>
      <c r="J12">
        <v>0.77100000000000002</v>
      </c>
      <c r="K12">
        <v>0.77300000000000002</v>
      </c>
      <c r="L12">
        <v>0.77300000000000002</v>
      </c>
    </row>
    <row r="13" spans="1:12" x14ac:dyDescent="0.2">
      <c r="A13" s="12" t="s">
        <v>325</v>
      </c>
      <c r="B13">
        <v>0.73499999999999999</v>
      </c>
      <c r="C13">
        <v>0.78800000000000003</v>
      </c>
      <c r="D13">
        <v>0.77900000000000003</v>
      </c>
      <c r="E13">
        <v>0.76400000000000001</v>
      </c>
      <c r="F13">
        <v>0.75600000000000001</v>
      </c>
      <c r="G13">
        <v>0.76</v>
      </c>
      <c r="H13">
        <v>0.73299999999999998</v>
      </c>
      <c r="I13">
        <v>0.72799999999999998</v>
      </c>
      <c r="J13">
        <v>0.77800000000000002</v>
      </c>
      <c r="K13">
        <v>0.77700000000000002</v>
      </c>
      <c r="L13">
        <v>0.77500000000000002</v>
      </c>
    </row>
    <row r="14" spans="1:12" x14ac:dyDescent="0.2">
      <c r="A14" s="10" t="s">
        <v>45</v>
      </c>
      <c r="B14">
        <v>0.80400000000000005</v>
      </c>
      <c r="C14">
        <v>0.81299999999999994</v>
      </c>
      <c r="D14">
        <v>0.84099999999999997</v>
      </c>
      <c r="E14">
        <v>0.77400000000000002</v>
      </c>
      <c r="F14">
        <v>0.80400000000000005</v>
      </c>
      <c r="G14">
        <v>0.80600000000000005</v>
      </c>
      <c r="H14">
        <v>0.78400000000000003</v>
      </c>
      <c r="I14">
        <v>0.75700000000000001</v>
      </c>
      <c r="J14">
        <v>0.80400000000000005</v>
      </c>
      <c r="K14">
        <v>0.79300000000000004</v>
      </c>
      <c r="L14">
        <v>0.80300000000000005</v>
      </c>
    </row>
    <row r="15" spans="1:12" x14ac:dyDescent="0.2">
      <c r="A15" s="10" t="s">
        <v>54</v>
      </c>
      <c r="B15">
        <v>0.79100000000000004</v>
      </c>
      <c r="C15">
        <v>0.79800000000000004</v>
      </c>
      <c r="D15">
        <v>0.81399999999999995</v>
      </c>
      <c r="E15">
        <v>0.77900000000000003</v>
      </c>
      <c r="F15">
        <v>0.79600000000000004</v>
      </c>
      <c r="G15">
        <v>0.78600000000000003</v>
      </c>
      <c r="H15">
        <v>0.78100000000000003</v>
      </c>
      <c r="I15">
        <v>0.78400000000000003</v>
      </c>
      <c r="J15">
        <v>0.79900000000000004</v>
      </c>
      <c r="K15">
        <v>0.77</v>
      </c>
      <c r="L15">
        <v>0.77100000000000002</v>
      </c>
    </row>
    <row r="16" spans="1:12" x14ac:dyDescent="0.2">
      <c r="A16" s="10" t="s">
        <v>23</v>
      </c>
      <c r="B16">
        <v>0.79</v>
      </c>
      <c r="C16">
        <v>0.78800000000000003</v>
      </c>
      <c r="D16">
        <v>0.76900000000000002</v>
      </c>
      <c r="E16">
        <v>0.76700000000000002</v>
      </c>
      <c r="F16">
        <v>0.78700000000000003</v>
      </c>
      <c r="G16">
        <v>0.77400000000000002</v>
      </c>
      <c r="H16">
        <v>0.78300000000000003</v>
      </c>
      <c r="I16">
        <v>0.77600000000000002</v>
      </c>
      <c r="J16">
        <v>0.79600000000000004</v>
      </c>
      <c r="K16">
        <v>0.78600000000000003</v>
      </c>
      <c r="L16">
        <v>0.77700000000000002</v>
      </c>
    </row>
    <row r="17" spans="1:12" x14ac:dyDescent="0.2">
      <c r="A17" s="10" t="s">
        <v>27</v>
      </c>
      <c r="B17">
        <v>0.77</v>
      </c>
      <c r="C17">
        <v>0.747</v>
      </c>
      <c r="D17">
        <v>0.79300000000000004</v>
      </c>
      <c r="E17">
        <v>0.79400000000000004</v>
      </c>
      <c r="F17">
        <v>0.76600000000000001</v>
      </c>
      <c r="G17">
        <v>0.78200000000000003</v>
      </c>
      <c r="H17">
        <v>0.79200000000000004</v>
      </c>
      <c r="I17">
        <v>0.80400000000000005</v>
      </c>
      <c r="J17">
        <v>0.79400000000000004</v>
      </c>
      <c r="K17">
        <v>0.8</v>
      </c>
      <c r="L17">
        <v>0.78200000000000003</v>
      </c>
    </row>
    <row r="18" spans="1:12" x14ac:dyDescent="0.2">
      <c r="A18" s="10" t="s">
        <v>32</v>
      </c>
      <c r="B18">
        <v>0.78600000000000003</v>
      </c>
      <c r="C18">
        <v>0.8</v>
      </c>
      <c r="D18">
        <v>0.80900000000000005</v>
      </c>
      <c r="E18">
        <v>0.76700000000000002</v>
      </c>
      <c r="F18">
        <v>0.79600000000000004</v>
      </c>
      <c r="G18">
        <v>0.77500000000000002</v>
      </c>
      <c r="H18">
        <v>0.78400000000000003</v>
      </c>
      <c r="I18">
        <v>0.755</v>
      </c>
      <c r="J18">
        <v>0.75600000000000001</v>
      </c>
      <c r="K18">
        <v>0.76900000000000002</v>
      </c>
      <c r="L18">
        <v>0.82799999999999996</v>
      </c>
    </row>
    <row r="19" spans="1:12" x14ac:dyDescent="0.2">
      <c r="A19" s="10" t="s">
        <v>60</v>
      </c>
      <c r="B19">
        <v>0.73599999999999999</v>
      </c>
      <c r="C19">
        <v>0.78600000000000003</v>
      </c>
      <c r="D19">
        <v>0.76300000000000001</v>
      </c>
      <c r="E19">
        <v>0.753</v>
      </c>
      <c r="F19">
        <v>0.75700000000000001</v>
      </c>
      <c r="G19">
        <v>0.78800000000000003</v>
      </c>
      <c r="H19">
        <v>0.754</v>
      </c>
      <c r="I19">
        <v>0.79</v>
      </c>
      <c r="J19">
        <v>0.753</v>
      </c>
      <c r="K19">
        <v>0.77200000000000002</v>
      </c>
      <c r="L19">
        <v>0.80100000000000005</v>
      </c>
    </row>
    <row r="20" spans="1:12" x14ac:dyDescent="0.2">
      <c r="A20" s="10" t="s">
        <v>14</v>
      </c>
      <c r="B20">
        <v>0.77900000000000003</v>
      </c>
      <c r="C20">
        <v>0.78600000000000003</v>
      </c>
      <c r="D20">
        <v>0.77800000000000002</v>
      </c>
      <c r="E20">
        <v>0.77500000000000002</v>
      </c>
      <c r="F20">
        <v>0.75700000000000001</v>
      </c>
      <c r="G20">
        <v>0.77300000000000002</v>
      </c>
      <c r="H20">
        <v>0.77</v>
      </c>
      <c r="I20">
        <v>0.76</v>
      </c>
      <c r="J20">
        <v>0.77400000000000002</v>
      </c>
      <c r="K20">
        <v>0.77</v>
      </c>
      <c r="L20">
        <v>0.76800000000000002</v>
      </c>
    </row>
    <row r="21" spans="1:12" x14ac:dyDescent="0.2">
      <c r="A21" s="10" t="s">
        <v>11</v>
      </c>
      <c r="B21">
        <v>0.69399999999999995</v>
      </c>
      <c r="C21">
        <v>0.78500000000000003</v>
      </c>
      <c r="D21">
        <v>0.79</v>
      </c>
      <c r="E21">
        <v>0.77200000000000002</v>
      </c>
      <c r="F21">
        <v>0.754</v>
      </c>
      <c r="G21">
        <v>0.77900000000000003</v>
      </c>
      <c r="H21">
        <v>0.76900000000000002</v>
      </c>
      <c r="I21">
        <v>0.76600000000000001</v>
      </c>
      <c r="J21">
        <v>0.78900000000000003</v>
      </c>
      <c r="K21">
        <v>0.8</v>
      </c>
      <c r="L21">
        <v>0.79300000000000004</v>
      </c>
    </row>
    <row r="22" spans="1:12" x14ac:dyDescent="0.2">
      <c r="A22" s="10" t="s">
        <v>51</v>
      </c>
      <c r="B22">
        <v>0.78700000000000003</v>
      </c>
      <c r="C22">
        <v>0.76</v>
      </c>
      <c r="D22">
        <v>0.77400000000000002</v>
      </c>
      <c r="E22">
        <v>0.76800000000000002</v>
      </c>
      <c r="F22">
        <v>0.79500000000000004</v>
      </c>
      <c r="G22">
        <v>0.78400000000000003</v>
      </c>
      <c r="H22">
        <v>0.77400000000000002</v>
      </c>
      <c r="I22">
        <v>0.78300000000000003</v>
      </c>
      <c r="J22">
        <v>0.76200000000000001</v>
      </c>
      <c r="K22">
        <v>0.79900000000000004</v>
      </c>
      <c r="L22">
        <v>0.78400000000000003</v>
      </c>
    </row>
    <row r="23" spans="1:12" x14ac:dyDescent="0.2">
      <c r="A23" s="10" t="s">
        <v>57</v>
      </c>
      <c r="B23">
        <v>0.77900000000000003</v>
      </c>
      <c r="C23">
        <v>0.79100000000000004</v>
      </c>
      <c r="D23">
        <v>0.80100000000000005</v>
      </c>
      <c r="E23">
        <v>0.745</v>
      </c>
      <c r="F23">
        <v>0.79</v>
      </c>
      <c r="G23">
        <v>0.78300000000000003</v>
      </c>
      <c r="H23">
        <v>0.80900000000000005</v>
      </c>
      <c r="I23">
        <v>0.80200000000000005</v>
      </c>
      <c r="J23">
        <v>0.80500000000000005</v>
      </c>
      <c r="K23">
        <v>0.77900000000000003</v>
      </c>
      <c r="L23">
        <v>0.79300000000000004</v>
      </c>
    </row>
    <row r="47" spans="4:4" x14ac:dyDescent="0.2">
      <c r="D47" s="7"/>
    </row>
    <row r="48" spans="4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</sheetData>
  <phoneticPr fontId="5" type="noConversion"/>
  <conditionalFormatting sqref="O4:O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36A8-AABA-B74A-805D-D03759D69E77}">
  <dimension ref="A1:L177"/>
  <sheetViews>
    <sheetView zoomScale="75" workbookViewId="0"/>
  </sheetViews>
  <sheetFormatPr baseColWidth="10" defaultRowHeight="16" x14ac:dyDescent="0.2"/>
  <cols>
    <col min="1" max="1" width="22.6640625" bestFit="1" customWidth="1"/>
    <col min="2" max="2" width="21.1640625" bestFit="1" customWidth="1"/>
    <col min="3" max="3" width="21.1640625" customWidth="1"/>
    <col min="4" max="11" width="16.6640625" bestFit="1" customWidth="1"/>
    <col min="12" max="12" width="18" bestFit="1" customWidth="1"/>
    <col min="13" max="13" width="17.6640625" bestFit="1" customWidth="1"/>
    <col min="14" max="14" width="18" bestFit="1" customWidth="1"/>
  </cols>
  <sheetData>
    <row r="1" spans="1:12" ht="19" x14ac:dyDescent="0.25">
      <c r="A1" s="17" t="s">
        <v>390</v>
      </c>
    </row>
    <row r="3" spans="1:12" x14ac:dyDescent="0.2">
      <c r="A3" s="1" t="s">
        <v>324</v>
      </c>
      <c r="B3" s="18" t="s">
        <v>389</v>
      </c>
      <c r="C3" s="18" t="s">
        <v>391</v>
      </c>
      <c r="D3" s="18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L3" s="18" t="s">
        <v>400</v>
      </c>
    </row>
    <row r="4" spans="1:12" x14ac:dyDescent="0.2">
      <c r="A4" s="10" t="s">
        <v>20</v>
      </c>
      <c r="B4">
        <v>44.6</v>
      </c>
      <c r="C4">
        <v>47</v>
      </c>
      <c r="D4">
        <v>45.5</v>
      </c>
      <c r="E4">
        <v>45.6</v>
      </c>
      <c r="F4">
        <v>45.5</v>
      </c>
      <c r="G4">
        <v>43.7</v>
      </c>
      <c r="H4">
        <v>45.1</v>
      </c>
      <c r="I4">
        <v>45.3</v>
      </c>
      <c r="J4">
        <v>45.4</v>
      </c>
      <c r="K4">
        <v>45.9</v>
      </c>
      <c r="L4">
        <v>45.5</v>
      </c>
    </row>
    <row r="5" spans="1:12" x14ac:dyDescent="0.2">
      <c r="A5" s="10" t="s">
        <v>30</v>
      </c>
      <c r="B5">
        <v>46.9</v>
      </c>
      <c r="C5">
        <v>42.6</v>
      </c>
      <c r="D5">
        <v>47.1</v>
      </c>
      <c r="E5">
        <v>47.4</v>
      </c>
      <c r="F5">
        <v>45.4</v>
      </c>
      <c r="G5">
        <v>46.5</v>
      </c>
      <c r="H5">
        <v>45.8</v>
      </c>
      <c r="I5">
        <v>46.3</v>
      </c>
      <c r="J5">
        <v>44.3</v>
      </c>
      <c r="K5">
        <v>45.1</v>
      </c>
      <c r="L5">
        <v>43.6</v>
      </c>
    </row>
    <row r="6" spans="1:12" x14ac:dyDescent="0.2">
      <c r="A6" s="12" t="s">
        <v>48</v>
      </c>
      <c r="B6">
        <v>41.7</v>
      </c>
      <c r="C6">
        <v>44.7</v>
      </c>
      <c r="D6">
        <v>44</v>
      </c>
      <c r="E6">
        <v>45.8</v>
      </c>
      <c r="F6">
        <v>44.7</v>
      </c>
      <c r="G6">
        <v>44.7</v>
      </c>
      <c r="H6">
        <v>46.1</v>
      </c>
      <c r="I6">
        <v>44.8</v>
      </c>
      <c r="J6">
        <v>44.8</v>
      </c>
      <c r="K6">
        <v>45.7</v>
      </c>
      <c r="L6">
        <v>43</v>
      </c>
    </row>
    <row r="7" spans="1:12" x14ac:dyDescent="0.2">
      <c r="A7" s="10" t="s">
        <v>42</v>
      </c>
      <c r="B7">
        <v>47.4</v>
      </c>
      <c r="C7">
        <v>44.3</v>
      </c>
      <c r="D7">
        <v>44.6</v>
      </c>
      <c r="E7">
        <v>44.3</v>
      </c>
      <c r="F7">
        <v>44.2</v>
      </c>
      <c r="G7">
        <v>43.4</v>
      </c>
      <c r="H7">
        <v>44.2</v>
      </c>
      <c r="I7">
        <v>44.8</v>
      </c>
      <c r="J7">
        <v>44.5</v>
      </c>
      <c r="K7">
        <v>43.4</v>
      </c>
      <c r="L7">
        <v>44.1</v>
      </c>
    </row>
    <row r="8" spans="1:12" x14ac:dyDescent="0.2">
      <c r="A8" s="10" t="s">
        <v>6</v>
      </c>
      <c r="B8">
        <v>44.6</v>
      </c>
      <c r="C8">
        <v>47</v>
      </c>
      <c r="D8">
        <v>45.9</v>
      </c>
      <c r="E8">
        <v>46.8</v>
      </c>
      <c r="F8">
        <v>45.8</v>
      </c>
      <c r="G8">
        <v>44.9</v>
      </c>
      <c r="H8">
        <v>46.9</v>
      </c>
      <c r="I8">
        <v>46.5</v>
      </c>
      <c r="J8">
        <v>46.1</v>
      </c>
      <c r="K8">
        <v>48.1</v>
      </c>
      <c r="L8">
        <v>44.6</v>
      </c>
    </row>
    <row r="9" spans="1:12" x14ac:dyDescent="0.2">
      <c r="A9" s="10" t="s">
        <v>33</v>
      </c>
      <c r="B9" s="20">
        <v>44</v>
      </c>
      <c r="C9">
        <v>45.8</v>
      </c>
      <c r="D9">
        <v>45.5</v>
      </c>
      <c r="E9">
        <v>45.9</v>
      </c>
      <c r="F9">
        <v>46.1</v>
      </c>
      <c r="G9">
        <v>45.7</v>
      </c>
      <c r="H9">
        <v>45.6</v>
      </c>
      <c r="I9">
        <v>45.3</v>
      </c>
      <c r="J9">
        <v>45.6</v>
      </c>
      <c r="K9">
        <v>45.7</v>
      </c>
      <c r="L9">
        <v>46</v>
      </c>
    </row>
    <row r="10" spans="1:12" x14ac:dyDescent="0.2">
      <c r="A10" s="10" t="s">
        <v>39</v>
      </c>
      <c r="B10">
        <v>44.7</v>
      </c>
      <c r="C10">
        <v>46</v>
      </c>
      <c r="D10">
        <v>46</v>
      </c>
      <c r="E10">
        <v>46.3</v>
      </c>
      <c r="F10">
        <v>47</v>
      </c>
      <c r="G10">
        <v>46.9</v>
      </c>
      <c r="H10">
        <v>45.7</v>
      </c>
      <c r="I10">
        <v>44.6</v>
      </c>
      <c r="J10">
        <v>45.8</v>
      </c>
      <c r="K10">
        <v>44.9</v>
      </c>
      <c r="L10">
        <v>46.6</v>
      </c>
    </row>
    <row r="11" spans="1:12" x14ac:dyDescent="0.2">
      <c r="A11" s="10" t="s">
        <v>17</v>
      </c>
      <c r="B11">
        <v>48.6</v>
      </c>
      <c r="C11">
        <v>46.4</v>
      </c>
      <c r="D11">
        <v>46.5</v>
      </c>
      <c r="E11">
        <v>47.4</v>
      </c>
      <c r="F11">
        <v>46.9</v>
      </c>
      <c r="G11">
        <v>45.8</v>
      </c>
      <c r="H11">
        <v>45.2</v>
      </c>
      <c r="I11">
        <v>46.1</v>
      </c>
      <c r="J11">
        <v>46.4</v>
      </c>
      <c r="K11">
        <v>47.3</v>
      </c>
      <c r="L11">
        <v>46</v>
      </c>
    </row>
    <row r="12" spans="1:12" x14ac:dyDescent="0.2">
      <c r="A12" s="10" t="s">
        <v>36</v>
      </c>
      <c r="B12">
        <v>46</v>
      </c>
      <c r="C12">
        <v>43.1</v>
      </c>
      <c r="D12">
        <v>44.9</v>
      </c>
      <c r="E12">
        <v>43.8</v>
      </c>
      <c r="F12">
        <v>46</v>
      </c>
      <c r="G12">
        <v>41.5</v>
      </c>
      <c r="H12">
        <v>43.6</v>
      </c>
      <c r="I12">
        <v>41.5</v>
      </c>
      <c r="J12">
        <v>43.6</v>
      </c>
      <c r="K12">
        <v>44.6</v>
      </c>
      <c r="L12">
        <v>43.9</v>
      </c>
    </row>
    <row r="13" spans="1:12" x14ac:dyDescent="0.2">
      <c r="A13" s="12" t="s">
        <v>325</v>
      </c>
      <c r="B13">
        <v>44.6</v>
      </c>
      <c r="C13">
        <v>45</v>
      </c>
      <c r="D13">
        <v>43.4</v>
      </c>
      <c r="E13">
        <v>46.5</v>
      </c>
      <c r="F13">
        <v>46.5</v>
      </c>
      <c r="G13">
        <v>47.4</v>
      </c>
      <c r="H13">
        <v>48.7</v>
      </c>
      <c r="I13">
        <v>48.2</v>
      </c>
      <c r="J13">
        <v>45.2</v>
      </c>
      <c r="K13">
        <v>46.5</v>
      </c>
      <c r="L13">
        <v>46.3</v>
      </c>
    </row>
    <row r="14" spans="1:12" x14ac:dyDescent="0.2">
      <c r="A14" s="10" t="s">
        <v>45</v>
      </c>
      <c r="B14">
        <v>47.2</v>
      </c>
      <c r="C14">
        <v>45.4</v>
      </c>
      <c r="D14">
        <v>45.4</v>
      </c>
      <c r="E14">
        <v>46.7</v>
      </c>
      <c r="F14">
        <v>45.6</v>
      </c>
      <c r="G14">
        <v>43.1</v>
      </c>
      <c r="H14">
        <v>47.7</v>
      </c>
      <c r="I14">
        <v>47.9</v>
      </c>
      <c r="J14">
        <v>47.2</v>
      </c>
      <c r="K14">
        <v>46.2</v>
      </c>
      <c r="L14">
        <v>44.6</v>
      </c>
    </row>
    <row r="15" spans="1:12" x14ac:dyDescent="0.2">
      <c r="A15" s="10" t="s">
        <v>54</v>
      </c>
      <c r="B15">
        <v>41.8</v>
      </c>
      <c r="C15">
        <v>42.5</v>
      </c>
      <c r="D15">
        <v>41.5</v>
      </c>
      <c r="E15">
        <v>43.6</v>
      </c>
      <c r="F15">
        <v>42.3</v>
      </c>
      <c r="G15">
        <v>42.3</v>
      </c>
      <c r="H15">
        <v>44.6</v>
      </c>
      <c r="I15">
        <v>42.7</v>
      </c>
      <c r="J15">
        <v>43.2</v>
      </c>
      <c r="K15">
        <v>43.3</v>
      </c>
      <c r="L15">
        <v>42.3</v>
      </c>
    </row>
    <row r="16" spans="1:12" x14ac:dyDescent="0.2">
      <c r="A16" s="10" t="s">
        <v>23</v>
      </c>
      <c r="B16">
        <v>45.1</v>
      </c>
      <c r="C16">
        <v>44</v>
      </c>
      <c r="D16">
        <v>45.3</v>
      </c>
      <c r="E16">
        <v>45.7</v>
      </c>
      <c r="F16">
        <v>45.4</v>
      </c>
      <c r="G16">
        <v>43</v>
      </c>
      <c r="H16">
        <v>45</v>
      </c>
      <c r="I16">
        <v>45.3</v>
      </c>
      <c r="J16">
        <v>43.8</v>
      </c>
      <c r="K16">
        <v>45</v>
      </c>
      <c r="L16">
        <v>45</v>
      </c>
    </row>
    <row r="17" spans="1:12" x14ac:dyDescent="0.2">
      <c r="A17" s="10" t="s">
        <v>27</v>
      </c>
      <c r="B17">
        <v>39.1</v>
      </c>
      <c r="C17">
        <v>40.1</v>
      </c>
      <c r="D17">
        <v>38.799999999999997</v>
      </c>
      <c r="E17">
        <v>39.9</v>
      </c>
      <c r="F17">
        <v>40.6</v>
      </c>
      <c r="G17">
        <v>39.4</v>
      </c>
      <c r="H17">
        <v>39.1</v>
      </c>
      <c r="I17">
        <v>37.799999999999997</v>
      </c>
      <c r="J17">
        <v>40.1</v>
      </c>
      <c r="K17">
        <v>39.799999999999997</v>
      </c>
      <c r="L17">
        <v>40.200000000000003</v>
      </c>
    </row>
    <row r="18" spans="1:12" x14ac:dyDescent="0.2">
      <c r="A18" s="10" t="s">
        <v>32</v>
      </c>
      <c r="B18">
        <v>44</v>
      </c>
      <c r="C18">
        <v>46.9</v>
      </c>
      <c r="D18">
        <v>44.8</v>
      </c>
      <c r="E18">
        <v>48.5</v>
      </c>
      <c r="F18">
        <v>46.4</v>
      </c>
      <c r="G18">
        <v>47.1</v>
      </c>
      <c r="H18">
        <v>47.5</v>
      </c>
      <c r="I18">
        <v>49.1</v>
      </c>
      <c r="J18">
        <v>48.5</v>
      </c>
      <c r="K18">
        <v>46.4</v>
      </c>
      <c r="L18">
        <v>44.6</v>
      </c>
    </row>
    <row r="19" spans="1:12" x14ac:dyDescent="0.2">
      <c r="A19" s="10" t="s">
        <v>60</v>
      </c>
      <c r="B19">
        <v>46.7</v>
      </c>
      <c r="C19">
        <v>45</v>
      </c>
      <c r="D19">
        <v>46.1</v>
      </c>
      <c r="E19">
        <v>45.7</v>
      </c>
      <c r="F19">
        <v>44.7</v>
      </c>
      <c r="G19">
        <v>43.9</v>
      </c>
      <c r="H19">
        <v>46.8</v>
      </c>
      <c r="I19">
        <v>46</v>
      </c>
      <c r="J19">
        <v>45.4</v>
      </c>
      <c r="K19">
        <v>45.9</v>
      </c>
      <c r="L19">
        <v>44.7</v>
      </c>
    </row>
    <row r="20" spans="1:12" x14ac:dyDescent="0.2">
      <c r="A20" s="10" t="s">
        <v>14</v>
      </c>
      <c r="B20">
        <v>45.3</v>
      </c>
      <c r="C20">
        <v>45.4</v>
      </c>
      <c r="D20">
        <v>45</v>
      </c>
      <c r="E20">
        <v>46</v>
      </c>
      <c r="F20">
        <v>45.6</v>
      </c>
      <c r="G20">
        <v>45.8</v>
      </c>
      <c r="H20">
        <v>45.4</v>
      </c>
      <c r="I20">
        <v>46.1</v>
      </c>
      <c r="J20">
        <v>45.1</v>
      </c>
      <c r="K20">
        <v>44.6</v>
      </c>
      <c r="L20">
        <v>44.3</v>
      </c>
    </row>
    <row r="21" spans="1:12" x14ac:dyDescent="0.2">
      <c r="A21" s="10" t="s">
        <v>11</v>
      </c>
      <c r="B21">
        <v>44.5</v>
      </c>
      <c r="C21">
        <v>44.5</v>
      </c>
      <c r="D21">
        <v>45.1</v>
      </c>
      <c r="E21">
        <v>45.9</v>
      </c>
      <c r="F21">
        <v>46.7</v>
      </c>
      <c r="G21">
        <v>45.8</v>
      </c>
      <c r="H21">
        <v>46.4</v>
      </c>
      <c r="I21">
        <v>46.1</v>
      </c>
      <c r="J21">
        <v>44.1</v>
      </c>
      <c r="K21">
        <v>45.3</v>
      </c>
      <c r="L21">
        <v>46.5</v>
      </c>
    </row>
    <row r="22" spans="1:12" x14ac:dyDescent="0.2">
      <c r="A22" s="10" t="s">
        <v>51</v>
      </c>
      <c r="B22">
        <v>42.7</v>
      </c>
      <c r="C22">
        <v>45</v>
      </c>
      <c r="D22">
        <v>43.1</v>
      </c>
      <c r="E22">
        <v>46.3</v>
      </c>
      <c r="F22">
        <v>43.4</v>
      </c>
      <c r="G22">
        <v>43.9</v>
      </c>
      <c r="H22">
        <v>43.2</v>
      </c>
      <c r="I22">
        <v>43.4</v>
      </c>
      <c r="J22">
        <v>45.1</v>
      </c>
      <c r="K22">
        <v>44</v>
      </c>
      <c r="L22">
        <v>44.6</v>
      </c>
    </row>
    <row r="23" spans="1:12" x14ac:dyDescent="0.2">
      <c r="A23" s="10" t="s">
        <v>57</v>
      </c>
      <c r="B23">
        <v>45.3</v>
      </c>
      <c r="C23">
        <v>45</v>
      </c>
      <c r="D23">
        <v>44.4</v>
      </c>
      <c r="E23">
        <v>48.4</v>
      </c>
      <c r="F23">
        <v>45.5</v>
      </c>
      <c r="G23">
        <v>46.2</v>
      </c>
      <c r="H23">
        <v>45.6</v>
      </c>
      <c r="I23">
        <v>45.5</v>
      </c>
      <c r="J23">
        <v>43.9</v>
      </c>
      <c r="K23">
        <v>46.5</v>
      </c>
      <c r="L23">
        <v>46.1</v>
      </c>
    </row>
    <row r="47" spans="4:4" x14ac:dyDescent="0.2">
      <c r="D47" s="7"/>
    </row>
    <row r="48" spans="4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</sheetData>
  <conditionalFormatting sqref="O4:O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Sol_Genomics_BLAST_Data</vt:lpstr>
      <vt:lpstr>Tool_Run_Time</vt:lpstr>
      <vt:lpstr>Codon_Usage_Table</vt:lpstr>
      <vt:lpstr>CAIcal_Output_Original_Seqs</vt:lpstr>
      <vt:lpstr>CAIcal_Output_Optimized_Seqs</vt:lpstr>
      <vt:lpstr>CAI_Data</vt:lpstr>
      <vt:lpstr>GC_Data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Anchitaa Ghag</cp:lastModifiedBy>
  <dcterms:created xsi:type="dcterms:W3CDTF">2022-07-26T15:56:27Z</dcterms:created>
  <dcterms:modified xsi:type="dcterms:W3CDTF">2022-08-07T04:50:55Z</dcterms:modified>
</cp:coreProperties>
</file>