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J:\碩二上\CTF\"/>
    </mc:Choice>
  </mc:AlternateContent>
  <xr:revisionPtr revIDLastSave="0" documentId="13_ncr:1_{95F66B60-3749-41EC-BBBA-34FF5D9C3D2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2" i="1" l="1"/>
  <c r="Y32" i="1"/>
  <c r="AQ6" i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P6" i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H6" i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G6" i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32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<sst xmlns="http://schemas.openxmlformats.org/spreadsheetml/2006/main" count="127" uniqueCount="45">
  <si>
    <t>RLS</t>
    <phoneticPr fontId="1" type="noConversion"/>
  </si>
  <si>
    <t>NRMSPM (dB)</t>
    <phoneticPr fontId="1" type="noConversion"/>
  </si>
  <si>
    <t>Wiener filter</t>
    <phoneticPr fontId="1" type="noConversion"/>
  </si>
  <si>
    <t>Kalman stationary filter</t>
    <phoneticPr fontId="1" type="noConversion"/>
  </si>
  <si>
    <r>
      <t>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</si>
  <si>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RIR points</t>
    <phoneticPr fontId="1" type="noConversion"/>
  </si>
  <si>
    <t>MCLMS</t>
    <phoneticPr fontId="1" type="noConversion"/>
  </si>
  <si>
    <t>Sor_spacing</t>
  </si>
  <si>
    <t>NRMSPM1</t>
    <phoneticPr fontId="1" type="noConversion"/>
  </si>
  <si>
    <t>NRMSPM4</t>
    <phoneticPr fontId="1" type="noConversion"/>
  </si>
  <si>
    <t>NRMSPM3</t>
    <phoneticPr fontId="1" type="noConversion"/>
  </si>
  <si>
    <t>NRMSPM2</t>
    <phoneticPr fontId="1" type="noConversion"/>
  </si>
  <si>
    <t>method</t>
    <phoneticPr fontId="1" type="noConversion"/>
  </si>
  <si>
    <t>stationary</t>
    <phoneticPr fontId="1" type="noConversion"/>
  </si>
  <si>
    <t>nonstationary</t>
    <phoneticPr fontId="1" type="noConversion"/>
  </si>
  <si>
    <t>moving source</t>
    <phoneticPr fontId="1" type="noConversion"/>
  </si>
  <si>
    <t>base line MCLMS</t>
    <phoneticPr fontId="1" type="noConversion"/>
  </si>
  <si>
    <r>
      <t>various 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</si>
  <si>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exp</t>
    <phoneticPr fontId="1" type="noConversion"/>
  </si>
  <si>
    <t>date</t>
    <phoneticPr fontId="1" type="noConversion"/>
  </si>
  <si>
    <t>T+U</t>
    <phoneticPr fontId="1" type="noConversion"/>
  </si>
  <si>
    <t>U</t>
    <phoneticPr fontId="1" type="noConversion"/>
  </si>
  <si>
    <t>T</t>
    <phoneticPr fontId="1" type="noConversion"/>
  </si>
  <si>
    <t>NRMSPM</t>
    <phoneticPr fontId="1" type="noConversion"/>
  </si>
  <si>
    <t>TIKR MPDR</t>
    <phoneticPr fontId="1" type="noConversion"/>
  </si>
  <si>
    <t>source</t>
    <phoneticPr fontId="1" type="noConversion"/>
  </si>
  <si>
    <t>interfere</t>
    <phoneticPr fontId="1" type="noConversion"/>
  </si>
  <si>
    <t>look_mic = 38</t>
    <phoneticPr fontId="1" type="noConversion"/>
  </si>
  <si>
    <t>look_mic = 18</t>
    <phoneticPr fontId="1" type="noConversion"/>
  </si>
  <si>
    <t>ASPSO+PSO</t>
    <phoneticPr fontId="1" type="noConversion"/>
  </si>
  <si>
    <t>PSO</t>
    <phoneticPr fontId="1" type="noConversion"/>
  </si>
  <si>
    <t>ASPSO</t>
    <phoneticPr fontId="1" type="noConversion"/>
  </si>
  <si>
    <t>ATF look_mic = 7</t>
    <phoneticPr fontId="1" type="noConversion"/>
  </si>
  <si>
    <t>RIR look_mic = 9</t>
    <phoneticPr fontId="1" type="noConversion"/>
  </si>
  <si>
    <t>look_mic = 9</t>
    <phoneticPr fontId="1" type="noConversion"/>
  </si>
  <si>
    <t>PESQ</t>
    <phoneticPr fontId="1" type="noConversion"/>
  </si>
  <si>
    <t>source_TIKR</t>
    <phoneticPr fontId="1" type="noConversion"/>
  </si>
  <si>
    <t>interfere_TIKR</t>
    <phoneticPr fontId="1" type="noConversion"/>
  </si>
  <si>
    <t>source_MPDR</t>
    <phoneticPr fontId="1" type="noConversion"/>
  </si>
  <si>
    <t>y_noisy</t>
    <phoneticPr fontId="1" type="noConversion"/>
  </si>
  <si>
    <t>SNR</t>
    <phoneticPr fontId="1" type="noConversion"/>
  </si>
  <si>
    <t>source_DAS</t>
    <phoneticPr fontId="1" type="noConversion"/>
  </si>
  <si>
    <t>y_nodelay</t>
    <phoneticPr fontId="1" type="noConversion"/>
  </si>
  <si>
    <t>no optimization</t>
    <phoneticPr fontId="1" type="noConversion"/>
  </si>
  <si>
    <t>only_mic = 38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</si>
</sst>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m&quot;月&quot;d&quot;日&quot;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1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>
                <a:latin typeface="Times New Roman" panose="02020603050405020304" pitchFamily="18" charset="0"/>
                <a:cs typeface="Times New Roman" panose="02020603050405020304" pitchFamily="18" charset="0"/>
              </a:rPr>
              <a:t>NRMSPM</a:t>
            </a:r>
            <a:endParaRPr lang="zh-TW" altLang="en-US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工作表1!$D$4</c:f>
              <c:strCache>
                <c:ptCount val="1"/>
                <c:pt idx="0">
                  <c:v>Wiener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工作表1!$D$5:$D$19</c:f>
              <c:numCache>
                <c:formatCode>General</c:formatCode>
                <c:ptCount val="15"/>
                <c:pt idx="0">
                  <c:v>-12.6739</c:v>
                </c:pt>
                <c:pt idx="1">
                  <c:v>-11.8226</c:v>
                </c:pt>
                <c:pt idx="2">
                  <c:v>-11.017099999999999</c:v>
                </c:pt>
                <c:pt idx="3">
                  <c:v>-10.8307</c:v>
                </c:pt>
                <c:pt idx="4">
                  <c:v>-10.337999999999999</c:v>
                </c:pt>
                <c:pt idx="5">
                  <c:v>-10.387499999999999</c:v>
                </c:pt>
                <c:pt idx="6">
                  <c:v>-10.1257</c:v>
                </c:pt>
                <c:pt idx="7">
                  <c:v>-10.4153</c:v>
                </c:pt>
                <c:pt idx="8">
                  <c:v>-11.4398</c:v>
                </c:pt>
                <c:pt idx="9">
                  <c:v>-11.5832</c:v>
                </c:pt>
                <c:pt idx="10">
                  <c:v>-11.5161</c:v>
                </c:pt>
                <c:pt idx="11">
                  <c:v>-11.4147</c:v>
                </c:pt>
                <c:pt idx="12">
                  <c:v>-11.154999999999999</c:v>
                </c:pt>
                <c:pt idx="13">
                  <c:v>-11.127599999999999</c:v>
                </c:pt>
                <c:pt idx="14">
                  <c:v>-10.685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5-428D-BDEB-7D428C3B20C5}"/>
            </c:ext>
          </c:extLst>
        </c:ser>
        <c:ser>
          <c:idx val="1"/>
          <c:order val="1"/>
          <c:tx>
            <c:strRef>
              <c:f>工作表1!$E$4</c:f>
              <c:strCache>
                <c:ptCount val="1"/>
                <c:pt idx="0">
                  <c:v>RLS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工作表1!$E$5:$E$19</c:f>
              <c:numCache>
                <c:formatCode>General</c:formatCode>
                <c:ptCount val="15"/>
                <c:pt idx="0">
                  <c:v>-12.848100000000001</c:v>
                </c:pt>
                <c:pt idx="1">
                  <c:v>-11.947699999999999</c:v>
                </c:pt>
                <c:pt idx="2">
                  <c:v>-11.1174</c:v>
                </c:pt>
                <c:pt idx="3">
                  <c:v>-10.632300000000001</c:v>
                </c:pt>
                <c:pt idx="4">
                  <c:v>-10.142300000000001</c:v>
                </c:pt>
                <c:pt idx="5">
                  <c:v>-9.9255999999999993</c:v>
                </c:pt>
                <c:pt idx="6">
                  <c:v>-9.7569999999999997</c:v>
                </c:pt>
                <c:pt idx="7">
                  <c:v>-9.6251999999999995</c:v>
                </c:pt>
                <c:pt idx="8">
                  <c:v>-10.391299999999999</c:v>
                </c:pt>
                <c:pt idx="9">
                  <c:v>-9.8579000000000008</c:v>
                </c:pt>
                <c:pt idx="10">
                  <c:v>-10.2041</c:v>
                </c:pt>
                <c:pt idx="11">
                  <c:v>-9.5312999999999999</c:v>
                </c:pt>
                <c:pt idx="12">
                  <c:v>-9.4954999999999998</c:v>
                </c:pt>
                <c:pt idx="13">
                  <c:v>-9.7652000000000001</c:v>
                </c:pt>
                <c:pt idx="14">
                  <c:v>-9.8905999999999992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5-428D-BDEB-7D428C3B20C5}"/>
            </c:ext>
          </c:extLst>
        </c:ser>
        <c:ser>
          <c:idx val="2"/>
          <c:order val="2"/>
          <c:tx>
            <c:strRef>
              <c:f>工作表1!$F$4</c:f>
              <c:strCache>
                <c:ptCount val="1"/>
                <c:pt idx="0">
                  <c:v>Kalman stationary filter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工作表1!$F$5:$F$19</c:f>
              <c:numCache>
                <c:formatCode>General</c:formatCode>
                <c:ptCount val="15"/>
                <c:pt idx="0">
                  <c:v>-12.410299999999999</c:v>
                </c:pt>
                <c:pt idx="1">
                  <c:v>-11.6999</c:v>
                </c:pt>
                <c:pt idx="2">
                  <c:v>-10.9057</c:v>
                </c:pt>
                <c:pt idx="3">
                  <c:v>-10.8461</c:v>
                </c:pt>
                <c:pt idx="4">
                  <c:v>-10.330299999999999</c:v>
                </c:pt>
                <c:pt idx="5">
                  <c:v>-10.4254</c:v>
                </c:pt>
                <c:pt idx="6">
                  <c:v>-10.119</c:v>
                </c:pt>
                <c:pt idx="7">
                  <c:v>-10.4375</c:v>
                </c:pt>
                <c:pt idx="8">
                  <c:v>-11.363799999999999</c:v>
                </c:pt>
                <c:pt idx="9">
                  <c:v>-11.5832</c:v>
                </c:pt>
                <c:pt idx="10">
                  <c:v>-11.3993</c:v>
                </c:pt>
                <c:pt idx="11">
                  <c:v>-11.2187</c:v>
                </c:pt>
                <c:pt idx="12">
                  <c:v>-11.111599999999999</c:v>
                </c:pt>
                <c:pt idx="13">
                  <c:v>-10.9763</c:v>
                </c:pt>
                <c:pt idx="14">
                  <c:v>-10.4472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E5-428D-BDEB-7D428C3B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62751"/>
        <c:axId val="460956511"/>
      </c:scatterChart>
      <c:valAx>
        <c:axId val="460962751"/>
        <c:scaling>
          <c:orientation val="minMax"/>
          <c:max val="1.6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zh-TW" sz="16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60</a:t>
                </a:r>
                <a:endParaRPr lang="zh-TW" altLang="en-US" sz="160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244810307802435"/>
              <c:y val="0.825857999139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56511"/>
        <c:crosses val="autoZero"/>
        <c:crossBetween val="midCat"/>
        <c:majorUnit val="0.1"/>
      </c:valAx>
      <c:valAx>
        <c:axId val="460956511"/>
        <c:scaling>
          <c:orientation val="minMax"/>
          <c:max val="-9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dB</a:t>
                </a:r>
                <a:endParaRPr lang="zh-TW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6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>
                <a:latin typeface="Times New Roman" panose="02020603050405020304" pitchFamily="18" charset="0"/>
                <a:cs typeface="Times New Roman" panose="02020603050405020304" pitchFamily="18" charset="0"/>
              </a:rPr>
              <a:t>NRMSPM</a:t>
            </a:r>
            <a:endParaRPr lang="zh-TW" altLang="en-US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工作表1!$Q$4</c:f>
              <c:strCache>
                <c:ptCount val="1"/>
                <c:pt idx="0">
                  <c:v>Wiener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工作表1!$P$5:$P$21</c:f>
              <c:numCache>
                <c:formatCode>General</c:formatCode>
                <c:ptCount val="17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工作表1!$Q$5:$Q$21</c:f>
              <c:numCache>
                <c:formatCode>General</c:formatCode>
                <c:ptCount val="17"/>
                <c:pt idx="0">
                  <c:v>-9.3472000000000008</c:v>
                </c:pt>
                <c:pt idx="1">
                  <c:v>-7.1718999999999999</c:v>
                </c:pt>
                <c:pt idx="2">
                  <c:v>-14.2432</c:v>
                </c:pt>
                <c:pt idx="3">
                  <c:v>-14.391299999999999</c:v>
                </c:pt>
                <c:pt idx="4">
                  <c:v>-14.7163</c:v>
                </c:pt>
                <c:pt idx="5">
                  <c:v>-14.3667</c:v>
                </c:pt>
                <c:pt idx="6">
                  <c:v>-14.340299999999999</c:v>
                </c:pt>
                <c:pt idx="7">
                  <c:v>-14.282400000000001</c:v>
                </c:pt>
                <c:pt idx="8">
                  <c:v>-14.1173</c:v>
                </c:pt>
                <c:pt idx="9">
                  <c:v>-13.784599999999999</c:v>
                </c:pt>
                <c:pt idx="10">
                  <c:v>-13.820399999999999</c:v>
                </c:pt>
                <c:pt idx="11">
                  <c:v>-13.6486</c:v>
                </c:pt>
                <c:pt idx="12">
                  <c:v>-13.4506</c:v>
                </c:pt>
                <c:pt idx="13">
                  <c:v>-13.0662</c:v>
                </c:pt>
                <c:pt idx="14">
                  <c:v>-12.6869</c:v>
                </c:pt>
                <c:pt idx="15">
                  <c:v>-12.952</c:v>
                </c:pt>
                <c:pt idx="16">
                  <c:v>-12.766999999999999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E-4D33-9CB5-406D1C4D41EB}"/>
            </c:ext>
          </c:extLst>
        </c:ser>
        <c:ser>
          <c:idx val="1"/>
          <c:order val="1"/>
          <c:tx>
            <c:strRef>
              <c:f>工作表1!$R$4</c:f>
              <c:strCache>
                <c:ptCount val="1"/>
                <c:pt idx="0">
                  <c:v>RLS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工作表1!$P$5:$P$21</c:f>
              <c:numCache>
                <c:formatCode>General</c:formatCode>
                <c:ptCount val="17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工作表1!$R$5:$R$21</c:f>
              <c:numCache>
                <c:formatCode>General</c:formatCode>
                <c:ptCount val="17"/>
                <c:pt idx="0">
                  <c:v>-9.0146999999999995</c:v>
                </c:pt>
                <c:pt idx="1">
                  <c:v>-6.1848000000000001</c:v>
                </c:pt>
                <c:pt idx="2">
                  <c:v>-14.963699999999999</c:v>
                </c:pt>
                <c:pt idx="3">
                  <c:v>-14.8531</c:v>
                </c:pt>
                <c:pt idx="4">
                  <c:v>-14.792999999999999</c:v>
                </c:pt>
                <c:pt idx="5">
                  <c:v>-14.581899999999999</c:v>
                </c:pt>
                <c:pt idx="6">
                  <c:v>-14.7172</c:v>
                </c:pt>
                <c:pt idx="7">
                  <c:v>-14.491400000000001</c:v>
                </c:pt>
                <c:pt idx="8">
                  <c:v>-14.495900000000001</c:v>
                </c:pt>
                <c:pt idx="9">
                  <c:v>-13.960900000000001</c:v>
                </c:pt>
                <c:pt idx="10">
                  <c:v>-13.9497</c:v>
                </c:pt>
                <c:pt idx="11">
                  <c:v>-13.454499999999999</c:v>
                </c:pt>
                <c:pt idx="12">
                  <c:v>-13.6967</c:v>
                </c:pt>
                <c:pt idx="13">
                  <c:v>-13.059900000000001</c:v>
                </c:pt>
                <c:pt idx="14">
                  <c:v>-12.736599999999999</c:v>
                </c:pt>
                <c:pt idx="15">
                  <c:v>-12.573700000000001</c:v>
                </c:pt>
                <c:pt idx="16">
                  <c:v>-12.2751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4E-4D33-9CB5-406D1C4D41EB}"/>
            </c:ext>
          </c:extLst>
        </c:ser>
        <c:ser>
          <c:idx val="2"/>
          <c:order val="2"/>
          <c:tx>
            <c:strRef>
              <c:f>工作表1!$S$4</c:f>
              <c:strCache>
                <c:ptCount val="1"/>
                <c:pt idx="0">
                  <c:v>Kalman stationary filter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工作表1!$P$5:$P$21</c:f>
              <c:numCache>
                <c:formatCode>General</c:formatCode>
                <c:ptCount val="17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工作表1!$S$5:$S$21</c:f>
              <c:numCache>
                <c:formatCode>General</c:formatCode>
                <c:ptCount val="17"/>
                <c:pt idx="0">
                  <c:v>-9.3560999999999996</c:v>
                </c:pt>
                <c:pt idx="1">
                  <c:v>-7.1623000000000001</c:v>
                </c:pt>
                <c:pt idx="2">
                  <c:v>-13.515700000000001</c:v>
                </c:pt>
                <c:pt idx="3">
                  <c:v>-13.843299999999999</c:v>
                </c:pt>
                <c:pt idx="4">
                  <c:v>-14.305099999999999</c:v>
                </c:pt>
                <c:pt idx="5">
                  <c:v>-13.872199999999999</c:v>
                </c:pt>
                <c:pt idx="6">
                  <c:v>-13.8901</c:v>
                </c:pt>
                <c:pt idx="7">
                  <c:v>-13.9392</c:v>
                </c:pt>
                <c:pt idx="8">
                  <c:v>-13.7197</c:v>
                </c:pt>
                <c:pt idx="9">
                  <c:v>-13.471500000000001</c:v>
                </c:pt>
                <c:pt idx="10">
                  <c:v>-13.4665</c:v>
                </c:pt>
                <c:pt idx="11">
                  <c:v>-13.3825</c:v>
                </c:pt>
                <c:pt idx="12">
                  <c:v>-13.073700000000001</c:v>
                </c:pt>
                <c:pt idx="13">
                  <c:v>-12.7338</c:v>
                </c:pt>
                <c:pt idx="14">
                  <c:v>-12.3377</c:v>
                </c:pt>
                <c:pt idx="15">
                  <c:v>-12.8581</c:v>
                </c:pt>
                <c:pt idx="16">
                  <c:v>-12.729699999999999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4E-4D33-9CB5-406D1C4D41EB}"/>
            </c:ext>
          </c:extLst>
        </c:ser>
        <c:ser>
          <c:idx val="3"/>
          <c:order val="3"/>
          <c:tx>
            <c:strRef>
              <c:f>工作表1!$T$4</c:f>
              <c:strCache>
                <c:ptCount val="1"/>
                <c:pt idx="0">
                  <c:v>MCLMS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工作表1!$P$5:$P$21</c:f>
              <c:numCache>
                <c:formatCode>General</c:formatCode>
                <c:ptCount val="17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工作表1!$T$5:$T$21</c:f>
              <c:numCache>
                <c:formatCode>0.00E+00</c:formatCode>
                <c:ptCount val="17"/>
                <c:pt idx="0" formatCode="General">
                  <c:v>-7.4119000000000002</c:v>
                </c:pt>
                <c:pt idx="1">
                  <c:v>-2.9763E-7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4E-4D33-9CB5-406D1C4D4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62751"/>
        <c:axId val="460956511"/>
      </c:scatterChart>
      <c:valAx>
        <c:axId val="460962751"/>
        <c:scaling>
          <c:orientation val="minMax"/>
          <c:max val="1.6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zh-TW" sz="16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60</a:t>
                </a:r>
                <a:endParaRPr lang="zh-TW" altLang="en-US" sz="160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244810307802435"/>
              <c:y val="0.825857999139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56511"/>
        <c:crosses val="autoZero"/>
        <c:crossBetween val="midCat"/>
        <c:majorUnit val="0.1"/>
      </c:valAx>
      <c:valAx>
        <c:axId val="460956511"/>
        <c:scaling>
          <c:orientation val="minMax"/>
          <c:max val="2"/>
          <c:min val="-18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dB</a:t>
                </a:r>
                <a:endParaRPr lang="zh-TW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6275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0301694274155981"/>
          <c:y val="0.22287322141742025"/>
          <c:w val="0.35011721074408764"/>
          <c:h val="0.32579588551601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</xdr:row>
      <xdr:rowOff>100012</xdr:rowOff>
    </xdr:from>
    <xdr:to>
      <xdr:col>12</xdr:col>
      <xdr:colOff>371475</xdr:colOff>
      <xdr:row>21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0235F5-254E-4998-9111-3AFDCE88E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114300</xdr:colOff>
      <xdr:row>2</xdr:row>
      <xdr:rowOff>200025</xdr:rowOff>
    </xdr:from>
    <xdr:to>
      <xdr:col>28</xdr:col>
      <xdr:colOff>390525</xdr:colOff>
      <xdr:row>22</xdr:row>
      <xdr:rowOff>119063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1411942-FD2D-42AF-981D-6BAA58C65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V56"/>
  <sheetViews>
    <sheetView tabSelected="1" topLeftCell="K10" workbookViewId="0">
      <selection activeCell="R40" sqref="R40"/>
    </sheetView>
  </sheetViews>
  <sheetFormatPr defaultColWidth="10.7109375" defaultRowHeight="15.75" x14ac:dyDescent="0.25"/>
  <cols>
    <col min="1" max="1" width="18.85546875" style="1" bestFit="1" customWidth="1"/>
    <col min="2" max="2" width="16.7109375" style="1" bestFit="1" customWidth="1"/>
    <col min="3" max="3" width="8.140625" style="1" bestFit="1" customWidth="1"/>
    <col min="4" max="4" width="12.7109375" style="1" bestFit="1" customWidth="1"/>
    <col min="5" max="5" width="13.5703125" style="1" bestFit="1" customWidth="1"/>
    <col min="6" max="6" width="23" style="1" bestFit="1" customWidth="1"/>
    <col min="7" max="7" width="14.42578125" style="1" bestFit="1" customWidth="1"/>
    <col min="8" max="9" width="15.7109375" style="1" bestFit="1" customWidth="1"/>
    <col min="10" max="12" width="15.42578125" style="1" customWidth="1"/>
    <col min="13" max="13" width="10.7109375" style="1"/>
    <col min="14" max="14" width="23" style="1" bestFit="1" customWidth="1"/>
    <col min="15" max="15" width="16.7109375" style="1" bestFit="1" customWidth="1"/>
    <col min="16" max="16" width="9.85546875" style="1" bestFit="1" customWidth="1"/>
    <col min="17" max="17" width="15.28515625" style="1" bestFit="1" customWidth="1"/>
    <col min="18" max="18" width="13.5703125" style="1" bestFit="1" customWidth="1"/>
    <col min="19" max="19" width="23" style="1" bestFit="1" customWidth="1"/>
    <col min="20" max="21" width="12.85546875" style="1" bestFit="1" customWidth="1"/>
    <col min="22" max="22" width="11.140625" style="1" bestFit="1" customWidth="1"/>
    <col min="23" max="23" width="5.140625" style="1" bestFit="1" customWidth="1"/>
    <col min="24" max="24" width="7.28515625" style="1" bestFit="1" customWidth="1"/>
    <col min="25" max="25" width="11.140625" style="1" bestFit="1" customWidth="1"/>
    <col min="26" max="26" width="5.140625" style="1" bestFit="1" customWidth="1"/>
    <col min="27" max="27" width="14.140625" style="1" bestFit="1" customWidth="1"/>
    <col min="28" max="28" width="15.5703125" style="1" bestFit="1" customWidth="1"/>
    <col min="29" max="29" width="15.42578125" style="1" bestFit="1" customWidth="1"/>
    <col min="30" max="30" width="8.28515625" style="1" bestFit="1" customWidth="1"/>
    <col min="31" max="31" width="11.140625" style="1" bestFit="1" customWidth="1"/>
    <col min="32" max="32" width="7.28515625" style="1" bestFit="1" customWidth="1"/>
    <col min="33" max="34" width="11.140625" style="1" bestFit="1" customWidth="1"/>
    <col min="35" max="35" width="12.5703125" style="1" bestFit="1" customWidth="1"/>
    <col min="36" max="36" width="14.140625" style="1" bestFit="1" customWidth="1"/>
    <col min="37" max="37" width="23" style="1" bestFit="1" customWidth="1"/>
    <col min="38" max="38" width="15.42578125" style="1" bestFit="1" customWidth="1"/>
    <col min="39" max="39" width="10.5703125" style="1" bestFit="1" customWidth="1"/>
    <col min="40" max="40" width="10.7109375" style="1"/>
    <col min="41" max="41" width="6.140625" style="1" bestFit="1" customWidth="1"/>
    <col min="42" max="42" width="11.140625" style="1" bestFit="1" customWidth="1"/>
    <col min="43" max="43" width="5.140625" style="1" bestFit="1" customWidth="1"/>
    <col min="44" max="44" width="12.5703125" style="1" bestFit="1" customWidth="1"/>
    <col min="45" max="45" width="5.7109375" style="1" bestFit="1" customWidth="1"/>
    <col min="46" max="46" width="23" style="1" bestFit="1" customWidth="1"/>
    <col min="47" max="47" width="13.28515625" style="1" bestFit="1" customWidth="1"/>
    <col min="48" max="48" width="10.5703125" style="1" bestFit="1" customWidth="1"/>
    <col min="49" max="16384" width="10.7109375" style="1"/>
  </cols>
  <sheetData>
    <row r="3" spans="1:48" ht="18.75" x14ac:dyDescent="0.25">
      <c r="A3" s="1" t="s">
        <v>17</v>
      </c>
      <c r="B3" s="1" t="s">
        <v>1</v>
      </c>
      <c r="N3" s="1" t="s">
        <v>17</v>
      </c>
      <c r="O3" s="1" t="s">
        <v>1</v>
      </c>
      <c r="AF3" s="1" t="s">
        <v>35</v>
      </c>
      <c r="AO3" s="1" t="s">
        <v>40</v>
      </c>
    </row>
    <row r="4" spans="1:48" ht="18.75" x14ac:dyDescent="0.25">
      <c r="B4" s="1" t="s">
        <v>5</v>
      </c>
      <c r="C4" s="1" t="s">
        <v>4</v>
      </c>
      <c r="D4" s="1" t="s">
        <v>2</v>
      </c>
      <c r="E4" s="1" t="s">
        <v>0</v>
      </c>
      <c r="F4" s="1" t="s">
        <v>3</v>
      </c>
      <c r="G4" s="1" t="s">
        <v>6</v>
      </c>
      <c r="O4" s="1" t="s">
        <v>5</v>
      </c>
      <c r="P4" s="1" t="s">
        <v>4</v>
      </c>
      <c r="Q4" s="1" t="s">
        <v>2</v>
      </c>
      <c r="R4" s="1" t="s">
        <v>0</v>
      </c>
      <c r="S4" s="1" t="s">
        <v>3</v>
      </c>
      <c r="T4" s="1" t="s">
        <v>6</v>
      </c>
      <c r="AG4" s="1" t="s">
        <v>5</v>
      </c>
      <c r="AH4" s="1" t="s">
        <v>4</v>
      </c>
      <c r="AI4" s="1" t="s">
        <v>2</v>
      </c>
      <c r="AJ4" s="1" t="s">
        <v>0</v>
      </c>
      <c r="AK4" s="1" t="s">
        <v>3</v>
      </c>
      <c r="AL4" s="1" t="s">
        <v>41</v>
      </c>
      <c r="AM4" s="1" t="s">
        <v>42</v>
      </c>
      <c r="AP4" s="1" t="s">
        <v>5</v>
      </c>
      <c r="AQ4" s="1" t="s">
        <v>4</v>
      </c>
      <c r="AR4" s="1" t="s">
        <v>2</v>
      </c>
      <c r="AS4" s="1" t="s">
        <v>0</v>
      </c>
      <c r="AT4" s="1" t="s">
        <v>3</v>
      </c>
      <c r="AU4" s="1" t="s">
        <v>41</v>
      </c>
      <c r="AV4" s="1" t="s">
        <v>42</v>
      </c>
    </row>
    <row r="5" spans="1:48" x14ac:dyDescent="0.25">
      <c r="B5" s="1">
        <v>4096</v>
      </c>
      <c r="C5" s="1">
        <v>0.2</v>
      </c>
      <c r="D5" s="1">
        <v>-12.6739</v>
      </c>
      <c r="E5" s="1">
        <v>-12.848100000000001</v>
      </c>
      <c r="F5" s="1">
        <v>-12.410299999999999</v>
      </c>
      <c r="G5" s="1">
        <v>0</v>
      </c>
      <c r="N5" s="1" t="s">
        <v>34</v>
      </c>
      <c r="O5" s="1">
        <v>256</v>
      </c>
      <c r="P5" s="1">
        <v>0.01</v>
      </c>
      <c r="Q5" s="1">
        <v>-9.3472000000000008</v>
      </c>
      <c r="R5" s="1">
        <v>-9.0146999999999995</v>
      </c>
      <c r="S5" s="1">
        <v>-9.3560999999999996</v>
      </c>
      <c r="T5" s="5">
        <v>-7.4119000000000002</v>
      </c>
      <c r="AG5" s="1">
        <v>4096</v>
      </c>
      <c r="AH5" s="1">
        <v>0.2</v>
      </c>
      <c r="AL5" s="5"/>
      <c r="AP5" s="1">
        <v>4096</v>
      </c>
      <c r="AQ5" s="1">
        <v>0.2</v>
      </c>
      <c r="AU5" s="5"/>
    </row>
    <row r="6" spans="1:48" x14ac:dyDescent="0.25">
      <c r="B6" s="1">
        <f>B5+2048</f>
        <v>6144</v>
      </c>
      <c r="C6" s="1">
        <f>C5+0.1</f>
        <v>0.30000000000000004</v>
      </c>
      <c r="D6" s="1">
        <v>-11.8226</v>
      </c>
      <c r="E6" s="1">
        <v>-11.947699999999999</v>
      </c>
      <c r="F6" s="1">
        <v>-11.6999</v>
      </c>
      <c r="G6" s="1">
        <v>0</v>
      </c>
      <c r="N6" s="1" t="s">
        <v>28</v>
      </c>
      <c r="O6" s="1">
        <v>1024</v>
      </c>
      <c r="P6" s="1">
        <v>0.1</v>
      </c>
      <c r="Q6" s="1">
        <v>-7.1718999999999999</v>
      </c>
      <c r="R6" s="1">
        <v>-6.1848000000000001</v>
      </c>
      <c r="S6" s="1">
        <v>-7.1623000000000001</v>
      </c>
      <c r="T6" s="6">
        <v>-2.9763E-7</v>
      </c>
      <c r="AG6" s="1">
        <f>AG5+2048</f>
        <v>6144</v>
      </c>
      <c r="AH6" s="1">
        <f>AH5+0.1</f>
        <v>0.30000000000000004</v>
      </c>
      <c r="AL6" s="6"/>
      <c r="AP6" s="1">
        <f>AP5+2048</f>
        <v>6144</v>
      </c>
      <c r="AQ6" s="1">
        <f>AQ5+0.1</f>
        <v>0.30000000000000004</v>
      </c>
      <c r="AU6" s="6"/>
    </row>
    <row r="7" spans="1:48" x14ac:dyDescent="0.25">
      <c r="B7" s="1">
        <f t="shared" ref="B7:B19" si="0">B6+2048</f>
        <v>8192</v>
      </c>
      <c r="C7" s="1">
        <f t="shared" ref="C7:C14" si="1">C6+0.1</f>
        <v>0.4</v>
      </c>
      <c r="D7" s="1">
        <v>-11.017099999999999</v>
      </c>
      <c r="E7" s="1">
        <v>-11.1174</v>
      </c>
      <c r="F7" s="1">
        <v>-10.9057</v>
      </c>
      <c r="G7" s="1">
        <v>0</v>
      </c>
      <c r="N7" s="1" t="s">
        <v>27</v>
      </c>
      <c r="O7" s="1">
        <v>4096</v>
      </c>
      <c r="P7" s="1">
        <v>0.2</v>
      </c>
      <c r="Q7" s="1">
        <v>-14.2432</v>
      </c>
      <c r="R7" s="1">
        <v>-14.963699999999999</v>
      </c>
      <c r="S7" s="1">
        <v>-13.515700000000001</v>
      </c>
      <c r="T7" s="1">
        <v>0</v>
      </c>
      <c r="AG7" s="1">
        <f t="shared" ref="AG7:AG19" si="2">AG6+2048</f>
        <v>8192</v>
      </c>
      <c r="AH7" s="1">
        <f t="shared" ref="AH7:AH14" si="3">AH6+0.1</f>
        <v>0.4</v>
      </c>
      <c r="AP7" s="1">
        <f t="shared" ref="AP7:AP19" si="4">AP6+2048</f>
        <v>8192</v>
      </c>
      <c r="AQ7" s="1">
        <f t="shared" ref="AQ7:AQ14" si="5">AQ6+0.1</f>
        <v>0.4</v>
      </c>
    </row>
    <row r="8" spans="1:48" x14ac:dyDescent="0.25">
      <c r="B8" s="1">
        <f t="shared" si="0"/>
        <v>10240</v>
      </c>
      <c r="C8" s="1">
        <f t="shared" si="1"/>
        <v>0.5</v>
      </c>
      <c r="D8" s="1">
        <v>-10.8307</v>
      </c>
      <c r="E8" s="1">
        <v>-10.632300000000001</v>
      </c>
      <c r="F8" s="1">
        <v>-10.8461</v>
      </c>
      <c r="G8" s="1">
        <v>0</v>
      </c>
      <c r="O8" s="1">
        <f>O7+2048</f>
        <v>6144</v>
      </c>
      <c r="P8" s="1">
        <f>P7+0.1</f>
        <v>0.30000000000000004</v>
      </c>
      <c r="Q8" s="1">
        <v>-14.391299999999999</v>
      </c>
      <c r="R8" s="1">
        <v>-14.8531</v>
      </c>
      <c r="S8" s="1">
        <v>-13.843299999999999</v>
      </c>
      <c r="T8" s="1">
        <v>0</v>
      </c>
      <c r="AG8" s="1">
        <f t="shared" si="2"/>
        <v>10240</v>
      </c>
      <c r="AH8" s="1">
        <f t="shared" si="3"/>
        <v>0.5</v>
      </c>
      <c r="AP8" s="1">
        <f t="shared" si="4"/>
        <v>10240</v>
      </c>
      <c r="AQ8" s="1">
        <f t="shared" si="5"/>
        <v>0.5</v>
      </c>
    </row>
    <row r="9" spans="1:48" x14ac:dyDescent="0.25">
      <c r="B9" s="1">
        <f t="shared" si="0"/>
        <v>12288</v>
      </c>
      <c r="C9" s="1">
        <f t="shared" si="1"/>
        <v>0.6</v>
      </c>
      <c r="D9" s="1">
        <v>-10.337999999999999</v>
      </c>
      <c r="E9" s="1">
        <v>-10.142300000000001</v>
      </c>
      <c r="F9" s="1">
        <v>-10.330299999999999</v>
      </c>
      <c r="G9" s="1">
        <v>0</v>
      </c>
      <c r="O9" s="1">
        <f t="shared" ref="O9:O21" si="6">O8+2048</f>
        <v>8192</v>
      </c>
      <c r="P9" s="1">
        <f t="shared" ref="P9:P16" si="7">P8+0.1</f>
        <v>0.4</v>
      </c>
      <c r="Q9" s="1">
        <v>-14.7163</v>
      </c>
      <c r="R9" s="1">
        <v>-14.792999999999999</v>
      </c>
      <c r="S9" s="1">
        <v>-14.305099999999999</v>
      </c>
      <c r="T9" s="1">
        <v>0</v>
      </c>
      <c r="AG9" s="1">
        <f t="shared" si="2"/>
        <v>12288</v>
      </c>
      <c r="AH9" s="1">
        <f t="shared" si="3"/>
        <v>0.6</v>
      </c>
      <c r="AP9" s="1">
        <f t="shared" si="4"/>
        <v>12288</v>
      </c>
      <c r="AQ9" s="1">
        <f t="shared" si="5"/>
        <v>0.6</v>
      </c>
    </row>
    <row r="10" spans="1:48" x14ac:dyDescent="0.25">
      <c r="B10" s="1">
        <f t="shared" si="0"/>
        <v>14336</v>
      </c>
      <c r="C10" s="1">
        <f t="shared" si="1"/>
        <v>0.7</v>
      </c>
      <c r="D10" s="1">
        <v>-10.387499999999999</v>
      </c>
      <c r="E10" s="1">
        <v>-9.9255999999999993</v>
      </c>
      <c r="F10" s="1">
        <v>-10.4254</v>
      </c>
      <c r="G10" s="1">
        <v>0</v>
      </c>
      <c r="O10" s="1">
        <f t="shared" si="6"/>
        <v>10240</v>
      </c>
      <c r="P10" s="1">
        <f t="shared" si="7"/>
        <v>0.5</v>
      </c>
      <c r="Q10" s="1">
        <v>-14.3667</v>
      </c>
      <c r="R10" s="1">
        <v>-14.581899999999999</v>
      </c>
      <c r="S10" s="1">
        <v>-13.872199999999999</v>
      </c>
      <c r="T10" s="1">
        <v>0</v>
      </c>
      <c r="AG10" s="1">
        <f t="shared" si="2"/>
        <v>14336</v>
      </c>
      <c r="AH10" s="1">
        <f t="shared" si="3"/>
        <v>0.7</v>
      </c>
      <c r="AP10" s="1">
        <f t="shared" si="4"/>
        <v>14336</v>
      </c>
      <c r="AQ10" s="1">
        <f t="shared" si="5"/>
        <v>0.7</v>
      </c>
    </row>
    <row r="11" spans="1:48" x14ac:dyDescent="0.25">
      <c r="B11" s="1">
        <f t="shared" si="0"/>
        <v>16384</v>
      </c>
      <c r="C11" s="1">
        <f t="shared" si="1"/>
        <v>0.79999999999999993</v>
      </c>
      <c r="D11" s="1">
        <v>-10.1257</v>
      </c>
      <c r="E11" s="1">
        <v>-9.7569999999999997</v>
      </c>
      <c r="F11" s="1">
        <v>-10.119</v>
      </c>
      <c r="G11" s="1">
        <v>0</v>
      </c>
      <c r="O11" s="1">
        <f t="shared" si="6"/>
        <v>12288</v>
      </c>
      <c r="P11" s="1">
        <f t="shared" si="7"/>
        <v>0.6</v>
      </c>
      <c r="Q11" s="1">
        <v>-14.340299999999999</v>
      </c>
      <c r="R11" s="1">
        <v>-14.7172</v>
      </c>
      <c r="S11" s="1">
        <v>-13.8901</v>
      </c>
      <c r="T11" s="1">
        <v>0</v>
      </c>
      <c r="AG11" s="1">
        <f t="shared" si="2"/>
        <v>16384</v>
      </c>
      <c r="AH11" s="1">
        <f t="shared" si="3"/>
        <v>0.79999999999999993</v>
      </c>
      <c r="AP11" s="1">
        <f t="shared" si="4"/>
        <v>16384</v>
      </c>
      <c r="AQ11" s="1">
        <f t="shared" si="5"/>
        <v>0.79999999999999993</v>
      </c>
    </row>
    <row r="12" spans="1:48" x14ac:dyDescent="0.25">
      <c r="B12" s="1">
        <f t="shared" si="0"/>
        <v>18432</v>
      </c>
      <c r="C12" s="1">
        <f t="shared" si="1"/>
        <v>0.89999999999999991</v>
      </c>
      <c r="D12" s="1">
        <v>-10.4153</v>
      </c>
      <c r="E12" s="1">
        <v>-9.6251999999999995</v>
      </c>
      <c r="F12" s="1">
        <v>-10.4375</v>
      </c>
      <c r="G12" s="1">
        <v>0</v>
      </c>
      <c r="O12" s="1">
        <f t="shared" si="6"/>
        <v>14336</v>
      </c>
      <c r="P12" s="1">
        <f t="shared" si="7"/>
        <v>0.7</v>
      </c>
      <c r="Q12" s="1">
        <v>-14.282400000000001</v>
      </c>
      <c r="R12" s="1">
        <v>-14.491400000000001</v>
      </c>
      <c r="S12" s="1">
        <v>-13.9392</v>
      </c>
      <c r="T12" s="1">
        <v>0</v>
      </c>
      <c r="AG12" s="1">
        <f t="shared" si="2"/>
        <v>18432</v>
      </c>
      <c r="AH12" s="1">
        <f t="shared" si="3"/>
        <v>0.89999999999999991</v>
      </c>
      <c r="AP12" s="1">
        <f t="shared" si="4"/>
        <v>18432</v>
      </c>
      <c r="AQ12" s="1">
        <f t="shared" si="5"/>
        <v>0.89999999999999991</v>
      </c>
    </row>
    <row r="13" spans="1:48" x14ac:dyDescent="0.25">
      <c r="B13" s="1">
        <f t="shared" si="0"/>
        <v>20480</v>
      </c>
      <c r="C13" s="1">
        <f t="shared" si="1"/>
        <v>0.99999999999999989</v>
      </c>
      <c r="D13" s="1">
        <v>-11.4398</v>
      </c>
      <c r="E13" s="1">
        <v>-10.391299999999999</v>
      </c>
      <c r="F13" s="1">
        <v>-11.363799999999999</v>
      </c>
      <c r="G13" s="1">
        <v>0</v>
      </c>
      <c r="O13" s="1">
        <f t="shared" si="6"/>
        <v>16384</v>
      </c>
      <c r="P13" s="1">
        <f t="shared" si="7"/>
        <v>0.79999999999999993</v>
      </c>
      <c r="Q13" s="5">
        <v>-14.1173</v>
      </c>
      <c r="R13" s="5">
        <v>-14.495900000000001</v>
      </c>
      <c r="S13" s="5">
        <v>-13.7197</v>
      </c>
      <c r="T13" s="1">
        <v>0</v>
      </c>
      <c r="AG13" s="1">
        <f t="shared" si="2"/>
        <v>20480</v>
      </c>
      <c r="AH13" s="1">
        <f t="shared" si="3"/>
        <v>0.99999999999999989</v>
      </c>
      <c r="AI13" s="5"/>
      <c r="AJ13" s="5"/>
      <c r="AK13" s="5"/>
      <c r="AP13" s="1">
        <f t="shared" si="4"/>
        <v>20480</v>
      </c>
      <c r="AQ13" s="1">
        <f t="shared" si="5"/>
        <v>0.99999999999999989</v>
      </c>
      <c r="AR13" s="5"/>
      <c r="AS13" s="5"/>
      <c r="AT13" s="5"/>
    </row>
    <row r="14" spans="1:48" x14ac:dyDescent="0.25">
      <c r="B14" s="1">
        <f t="shared" si="0"/>
        <v>22528</v>
      </c>
      <c r="C14" s="1">
        <f t="shared" si="1"/>
        <v>1.0999999999999999</v>
      </c>
      <c r="D14" s="1">
        <v>-11.5832</v>
      </c>
      <c r="E14" s="1">
        <v>-9.8579000000000008</v>
      </c>
      <c r="F14" s="1">
        <v>-11.5832</v>
      </c>
      <c r="G14" s="1">
        <v>0</v>
      </c>
      <c r="O14" s="1">
        <f t="shared" si="6"/>
        <v>18432</v>
      </c>
      <c r="P14" s="1">
        <f t="shared" si="7"/>
        <v>0.89999999999999991</v>
      </c>
      <c r="Q14" s="5">
        <v>-13.784599999999999</v>
      </c>
      <c r="R14" s="5">
        <v>-13.960900000000001</v>
      </c>
      <c r="S14" s="5">
        <v>-13.471500000000001</v>
      </c>
      <c r="T14" s="1">
        <v>0</v>
      </c>
      <c r="AG14" s="1">
        <f t="shared" si="2"/>
        <v>22528</v>
      </c>
      <c r="AH14" s="1">
        <f t="shared" si="3"/>
        <v>1.0999999999999999</v>
      </c>
      <c r="AI14" s="5"/>
      <c r="AJ14" s="5"/>
      <c r="AK14" s="5"/>
      <c r="AP14" s="1">
        <f t="shared" si="4"/>
        <v>22528</v>
      </c>
      <c r="AQ14" s="1">
        <f t="shared" si="5"/>
        <v>1.0999999999999999</v>
      </c>
      <c r="AR14" s="5"/>
      <c r="AS14" s="5"/>
      <c r="AT14" s="5"/>
    </row>
    <row r="15" spans="1:48" x14ac:dyDescent="0.25">
      <c r="B15" s="1">
        <f t="shared" si="0"/>
        <v>24576</v>
      </c>
      <c r="C15" s="1">
        <f>C14+0.1</f>
        <v>1.2</v>
      </c>
      <c r="D15" s="1">
        <v>-11.5161</v>
      </c>
      <c r="E15" s="1">
        <v>-10.2041</v>
      </c>
      <c r="F15" s="1">
        <v>-11.3993</v>
      </c>
      <c r="G15" s="1">
        <v>0</v>
      </c>
      <c r="O15" s="1">
        <f t="shared" si="6"/>
        <v>20480</v>
      </c>
      <c r="P15" s="1">
        <f t="shared" si="7"/>
        <v>0.99999999999999989</v>
      </c>
      <c r="Q15" s="5">
        <v>-13.820399999999999</v>
      </c>
      <c r="R15" s="5">
        <v>-13.9497</v>
      </c>
      <c r="S15" s="5">
        <v>-13.4665</v>
      </c>
      <c r="T15" s="1">
        <v>0</v>
      </c>
      <c r="AG15" s="1">
        <f t="shared" si="2"/>
        <v>24576</v>
      </c>
      <c r="AH15" s="1">
        <f>AH14+0.1</f>
        <v>1.2</v>
      </c>
      <c r="AI15" s="5"/>
      <c r="AJ15" s="5"/>
      <c r="AK15" s="5"/>
      <c r="AP15" s="1">
        <f t="shared" si="4"/>
        <v>24576</v>
      </c>
      <c r="AQ15" s="1">
        <f>AQ14+0.1</f>
        <v>1.2</v>
      </c>
      <c r="AR15" s="5"/>
      <c r="AS15" s="5"/>
      <c r="AT15" s="5"/>
    </row>
    <row r="16" spans="1:48" x14ac:dyDescent="0.25">
      <c r="B16" s="1">
        <f t="shared" si="0"/>
        <v>26624</v>
      </c>
      <c r="C16" s="1">
        <f t="shared" ref="C16" si="8">C15+0.1</f>
        <v>1.3</v>
      </c>
      <c r="D16" s="1">
        <v>-11.4147</v>
      </c>
      <c r="E16" s="1">
        <v>-9.5312999999999999</v>
      </c>
      <c r="F16" s="1">
        <v>-11.2187</v>
      </c>
      <c r="G16" s="1">
        <v>0</v>
      </c>
      <c r="O16" s="1">
        <f t="shared" si="6"/>
        <v>22528</v>
      </c>
      <c r="P16" s="1">
        <f t="shared" si="7"/>
        <v>1.0999999999999999</v>
      </c>
      <c r="Q16" s="5">
        <v>-13.6486</v>
      </c>
      <c r="R16" s="5">
        <v>-13.454499999999999</v>
      </c>
      <c r="S16" s="5">
        <v>-13.3825</v>
      </c>
      <c r="T16" s="1">
        <v>0</v>
      </c>
      <c r="AG16" s="1">
        <f t="shared" si="2"/>
        <v>26624</v>
      </c>
      <c r="AH16" s="1">
        <f t="shared" ref="AH16" si="9">AH15+0.1</f>
        <v>1.3</v>
      </c>
      <c r="AI16" s="5"/>
      <c r="AJ16" s="5"/>
      <c r="AK16" s="5"/>
      <c r="AP16" s="1">
        <f t="shared" si="4"/>
        <v>26624</v>
      </c>
      <c r="AQ16" s="1">
        <f t="shared" ref="AQ16" si="10">AQ15+0.1</f>
        <v>1.3</v>
      </c>
      <c r="AR16" s="5"/>
      <c r="AS16" s="5"/>
      <c r="AT16" s="5"/>
    </row>
    <row r="17" spans="1:46" x14ac:dyDescent="0.25">
      <c r="B17" s="1">
        <f t="shared" si="0"/>
        <v>28672</v>
      </c>
      <c r="C17" s="1">
        <f>C16+0.1</f>
        <v>1.4000000000000001</v>
      </c>
      <c r="D17" s="1">
        <v>-11.154999999999999</v>
      </c>
      <c r="E17" s="1">
        <v>-9.4954999999999998</v>
      </c>
      <c r="F17" s="1">
        <v>-11.111599999999999</v>
      </c>
      <c r="G17" s="1">
        <v>0</v>
      </c>
      <c r="O17" s="1">
        <f t="shared" si="6"/>
        <v>24576</v>
      </c>
      <c r="P17" s="1">
        <f>P16+0.1</f>
        <v>1.2</v>
      </c>
      <c r="Q17" s="5">
        <v>-13.4506</v>
      </c>
      <c r="R17" s="5">
        <v>-13.6967</v>
      </c>
      <c r="S17" s="5">
        <v>-13.073700000000001</v>
      </c>
      <c r="T17" s="1">
        <v>0</v>
      </c>
      <c r="AG17" s="1">
        <f t="shared" si="2"/>
        <v>28672</v>
      </c>
      <c r="AH17" s="1">
        <f>AH16+0.1</f>
        <v>1.4000000000000001</v>
      </c>
      <c r="AI17" s="5"/>
      <c r="AJ17" s="5"/>
      <c r="AK17" s="5"/>
      <c r="AP17" s="1">
        <f t="shared" si="4"/>
        <v>28672</v>
      </c>
      <c r="AQ17" s="1">
        <f>AQ16+0.1</f>
        <v>1.4000000000000001</v>
      </c>
      <c r="AR17" s="5"/>
      <c r="AS17" s="5"/>
      <c r="AT17" s="5"/>
    </row>
    <row r="18" spans="1:46" x14ac:dyDescent="0.25">
      <c r="B18" s="1">
        <f t="shared" si="0"/>
        <v>30720</v>
      </c>
      <c r="C18" s="1">
        <f>C17+0.1</f>
        <v>1.5000000000000002</v>
      </c>
      <c r="D18" s="1">
        <v>-11.127599999999999</v>
      </c>
      <c r="E18" s="1">
        <v>-9.7652000000000001</v>
      </c>
      <c r="F18" s="1">
        <v>-10.9763</v>
      </c>
      <c r="G18" s="1">
        <v>0</v>
      </c>
      <c r="O18" s="1">
        <f t="shared" si="6"/>
        <v>26624</v>
      </c>
      <c r="P18" s="1">
        <f t="shared" ref="P18" si="11">P17+0.1</f>
        <v>1.3</v>
      </c>
      <c r="Q18" s="5">
        <v>-13.0662</v>
      </c>
      <c r="R18" s="5">
        <v>-13.059900000000001</v>
      </c>
      <c r="S18" s="5">
        <v>-12.7338</v>
      </c>
      <c r="T18" s="1">
        <v>0</v>
      </c>
      <c r="AG18" s="1">
        <f t="shared" si="2"/>
        <v>30720</v>
      </c>
      <c r="AH18" s="1">
        <f>AH17+0.1</f>
        <v>1.5000000000000002</v>
      </c>
      <c r="AI18" s="5"/>
      <c r="AJ18" s="5"/>
      <c r="AK18" s="5"/>
      <c r="AP18" s="1">
        <f t="shared" si="4"/>
        <v>30720</v>
      </c>
      <c r="AQ18" s="1">
        <f>AQ17+0.1</f>
        <v>1.5000000000000002</v>
      </c>
      <c r="AR18" s="5"/>
      <c r="AS18" s="5"/>
      <c r="AT18" s="5"/>
    </row>
    <row r="19" spans="1:46" x14ac:dyDescent="0.25">
      <c r="B19" s="1">
        <f t="shared" si="0"/>
        <v>32768</v>
      </c>
      <c r="C19" s="1">
        <f t="shared" ref="C19" si="12">C18+0.1</f>
        <v>1.6000000000000003</v>
      </c>
      <c r="D19" s="1">
        <v>-10.685</v>
      </c>
      <c r="E19" s="1">
        <v>-9.8905999999999992</v>
      </c>
      <c r="F19" s="1">
        <v>-10.4472</v>
      </c>
      <c r="G19" s="1">
        <v>0</v>
      </c>
      <c r="O19" s="1">
        <f t="shared" si="6"/>
        <v>28672</v>
      </c>
      <c r="P19" s="1">
        <f>P18+0.1</f>
        <v>1.4000000000000001</v>
      </c>
      <c r="Q19" s="1">
        <v>-12.6869</v>
      </c>
      <c r="R19" s="1">
        <v>-12.736599999999999</v>
      </c>
      <c r="S19" s="1">
        <v>-12.3377</v>
      </c>
      <c r="T19" s="1">
        <v>0</v>
      </c>
      <c r="AG19" s="1">
        <f t="shared" si="2"/>
        <v>32768</v>
      </c>
      <c r="AH19" s="1">
        <f t="shared" ref="AH19" si="13">AH18+0.1</f>
        <v>1.6000000000000003</v>
      </c>
      <c r="AP19" s="1">
        <f t="shared" si="4"/>
        <v>32768</v>
      </c>
      <c r="AQ19" s="1">
        <f t="shared" ref="AQ19" si="14">AQ18+0.1</f>
        <v>1.6000000000000003</v>
      </c>
    </row>
    <row r="20" spans="1:46" x14ac:dyDescent="0.25">
      <c r="O20" s="1">
        <f t="shared" si="6"/>
        <v>30720</v>
      </c>
      <c r="P20" s="1">
        <f>P19+0.1</f>
        <v>1.5000000000000002</v>
      </c>
      <c r="Q20" s="1">
        <v>-12.952</v>
      </c>
      <c r="R20" s="1">
        <v>-12.573700000000001</v>
      </c>
      <c r="S20" s="1">
        <v>-12.8581</v>
      </c>
      <c r="T20" s="1">
        <v>0</v>
      </c>
    </row>
    <row r="21" spans="1:46" x14ac:dyDescent="0.25">
      <c r="O21" s="1">
        <f t="shared" si="6"/>
        <v>32768</v>
      </c>
      <c r="P21" s="1">
        <f t="shared" ref="P21" si="15">P20+0.1</f>
        <v>1.6000000000000003</v>
      </c>
      <c r="Q21" s="1">
        <v>-12.766999999999999</v>
      </c>
      <c r="R21" s="1">
        <v>-12.2751</v>
      </c>
      <c r="S21" s="1">
        <v>-12.729699999999999</v>
      </c>
      <c r="T21" s="1">
        <v>0</v>
      </c>
    </row>
    <row r="25" spans="1:46" x14ac:dyDescent="0.25">
      <c r="T25" s="5"/>
    </row>
    <row r="26" spans="1:46" x14ac:dyDescent="0.25">
      <c r="T26" s="6"/>
    </row>
    <row r="29" spans="1:46" x14ac:dyDescent="0.25">
      <c r="N29" s="1" t="s">
        <v>24</v>
      </c>
      <c r="O29" s="1" t="s">
        <v>1</v>
      </c>
      <c r="X29" s="1" t="s">
        <v>35</v>
      </c>
      <c r="AG29" s="1" t="s">
        <v>40</v>
      </c>
    </row>
    <row r="30" spans="1:46" ht="18.75" x14ac:dyDescent="0.25">
      <c r="N30" s="1" t="s">
        <v>3</v>
      </c>
      <c r="O30" s="1" t="s">
        <v>5</v>
      </c>
      <c r="P30" s="1" t="s">
        <v>4</v>
      </c>
      <c r="Q30" s="1" t="s">
        <v>25</v>
      </c>
      <c r="R30" s="1" t="s">
        <v>26</v>
      </c>
      <c r="Y30" s="1" t="s">
        <v>5</v>
      </c>
      <c r="Z30" s="1" t="s">
        <v>4</v>
      </c>
      <c r="AA30" s="1" t="s">
        <v>36</v>
      </c>
      <c r="AB30" s="1" t="s">
        <v>37</v>
      </c>
      <c r="AC30" s="1" t="s">
        <v>38</v>
      </c>
      <c r="AD30" s="1" t="s">
        <v>39</v>
      </c>
      <c r="AH30" s="1" t="s">
        <v>5</v>
      </c>
      <c r="AI30" s="1" t="s">
        <v>4</v>
      </c>
      <c r="AJ30" s="1" t="s">
        <v>36</v>
      </c>
      <c r="AK30" s="1" t="s">
        <v>37</v>
      </c>
      <c r="AL30" s="1" t="s">
        <v>38</v>
      </c>
      <c r="AM30" s="1" t="s">
        <v>39</v>
      </c>
    </row>
    <row r="31" spans="1:46" x14ac:dyDescent="0.25">
      <c r="A31" s="1" t="s">
        <v>16</v>
      </c>
      <c r="B31" s="1" t="s">
        <v>1</v>
      </c>
      <c r="N31" s="1" t="s">
        <v>27</v>
      </c>
      <c r="O31" s="1">
        <v>4096</v>
      </c>
      <c r="P31" s="1">
        <v>0.2</v>
      </c>
      <c r="Q31" s="1">
        <v>-13.515700000000001</v>
      </c>
      <c r="R31" s="1">
        <v>-11.8065</v>
      </c>
      <c r="Y31" s="1">
        <v>4096</v>
      </c>
      <c r="Z31" s="1">
        <v>0.2</v>
      </c>
      <c r="AH31" s="1">
        <v>4096</v>
      </c>
      <c r="AI31" s="1">
        <v>0.2</v>
      </c>
    </row>
    <row r="32" spans="1:46" ht="18.75" x14ac:dyDescent="0.25">
      <c r="B32" s="1" t="s">
        <v>5</v>
      </c>
      <c r="C32" s="1" t="s">
        <v>4</v>
      </c>
      <c r="D32" s="1" t="s">
        <v>2</v>
      </c>
      <c r="E32" s="1" t="s">
        <v>0</v>
      </c>
      <c r="F32" s="1" t="s">
        <v>3</v>
      </c>
      <c r="G32" s="1" t="s">
        <v>6</v>
      </c>
      <c r="O32" s="1">
        <f>8192</f>
        <v>8192</v>
      </c>
      <c r="P32" s="1">
        <v>0.4</v>
      </c>
      <c r="Q32" s="1">
        <v>-14.305099999999999</v>
      </c>
      <c r="R32" s="1">
        <v>-12.182</v>
      </c>
      <c r="Y32" s="1">
        <f>8192</f>
        <v>8192</v>
      </c>
      <c r="Z32" s="1">
        <v>0.4</v>
      </c>
      <c r="AH32" s="1">
        <f>8192</f>
        <v>8192</v>
      </c>
      <c r="AI32" s="1">
        <v>0.4</v>
      </c>
    </row>
    <row r="33" spans="1:35" x14ac:dyDescent="0.25">
      <c r="B33" s="1">
        <v>256</v>
      </c>
      <c r="C33" s="1">
        <v>0.01</v>
      </c>
      <c r="D33" s="1">
        <v>-5.7723000000000004</v>
      </c>
      <c r="E33" s="1">
        <v>-4.3446999999999996</v>
      </c>
      <c r="F33" s="1">
        <v>-5.8202999999999996</v>
      </c>
      <c r="G33" s="1">
        <v>-7.4143999999999997</v>
      </c>
      <c r="K33" s="2"/>
      <c r="L33" s="2"/>
      <c r="M33" s="2"/>
      <c r="O33" s="1">
        <v>12288</v>
      </c>
      <c r="P33" s="1">
        <v>0.6</v>
      </c>
      <c r="Q33" s="1">
        <v>-13.8901</v>
      </c>
      <c r="R33" s="1">
        <v>-12.283200000000001</v>
      </c>
      <c r="Y33" s="1">
        <v>12288</v>
      </c>
      <c r="Z33" s="1">
        <v>0.6</v>
      </c>
      <c r="AH33" s="1">
        <v>12288</v>
      </c>
      <c r="AI33" s="1">
        <v>0.6</v>
      </c>
    </row>
    <row r="34" spans="1:35" x14ac:dyDescent="0.25">
      <c r="B34" s="1">
        <v>1024</v>
      </c>
      <c r="C34" s="1">
        <v>0.1</v>
      </c>
      <c r="D34" s="1">
        <v>-7.5301</v>
      </c>
      <c r="E34" s="1">
        <v>-5.3250000000000002</v>
      </c>
      <c r="F34" s="1">
        <v>-7.9668000000000001</v>
      </c>
      <c r="G34" s="3">
        <v>-4.2E-7</v>
      </c>
    </row>
    <row r="36" spans="1:35" x14ac:dyDescent="0.25">
      <c r="N36" s="1" t="s">
        <v>29</v>
      </c>
      <c r="O36" s="1" t="s">
        <v>1</v>
      </c>
    </row>
    <row r="37" spans="1:35" ht="18.75" x14ac:dyDescent="0.25">
      <c r="N37" s="1" t="s">
        <v>44</v>
      </c>
      <c r="O37" s="1" t="s">
        <v>5</v>
      </c>
      <c r="P37" s="1" t="s">
        <v>4</v>
      </c>
      <c r="Q37" s="1" t="s">
        <v>12</v>
      </c>
      <c r="R37" s="1" t="s">
        <v>23</v>
      </c>
      <c r="T37" s="2"/>
      <c r="U37" s="2"/>
    </row>
    <row r="38" spans="1:35" x14ac:dyDescent="0.25">
      <c r="O38" s="1">
        <v>4096</v>
      </c>
      <c r="P38" s="1">
        <v>0.2</v>
      </c>
      <c r="Q38" s="2" t="s">
        <v>43</v>
      </c>
      <c r="R38" s="7">
        <v>-13.223800000000001</v>
      </c>
      <c r="S38" s="2"/>
      <c r="T38" s="2"/>
      <c r="U38" s="2"/>
      <c r="V38" s="2"/>
    </row>
    <row r="39" spans="1:35" x14ac:dyDescent="0.25">
      <c r="A39" s="1" t="s">
        <v>15</v>
      </c>
      <c r="B39" s="1" t="s">
        <v>1</v>
      </c>
      <c r="O39" s="1">
        <v>4096</v>
      </c>
      <c r="P39" s="1">
        <v>0.2</v>
      </c>
      <c r="Q39" s="2" t="s">
        <v>30</v>
      </c>
      <c r="R39" s="7">
        <v>-13.587</v>
      </c>
    </row>
    <row r="40" spans="1:35" ht="18.75" x14ac:dyDescent="0.25">
      <c r="B40" s="1" t="s">
        <v>5</v>
      </c>
      <c r="C40" s="1" t="s">
        <v>4</v>
      </c>
      <c r="D40" s="1" t="s">
        <v>7</v>
      </c>
      <c r="E40" s="1" t="s">
        <v>12</v>
      </c>
      <c r="F40" s="1" t="s">
        <v>8</v>
      </c>
      <c r="G40" s="2" t="s">
        <v>11</v>
      </c>
      <c r="H40" s="2" t="s">
        <v>10</v>
      </c>
      <c r="I40" s="1" t="s">
        <v>9</v>
      </c>
      <c r="O40" s="1">
        <v>4096</v>
      </c>
      <c r="P40" s="1">
        <v>0.2</v>
      </c>
      <c r="Q40" s="2" t="s">
        <v>31</v>
      </c>
      <c r="R40" s="7">
        <v>-13.587300000000001</v>
      </c>
    </row>
    <row r="41" spans="1:35" x14ac:dyDescent="0.25">
      <c r="B41" s="1">
        <v>12288</v>
      </c>
      <c r="C41" s="1">
        <v>0.6</v>
      </c>
      <c r="D41" s="2">
        <v>1</v>
      </c>
      <c r="E41" s="2" t="s">
        <v>13</v>
      </c>
      <c r="F41" s="2">
        <v>-10.3302430580758</v>
      </c>
      <c r="G41" s="2">
        <v>-0.12360661930507599</v>
      </c>
      <c r="H41" s="2">
        <v>-5.4367729927586404E-3</v>
      </c>
      <c r="I41" s="2">
        <v>-0.71188998387267199</v>
      </c>
      <c r="Q41" s="2"/>
      <c r="R41" s="2"/>
    </row>
    <row r="42" spans="1:35" x14ac:dyDescent="0.25">
      <c r="B42" s="1">
        <v>12288</v>
      </c>
      <c r="C42" s="1">
        <v>0.6</v>
      </c>
      <c r="D42" s="2">
        <v>1</v>
      </c>
      <c r="E42" s="2" t="s">
        <v>14</v>
      </c>
      <c r="F42" s="1">
        <v>-10.115558393575</v>
      </c>
      <c r="G42" s="1">
        <v>-4.5677762595627103</v>
      </c>
      <c r="H42" s="1">
        <v>-1.1715268369679099</v>
      </c>
      <c r="I42" s="1">
        <v>-0.58707683604087002</v>
      </c>
    </row>
    <row r="43" spans="1:35" x14ac:dyDescent="0.25">
      <c r="B43" s="1">
        <v>12288</v>
      </c>
      <c r="C43" s="1">
        <v>0.6</v>
      </c>
      <c r="D43" s="2">
        <v>0.3</v>
      </c>
      <c r="E43" s="2" t="s">
        <v>13</v>
      </c>
      <c r="F43" s="1">
        <v>-10.331099999999999</v>
      </c>
      <c r="G43" s="1">
        <v>-0.37719999999999998</v>
      </c>
      <c r="H43" s="1">
        <v>-5.2299999999999999E-2</v>
      </c>
      <c r="I43" s="1">
        <v>-1.4800000000000001E-2</v>
      </c>
    </row>
    <row r="44" spans="1:35" x14ac:dyDescent="0.25">
      <c r="B44" s="1">
        <v>12288</v>
      </c>
      <c r="C44" s="1">
        <v>0.6</v>
      </c>
      <c r="D44" s="2">
        <v>0.3</v>
      </c>
      <c r="E44" s="2" t="s">
        <v>14</v>
      </c>
      <c r="F44" s="1">
        <v>-10.104699999999999</v>
      </c>
      <c r="G44" s="1">
        <v>-7.6298000000000004</v>
      </c>
      <c r="H44" s="1">
        <v>-5.7192999999999996</v>
      </c>
      <c r="I44" s="1">
        <v>-4.4165000000000001</v>
      </c>
      <c r="N44" s="1" t="s">
        <v>15</v>
      </c>
      <c r="O44" s="1" t="s">
        <v>1</v>
      </c>
    </row>
    <row r="45" spans="1:35" ht="18.75" x14ac:dyDescent="0.25">
      <c r="N45" s="1" t="s">
        <v>27</v>
      </c>
      <c r="O45" s="1" t="s">
        <v>5</v>
      </c>
      <c r="P45" s="1" t="s">
        <v>4</v>
      </c>
      <c r="Q45" s="1" t="s">
        <v>7</v>
      </c>
      <c r="R45" s="1" t="s">
        <v>12</v>
      </c>
      <c r="S45" s="1" t="s">
        <v>8</v>
      </c>
      <c r="T45" s="2" t="s">
        <v>11</v>
      </c>
      <c r="U45" s="2" t="s">
        <v>10</v>
      </c>
    </row>
    <row r="46" spans="1:35" x14ac:dyDescent="0.25">
      <c r="O46" s="1">
        <v>8192</v>
      </c>
      <c r="P46" s="1">
        <v>0.4</v>
      </c>
      <c r="Q46" s="2">
        <v>0.1</v>
      </c>
      <c r="R46" s="2" t="s">
        <v>13</v>
      </c>
      <c r="S46" s="7">
        <v>-14.3064</v>
      </c>
      <c r="T46" s="7">
        <v>-0.55010000000000003</v>
      </c>
      <c r="U46" s="7">
        <v>-8.4699999999999998E-2</v>
      </c>
    </row>
    <row r="47" spans="1:35" x14ac:dyDescent="0.25">
      <c r="A47" s="1" t="s">
        <v>18</v>
      </c>
      <c r="B47" s="1" t="s">
        <v>1</v>
      </c>
      <c r="O47" s="1">
        <v>8192</v>
      </c>
      <c r="P47" s="1">
        <v>0.4</v>
      </c>
      <c r="Q47" s="2">
        <v>0.1</v>
      </c>
      <c r="R47" s="2" t="s">
        <v>14</v>
      </c>
      <c r="S47" s="5">
        <v>-14.058299999999999</v>
      </c>
      <c r="T47" s="5">
        <v>-14.4474</v>
      </c>
      <c r="U47" s="5">
        <v>-13.8963</v>
      </c>
    </row>
    <row r="48" spans="1:35" ht="18.75" x14ac:dyDescent="0.25">
      <c r="B48" s="1" t="s">
        <v>19</v>
      </c>
      <c r="C48" s="1" t="s">
        <v>12</v>
      </c>
      <c r="D48" s="1" t="s">
        <v>5</v>
      </c>
      <c r="E48" s="1" t="s">
        <v>4</v>
      </c>
      <c r="F48" s="1" t="s">
        <v>23</v>
      </c>
      <c r="O48" s="1">
        <v>8192</v>
      </c>
      <c r="P48" s="1">
        <v>0.4</v>
      </c>
      <c r="Q48" s="2">
        <v>0.3</v>
      </c>
      <c r="R48" s="2" t="s">
        <v>13</v>
      </c>
      <c r="S48" s="5">
        <v>-14.307</v>
      </c>
      <c r="T48" s="5">
        <v>-0.115</v>
      </c>
      <c r="U48" s="5">
        <v>-9.4000000000000004E-3</v>
      </c>
    </row>
    <row r="49" spans="2:21" x14ac:dyDescent="0.25">
      <c r="B49" s="4">
        <v>45450</v>
      </c>
      <c r="C49" s="1" t="s">
        <v>20</v>
      </c>
      <c r="D49" s="1">
        <v>2048</v>
      </c>
      <c r="E49" s="1">
        <v>0.128</v>
      </c>
      <c r="F49" s="1">
        <v>-2.9108999999999998</v>
      </c>
      <c r="O49" s="1">
        <v>8192</v>
      </c>
      <c r="P49" s="1">
        <v>0.4</v>
      </c>
      <c r="Q49" s="2">
        <v>0.3</v>
      </c>
      <c r="R49" s="2" t="s">
        <v>14</v>
      </c>
      <c r="S49" s="5">
        <v>-13.932700000000001</v>
      </c>
      <c r="T49" s="5">
        <v>-14.1249</v>
      </c>
      <c r="U49" s="5">
        <v>-13.4396</v>
      </c>
    </row>
    <row r="50" spans="2:21" x14ac:dyDescent="0.25">
      <c r="B50" s="4">
        <v>45450</v>
      </c>
      <c r="C50" s="1" t="s">
        <v>21</v>
      </c>
      <c r="D50" s="1">
        <v>2048</v>
      </c>
      <c r="E50" s="1">
        <v>0.128</v>
      </c>
      <c r="F50" s="1">
        <v>-4.3087999999999997</v>
      </c>
    </row>
    <row r="51" spans="2:21" x14ac:dyDescent="0.25">
      <c r="B51" s="4">
        <v>45450</v>
      </c>
      <c r="C51" s="1" t="s">
        <v>22</v>
      </c>
      <c r="D51" s="1">
        <v>2048</v>
      </c>
      <c r="E51" s="1">
        <v>0.128</v>
      </c>
      <c r="F51" s="1">
        <v>-2.8400000000000002E-2</v>
      </c>
    </row>
    <row r="52" spans="2:21" x14ac:dyDescent="0.25">
      <c r="B52" s="4">
        <v>45456</v>
      </c>
      <c r="C52" s="1" t="s">
        <v>20</v>
      </c>
      <c r="D52" s="1">
        <v>2048</v>
      </c>
      <c r="E52" s="1">
        <v>0.128</v>
      </c>
      <c r="F52" s="1">
        <v>-2.0606</v>
      </c>
    </row>
    <row r="53" spans="2:21" x14ac:dyDescent="0.25">
      <c r="B53" s="4">
        <v>45456</v>
      </c>
      <c r="C53" s="1" t="s">
        <v>21</v>
      </c>
      <c r="D53" s="1">
        <v>2048</v>
      </c>
      <c r="E53" s="1">
        <v>0.128</v>
      </c>
      <c r="F53" s="1">
        <v>-3.0331000000000001</v>
      </c>
      <c r="N53" s="1" t="s">
        <v>18</v>
      </c>
      <c r="O53" s="1" t="s">
        <v>1</v>
      </c>
    </row>
    <row r="54" spans="2:21" ht="18.75" x14ac:dyDescent="0.25">
      <c r="B54" s="4">
        <v>45456</v>
      </c>
      <c r="C54" s="1" t="s">
        <v>22</v>
      </c>
      <c r="D54" s="1">
        <v>2048</v>
      </c>
      <c r="E54" s="1">
        <v>0.128</v>
      </c>
      <c r="F54" s="1">
        <v>-2.8E-3</v>
      </c>
      <c r="N54" s="1" t="s">
        <v>32</v>
      </c>
      <c r="O54" s="1" t="s">
        <v>19</v>
      </c>
      <c r="P54" s="1" t="s">
        <v>12</v>
      </c>
      <c r="Q54" s="1" t="s">
        <v>5</v>
      </c>
      <c r="R54" s="1" t="s">
        <v>4</v>
      </c>
      <c r="S54" s="1" t="s">
        <v>23</v>
      </c>
    </row>
    <row r="55" spans="2:21" x14ac:dyDescent="0.25">
      <c r="N55" s="1" t="s">
        <v>33</v>
      </c>
      <c r="O55" s="4">
        <v>45450</v>
      </c>
      <c r="P55" s="1" t="s">
        <v>20</v>
      </c>
      <c r="Q55" s="1">
        <v>2048</v>
      </c>
      <c r="R55" s="1">
        <v>0.128</v>
      </c>
      <c r="S55" s="1">
        <v>-2.9108999999999998</v>
      </c>
    </row>
    <row r="56" spans="2:21" x14ac:dyDescent="0.25">
      <c r="O56" s="4">
        <v>45450</v>
      </c>
      <c r="P56" s="1" t="s">
        <v>6</v>
      </c>
      <c r="Q56" s="1">
        <v>2048</v>
      </c>
      <c r="R56" s="1">
        <v>0.128</v>
      </c>
      <c r="S56" s="5">
        <v>-1.2999999999999999E-3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袁安志</dc:creator>
  <cp:lastModifiedBy>安志 袁</cp:lastModifiedBy>
  <dcterms:created xsi:type="dcterms:W3CDTF">2015-06-05T18:19:34Z</dcterms:created>
  <dcterms:modified xsi:type="dcterms:W3CDTF">2024-07-03T13:07:09Z</dcterms:modified>
</cp:coreProperties>
</file>