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aiwajikken\Desktop\B_Thesis\bunseki\"/>
    </mc:Choice>
  </mc:AlternateContent>
  <bookViews>
    <workbookView xWindow="0" yWindow="0" windowWidth="27540" windowHeight="15900" tabRatio="796" activeTab="9"/>
  </bookViews>
  <sheets>
    <sheet name="データ" sheetId="1" r:id="rId1"/>
    <sheet name="モデリング" sheetId="2" r:id="rId2"/>
    <sheet name="$System$" sheetId="3" state="veryHidden" r:id="rId3"/>
    <sheet name="$data_cov$" sheetId="4" state="veryHidden" r:id="rId4"/>
    <sheet name="History" sheetId="5" state="hidden" r:id="rId5"/>
    <sheet name="$Calculation$" sheetId="223" state="veryHidden" r:id="rId6"/>
    <sheet name="TTM_data" sheetId="224" state="hidden" r:id="rId7"/>
    <sheet name="$Japanese$" sheetId="225" state="veryHidden" r:id="rId8"/>
    <sheet name="$English$" sheetId="226" state="veryHidden" r:id="rId9"/>
    <sheet name="Tobit" sheetId="227" r:id="rId10"/>
  </sheets>
  <functionGroups builtInGroupCount="18">
    <functionGroup name="Commands"/>
    <functionGroup name="RExcel"/>
    <functionGroup name="Distribution"/>
    <functionGroup name="Descriptive Statistics"/>
    <functionGroup name="Reformat"/>
    <functionGroup name="Power"/>
    <functionGroup name="Linear Algebra"/>
    <functionGroup name="Statistical Math"/>
    <functionGroup name="Anova"/>
    <functionGroup name="Reliability"/>
    <functionGroup name="Nonparametric"/>
    <functionGroup name="Time Series"/>
    <functionGroup name="Regression"/>
    <functionGroup name="Multivariate"/>
    <functionGroup name="Correlation"/>
  </functionGroups>
  <calcPr calcId="162913"/>
  <extLst>
    <ext xmlns:x14="http://schemas.microsoft.com/office/spreadsheetml/2009/9/main" uri="{8193D73E-4604-4355-AFF4-8A2333D13BE4}">
      <x14:definedNames>
        <x14:definedName name="MNORMRAND">
          <x14:argumentDescriptions count="2">
            <x14:argumentDescription index="0">numeric column array or range (mean vector)</x14:argumentDescription>
            <x14:argumentDescription index="1">square numeric array or range with same number of rows/columns as # of rows in rgm (covariance matrix)</x14:argumentDescription>
          </x14:argumentDescriptions>
        </x14:definedName>
        <x14:definedName name="VARIMAX">
          <x14:argumentDescriptions count="3">
            <x14:argumentDescription index="0">range with numeric data</x14:argumentDescription>
            <x14:argumentDescription index="1">positive integer value (maximum # of iterations; default 100)</x14:argumentDescription>
            <x14:argumentDescription index="2">small positive numeric value (precision of the estimate, iterating terminates when sine of angle of rotation is less than prec; default 0.00001</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 i="223" l="1" a="1"/>
  <c r="Q1" i="223" s="1"/>
  <c r="N19" i="223" a="1"/>
  <c r="N19" i="223" s="1"/>
  <c r="I19" i="223" a="1"/>
  <c r="I19" i="223" s="1"/>
  <c r="O1" i="223" a="1"/>
  <c r="O1" i="223" s="1"/>
  <c r="J2" i="223" s="1"/>
  <c r="G23" i="223"/>
  <c r="F22" i="223"/>
  <c r="E21" i="223"/>
  <c r="D20" i="223"/>
  <c r="C17" i="223"/>
  <c r="C16" i="223"/>
  <c r="C15" i="223"/>
  <c r="C14" i="223"/>
  <c r="N21" i="223" l="1"/>
  <c r="N20" i="223"/>
  <c r="N22" i="223"/>
  <c r="N23" i="223"/>
  <c r="L23" i="223"/>
  <c r="M21" i="223"/>
  <c r="M22" i="223"/>
  <c r="J21" i="223"/>
  <c r="L19" i="223"/>
  <c r="K23" i="223"/>
  <c r="J20" i="223"/>
  <c r="K22" i="223"/>
  <c r="J19" i="223"/>
  <c r="I22" i="223"/>
  <c r="K20" i="223"/>
  <c r="L22" i="223"/>
  <c r="I21" i="223"/>
  <c r="K19" i="223"/>
  <c r="J23" i="223"/>
  <c r="L21" i="223"/>
  <c r="M20" i="223"/>
  <c r="I20" i="223"/>
  <c r="M23" i="223"/>
  <c r="I23" i="223"/>
  <c r="J22" i="223"/>
  <c r="K21" i="223"/>
  <c r="L20" i="223"/>
  <c r="M19" i="223"/>
  <c r="C8" i="223" a="1"/>
  <c r="E8" i="223" s="1"/>
  <c r="C8" i="223" l="1"/>
  <c r="D8" i="223"/>
  <c r="F10" i="223"/>
  <c r="F8" i="223"/>
  <c r="E9" i="223"/>
  <c r="C9" i="223"/>
  <c r="D9" i="223"/>
  <c r="F9" i="223"/>
  <c r="E10" i="223"/>
  <c r="C10" i="223"/>
  <c r="D10" i="223"/>
  <c r="E11" i="223"/>
  <c r="C11" i="223"/>
  <c r="D11" i="223"/>
  <c r="F11" i="223"/>
  <c r="K1" i="223" a="1"/>
  <c r="K1" i="223" s="1"/>
  <c r="J1" i="223" l="1" a="1"/>
  <c r="J1" i="223" s="1"/>
  <c r="I1" i="223" s="1" a="1"/>
  <c r="I1" i="223" s="1"/>
  <c r="I2" i="223" s="1"/>
</calcChain>
</file>

<file path=xl/sharedStrings.xml><?xml version="1.0" encoding="utf-8"?>
<sst xmlns="http://schemas.openxmlformats.org/spreadsheetml/2006/main" count="6476" uniqueCount="5380">
  <si>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</si>
  <si>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</si>
  <si>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</si>
  <si>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</si>
  <si>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</si>
  <si>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</si>
  <si>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</si>
  <si>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</si>
  <si>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</si>
  <si>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</si>
  <si>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</si>
  <si>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</si>
  <si>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</si>
  <si>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</si>
  <si>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</si>
  <si>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</si>
  <si>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</si>
  <si>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</si>
  <si>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</si>
  <si>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</si>
  <si>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</si>
  <si>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</si>
  <si>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</si>
  <si>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</si>
  <si>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</si>
  <si>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</si>
  <si>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</si>
  <si>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</si>
  <si>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</si>
  <si>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</si>
  <si>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</si>
  <si>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</si>
  <si>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</si>
  <si>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</si>
  <si>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</si>
  <si>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</si>
  <si>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</si>
  <si>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</si>
  <si>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</si>
  <si>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</si>
  <si>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</si>
  <si>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</si>
  <si>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</si>
  <si>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</si>
  <si>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</si>
  <si>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</si>
  <si>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</si>
  <si>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</si>
  <si>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</si>
  <si>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</si>
  <si>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</si>
  <si>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</si>
  <si>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</si>
  <si>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</si>
  <si>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</si>
  <si>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</si>
  <si>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</si>
  <si>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</si>
  <si>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</si>
  <si>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</si>
  <si>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</si>
  <si>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</si>
  <si>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</si>
  <si>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</si>
  <si>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</si>
  <si>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</si>
  <si>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</si>
  <si>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</si>
  <si>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</si>
  <si>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</si>
  <si>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</si>
  <si>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</si>
  <si>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</si>
  <si>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</si>
  <si>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</si>
  <si>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</si>
  <si>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</si>
  <si>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</si>
  <si>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</si>
  <si>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</si>
  <si>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</si>
  <si>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</si>
  <si>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</si>
  <si>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</si>
  <si>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</si>
  <si>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</si>
  <si>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</si>
  <si>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</si>
  <si>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</si>
  <si>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</si>
  <si>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</si>
  <si>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</si>
  <si>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</si>
  <si>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</si>
  <si>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</si>
  <si>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</si>
  <si>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</si>
  <si>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</si>
  <si>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</si>
  <si>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</si>
  <si>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</si>
  <si>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</si>
  <si>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</si>
  <si>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</si>
  <si>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</si>
  <si>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</si>
  <si>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</si>
  <si>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</si>
  <si>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</si>
  <si>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</si>
  <si>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</si>
  <si>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</si>
  <si>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</si>
  <si>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</si>
  <si>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</si>
  <si>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</si>
  <si>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</si>
  <si>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</si>
  <si>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</si>
  <si>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</si>
  <si>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</si>
  <si>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</si>
  <si>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</si>
  <si>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</si>
  <si>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</si>
  <si>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</si>
  <si>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</si>
  <si>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</si>
  <si>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</si>
  <si>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</si>
  <si>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</si>
  <si>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</si>
  <si>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</si>
  <si>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</si>
  <si>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</si>
  <si>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</si>
  <si>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</si>
  <si>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</si>
  <si>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</si>
  <si>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</si>
  <si>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</si>
  <si>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</si>
  <si>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</si>
  <si>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</si>
  <si>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</si>
  <si>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</si>
  <si>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</si>
  <si>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</si>
  <si>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</si>
  <si>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</si>
  <si>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</si>
  <si>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</si>
  <si>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</si>
  <si>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</si>
  <si>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</si>
  <si>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</si>
  <si>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</si>
  <si>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</si>
  <si>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</si>
  <si>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</si>
  <si>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</si>
  <si>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</si>
  <si>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</si>
  <si>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</si>
  <si>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</si>
  <si>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</si>
  <si>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</si>
  <si>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</si>
  <si>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</si>
  <si>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</si>
  <si>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</si>
  <si>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</si>
  <si>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</si>
  <si>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</si>
  <si>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</si>
  <si>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</si>
  <si>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</si>
  <si>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</si>
  <si>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</si>
  <si>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</si>
  <si>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</si>
  <si>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</si>
  <si>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</si>
  <si>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</si>
  <si>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</si>
  <si>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</si>
  <si>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</si>
  <si>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</si>
  <si>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</si>
  <si>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</si>
  <si>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</si>
  <si>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</si>
  <si>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</si>
  <si>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</si>
  <si>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</si>
  <si>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</si>
  <si>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</si>
  <si>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</si>
  <si>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</si>
  <si>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</si>
  <si>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</si>
  <si>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</si>
  <si>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</si>
  <si>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</si>
  <si>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</si>
  <si>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</si>
  <si>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</si>
  <si>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</si>
  <si>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</si>
  <si>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</si>
  <si>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</si>
  <si>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</si>
  <si>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</si>
  <si>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</si>
  <si>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</si>
  <si>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</si>
  <si>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</si>
  <si>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</si>
  <si>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</si>
  <si>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</si>
  <si>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</si>
  <si>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</si>
  <si>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</si>
  <si>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</si>
  <si>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</si>
  <si>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</si>
  <si>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</si>
  <si>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</si>
  <si>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</si>
  <si>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</si>
  <si>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</si>
  <si>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</si>
  <si>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</si>
  <si>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</si>
  <si>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</si>
  <si>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</si>
  <si>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</si>
  <si>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</si>
  <si>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</si>
  <si>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</si>
  <si>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</si>
  <si>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</si>
  <si>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</si>
  <si>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</si>
  <si>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</si>
  <si>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</si>
  <si>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</si>
  <si>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</si>
  <si>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</si>
  <si>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</si>
  <si>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</si>
  <si>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</si>
  <si>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</si>
  <si>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</si>
  <si>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</si>
  <si>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</si>
  <si>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</si>
  <si>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</si>
  <si>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</si>
  <si>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</si>
  <si>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</si>
  <si>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</si>
  <si>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</si>
  <si>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</si>
  <si>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</si>
  <si>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</si>
  <si>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</si>
  <si>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</si>
  <si>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</si>
  <si>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</si>
  <si>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</si>
  <si>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</si>
  <si>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</si>
  <si>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</si>
  <si>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</si>
  <si>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</si>
  <si>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</si>
  <si>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</si>
  <si>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</si>
  <si>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</si>
  <si>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</si>
  <si>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</si>
  <si>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</si>
  <si>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</si>
  <si>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</si>
  <si>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</si>
  <si>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</si>
  <si>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</si>
  <si>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</si>
  <si>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</si>
  <si>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</si>
  <si>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</si>
  <si>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</si>
  <si>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</si>
  <si>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</si>
  <si>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</si>
  <si>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</si>
  <si>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</si>
  <si>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</si>
  <si>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</si>
  <si>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</si>
  <si>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</si>
  <si>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</si>
  <si>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</si>
  <si>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</si>
  <si>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</si>
  <si>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</si>
  <si>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</si>
  <si>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</si>
  <si>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</si>
  <si>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</si>
  <si>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</si>
  <si>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</si>
  <si>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</si>
  <si>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</si>
  <si>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</si>
  <si>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</si>
  <si>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</si>
  <si>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</si>
  <si>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</si>
  <si>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</si>
  <si>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</si>
  <si>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</si>
  <si>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</si>
  <si>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</si>
  <si>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</si>
  <si>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</si>
  <si>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</si>
  <si>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</si>
  <si>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</si>
  <si>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</si>
  <si>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</si>
  <si>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</si>
  <si>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</si>
  <si>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</si>
  <si>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</si>
  <si>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</si>
  <si>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</si>
  <si>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</si>
  <si>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</si>
  <si>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</si>
  <si>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</si>
  <si>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</si>
  <si>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</si>
  <si>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</si>
  <si>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</si>
  <si>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</si>
  <si>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</si>
  <si>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</si>
  <si>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</si>
  <si>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</si>
  <si>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</si>
  <si>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</si>
  <si>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</si>
  <si>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</si>
  <si>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</si>
  <si>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</si>
  <si>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</si>
  <si>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</si>
  <si>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</si>
  <si>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</si>
  <si>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</si>
  <si>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</si>
  <si>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</si>
  <si>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</si>
  <si>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</si>
  <si>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</si>
  <si>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</si>
  <si>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</si>
  <si>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</si>
  <si>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</si>
  <si>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</si>
  <si>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</si>
  <si>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</si>
  <si>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</si>
  <si>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</si>
  <si>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</si>
  <si>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</si>
  <si>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</si>
  <si>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</si>
  <si>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</si>
  <si>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</si>
  <si>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</si>
  <si>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</si>
  <si>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</si>
  <si>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</si>
  <si>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</si>
  <si>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</si>
  <si>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</si>
  <si>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</si>
  <si>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</si>
  <si>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</si>
  <si>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</si>
  <si>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</si>
  <si>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</si>
  <si>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</si>
  <si>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</si>
  <si>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</si>
  <si>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</si>
  <si>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</si>
  <si>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</si>
  <si>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</si>
  <si>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</si>
  <si>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</si>
  <si>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</si>
  <si>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</si>
  <si>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</si>
  <si>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</si>
  <si>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</si>
  <si>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</si>
  <si>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</si>
  <si>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</si>
  <si>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</si>
  <si>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</si>
  <si>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</si>
  <si>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</si>
  <si>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</si>
  <si>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</si>
  <si>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</si>
  <si>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</si>
  <si>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</si>
  <si>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</si>
  <si>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</si>
  <si>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</si>
  <si>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</si>
  <si>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</si>
  <si>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</si>
  <si>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</si>
  <si>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</si>
  <si>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</si>
  <si>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</si>
  <si>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</si>
  <si>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</si>
  <si>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</si>
  <si>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</si>
  <si>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</si>
  <si>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</si>
  <si>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</si>
  <si>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</si>
  <si>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</si>
  <si>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</si>
  <si>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</si>
  <si>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</si>
  <si>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</si>
  <si>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</si>
  <si>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</si>
  <si>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</si>
  <si>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</si>
  <si>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</si>
  <si>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</si>
  <si>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</si>
  <si>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</si>
  <si>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</si>
  <si>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</si>
  <si>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</si>
  <si>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</si>
  <si>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</si>
  <si>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</si>
  <si>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</si>
  <si>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</si>
  <si>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</si>
  <si>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</si>
  <si>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</si>
  <si>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</si>
  <si>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</si>
  <si>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</si>
  <si>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</si>
  <si>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</si>
  <si>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</si>
  <si>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</si>
  <si>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</si>
  <si>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</si>
  <si>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</si>
  <si>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</si>
  <si>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</si>
  <si>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</si>
  <si>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</si>
  <si>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</si>
  <si>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</si>
  <si>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</si>
  <si>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</si>
  <si>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</si>
  <si>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</si>
  <si>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</si>
  <si>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</si>
  <si>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</si>
  <si>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</si>
  <si>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</si>
  <si>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</si>
  <si>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</si>
  <si>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</si>
  <si>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</si>
  <si>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</si>
  <si>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</si>
  <si>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</si>
  <si>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</si>
  <si>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</si>
  <si>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</si>
  <si>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</si>
  <si>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</si>
  <si>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</si>
  <si>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</si>
  <si>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</si>
  <si>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</si>
  <si>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</si>
  <si>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</si>
  <si>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</si>
  <si>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</si>
  <si>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</si>
  <si>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</si>
  <si>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</si>
  <si>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</si>
  <si>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</si>
  <si>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</si>
  <si>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</si>
  <si>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</si>
  <si>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</si>
  <si>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</si>
  <si>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</si>
  <si>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</si>
  <si>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</si>
  <si>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</si>
  <si>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</si>
  <si>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</si>
  <si>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</si>
  <si>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</si>
  <si>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</si>
  <si>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</si>
  <si>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</si>
  <si>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</si>
  <si>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</si>
  <si>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</si>
  <si>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</si>
  <si>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</si>
  <si>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</si>
  <si>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</si>
  <si>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</si>
  <si>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</si>
  <si>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</si>
  <si>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</si>
  <si>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</si>
  <si>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</si>
  <si>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</si>
  <si>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</si>
  <si>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</si>
  <si>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</si>
  <si>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</si>
  <si>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</si>
  <si>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</si>
  <si>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</si>
  <si>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</si>
  <si>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</si>
  <si>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</si>
  <si>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</si>
  <si>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</si>
  <si>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</si>
  <si>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</si>
  <si>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</si>
  <si>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</si>
  <si>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</si>
  <si>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</si>
  <si>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</si>
  <si>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</si>
  <si>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</si>
  <si>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</si>
  <si>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</si>
  <si>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</si>
  <si>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</si>
  <si>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</si>
  <si>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</si>
  <si>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</si>
  <si>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</si>
  <si>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</si>
  <si>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</si>
  <si>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</si>
  <si>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</si>
  <si>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</si>
  <si>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</si>
  <si>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</si>
  <si>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</si>
  <si>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</si>
  <si>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</si>
  <si>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</si>
  <si>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</si>
  <si>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</si>
  <si>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</si>
  <si>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</si>
  <si>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</si>
  <si>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</si>
  <si>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</si>
  <si>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</si>
  <si>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</si>
  <si>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</si>
  <si>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</si>
  <si>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</si>
  <si>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</si>
  <si>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</si>
  <si>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</si>
  <si>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</si>
  <si>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</si>
  <si>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</si>
  <si>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</si>
  <si>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</si>
  <si>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</si>
  <si>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</si>
  <si>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</si>
  <si>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</si>
  <si>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</si>
  <si>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</si>
  <si>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</si>
  <si>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</si>
  <si>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</si>
  <si>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</si>
  <si>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</si>
  <si>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</si>
  <si>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</si>
  <si>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</si>
  <si>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</si>
  <si>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</si>
  <si>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</si>
  <si>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</si>
  <si>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</si>
  <si>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</si>
  <si>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</si>
  <si>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</si>
  <si>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</si>
  <si>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</si>
  <si>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</si>
  <si>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</si>
  <si>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</si>
  <si>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</si>
  <si>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</si>
  <si>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</si>
  <si>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</si>
  <si>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</si>
  <si>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</si>
  <si>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</si>
  <si>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</si>
  <si>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</si>
  <si>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</si>
  <si>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</si>
  <si>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</si>
  <si>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</si>
  <si>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</si>
  <si>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</si>
  <si>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</si>
  <si>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</si>
  <si>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</si>
  <si>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</si>
  <si>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</si>
  <si>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</si>
  <si>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</si>
  <si>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</si>
  <si>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</si>
  <si>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</si>
  <si>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</si>
  <si>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</si>
  <si>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</si>
  <si>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</si>
  <si>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</si>
  <si>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</si>
  <si>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</si>
  <si>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</si>
  <si>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</si>
  <si>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</si>
  <si>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</si>
  <si>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</si>
  <si>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</si>
  <si>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</si>
  <si>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</si>
  <si>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</si>
  <si>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</si>
  <si>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</si>
  <si>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</si>
  <si>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</si>
  <si>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</si>
  <si>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</si>
  <si>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</si>
  <si>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</si>
  <si>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</si>
  <si>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</si>
  <si>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</si>
  <si>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</si>
  <si>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</si>
  <si>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</si>
  <si>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</si>
  <si>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</si>
  <si>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</si>
  <si>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</si>
  <si>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</si>
  <si>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</si>
  <si>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</si>
  <si>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</si>
  <si>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</si>
  <si>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</si>
  <si>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</si>
  <si>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</si>
  <si>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</si>
  <si>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</si>
  <si>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</si>
  <si>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</si>
  <si>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</si>
  <si>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</si>
  <si>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</si>
  <si>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</si>
  <si>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</si>
  <si>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</si>
  <si>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</si>
  <si>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</si>
  <si>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</si>
  <si>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</si>
  <si>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</si>
  <si>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</si>
  <si>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</si>
  <si>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</si>
  <si>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</si>
  <si>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</si>
  <si>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</si>
  <si>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</si>
  <si>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</si>
  <si>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</si>
  <si>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</si>
  <si>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</si>
  <si>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</si>
  <si>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</si>
  <si>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</si>
  <si>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</si>
  <si>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</si>
  <si>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</si>
  <si>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</si>
  <si>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</si>
  <si>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</si>
  <si>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</si>
  <si>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</si>
  <si>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</si>
  <si>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</si>
  <si>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</si>
  <si>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</si>
  <si>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</si>
  <si>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</si>
  <si>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</si>
  <si>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</si>
  <si>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</si>
  <si>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</si>
  <si>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</si>
  <si>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</si>
  <si>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</si>
  <si>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</si>
  <si>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</si>
  <si>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</si>
  <si>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</si>
  <si>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</si>
  <si>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</si>
  <si>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</si>
  <si>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</si>
  <si>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</si>
  <si>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</si>
  <si>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</si>
  <si>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</si>
  <si>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</si>
  <si>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</si>
  <si>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</si>
  <si>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</si>
  <si>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</si>
  <si>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</si>
  <si>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</si>
  <si>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</si>
  <si>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</si>
  <si>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</si>
  <si>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</si>
  <si>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</si>
  <si>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</si>
  <si>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</si>
  <si>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</si>
  <si>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</si>
  <si>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</si>
  <si>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</si>
  <si>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</si>
  <si>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</si>
  <si>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</si>
  <si>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</si>
  <si>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</si>
  <si>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</si>
  <si>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</si>
  <si>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</si>
  <si>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</si>
  <si>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</si>
  <si>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</si>
  <si>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</si>
  <si>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</si>
  <si>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</si>
  <si>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</si>
  <si>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</si>
  <si>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</si>
  <si>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</si>
  <si>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</si>
  <si>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</si>
  <si>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</si>
  <si>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</si>
  <si>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</si>
  <si>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</si>
  <si>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</si>
  <si>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</si>
  <si>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</si>
  <si>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</si>
  <si>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</si>
  <si>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</si>
  <si>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</si>
  <si>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</si>
  <si>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</si>
  <si>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</si>
  <si>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</si>
  <si>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</si>
  <si>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</si>
  <si>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</si>
  <si>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</si>
  <si>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</si>
  <si>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</si>
  <si>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</si>
  <si>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</si>
  <si>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</si>
  <si>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</si>
  <si>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</si>
  <si>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</si>
  <si>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</si>
  <si>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</si>
  <si>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</si>
  <si>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</si>
  <si>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</si>
  <si>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</si>
  <si>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</si>
  <si>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</si>
  <si>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</si>
  <si>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</si>
  <si>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</si>
  <si>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</si>
  <si>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</si>
  <si>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</si>
  <si>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</si>
  <si>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</si>
  <si>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</si>
  <si>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</si>
  <si>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</si>
  <si>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</si>
  <si>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</si>
  <si>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</si>
  <si>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</si>
  <si>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</si>
  <si>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</si>
  <si>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</si>
  <si>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</si>
  <si>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</si>
  <si>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</si>
  <si>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</si>
  <si>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</si>
  <si>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</si>
  <si>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</si>
  <si>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</si>
  <si>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</si>
  <si>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</si>
  <si>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</si>
  <si>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</si>
  <si>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</si>
  <si>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</si>
  <si>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</si>
  <si>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</si>
  <si>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</si>
  <si>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</si>
  <si>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</si>
  <si>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</si>
  <si>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</si>
  <si>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</si>
  <si>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</si>
  <si>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</si>
  <si>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</si>
  <si>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</si>
  <si>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</si>
  <si>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</si>
  <si>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</si>
  <si>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</si>
  <si>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</si>
  <si>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</si>
  <si>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</si>
  <si>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</si>
  <si>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</si>
  <si>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</si>
  <si>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</si>
  <si>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</si>
  <si>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</si>
  <si>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</si>
  <si>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</si>
  <si>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</si>
  <si>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</si>
  <si>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</si>
  <si>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</si>
  <si>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</si>
  <si>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</si>
  <si>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</si>
  <si>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</si>
  <si>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</si>
  <si>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</si>
  <si>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</si>
  <si>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</si>
  <si>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</si>
  <si>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</si>
  <si>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</si>
  <si>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</si>
  <si>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</si>
  <si>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</si>
  <si>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</si>
  <si>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</si>
  <si>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</si>
  <si>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</si>
  <si>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</si>
  <si>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</si>
  <si>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</si>
  <si>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</si>
  <si>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</si>
  <si>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</si>
  <si>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</si>
  <si>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</si>
  <si>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</si>
  <si>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</si>
  <si>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</si>
  <si>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</si>
  <si>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</si>
  <si>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</si>
  <si>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</si>
  <si>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</si>
  <si>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</si>
  <si>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</si>
  <si>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</si>
  <si>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</si>
  <si>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</si>
  <si>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</si>
  <si>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</si>
  <si>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</si>
  <si>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</si>
  <si>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</si>
  <si>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</si>
  <si>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</si>
  <si>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</si>
  <si>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</si>
  <si>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</si>
  <si>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</si>
  <si>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</si>
  <si>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</si>
  <si>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</si>
  <si>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</si>
  <si>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</si>
  <si>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</si>
  <si>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</si>
  <si>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</si>
  <si>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</si>
  <si>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</si>
  <si>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</si>
  <si>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</si>
  <si>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</si>
  <si>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</si>
  <si>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</si>
  <si>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</si>
  <si>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</si>
  <si>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</si>
  <si>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</si>
  <si>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</si>
  <si>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</si>
  <si>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</si>
  <si>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</si>
  <si>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</si>
  <si>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</si>
  <si>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</si>
  <si>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</si>
  <si>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</si>
  <si>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</si>
  <si>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</si>
  <si>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</si>
  <si>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</si>
  <si>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</si>
  <si>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</si>
  <si>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</si>
  <si>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</si>
  <si>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</si>
  <si>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</si>
  <si>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</si>
  <si>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</si>
  <si>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</si>
  <si>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</si>
  <si>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</si>
  <si>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</si>
  <si>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</si>
  <si>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</si>
  <si>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</si>
  <si>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</si>
  <si>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</si>
  <si>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</si>
  <si>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</si>
  <si>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</si>
  <si>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</si>
  <si>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</si>
  <si>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</si>
  <si>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</si>
  <si>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</si>
  <si>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</si>
  <si>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</si>
  <si>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</si>
  <si>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</si>
  <si>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</si>
  <si>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</si>
  <si>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</si>
  <si>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</si>
  <si>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</si>
  <si>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</si>
  <si>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</si>
  <si>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</si>
  <si>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</si>
  <si>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</si>
  <si>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</si>
  <si>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</si>
  <si>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</si>
  <si>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</si>
  <si>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</si>
  <si>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</si>
  <si>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4,0,3,1,6,0,0,0,###se3 se5 se9 se10</t>
  </si>
  <si>
    <t>制約→</t>
  </si>
  <si>
    <t>グループ→</t>
  </si>
  <si>
    <t>Mean</t>
  </si>
  <si>
    <t>HAD2stan_SEM パス</t>
    <phoneticPr fontId="1"/>
  </si>
  <si>
    <t>HAD2stan_SEM ファイル名</t>
    <rPh sb="17" eb="18">
      <t>メイ</t>
    </rPh>
    <phoneticPr fontId="1"/>
  </si>
  <si>
    <t>・HAD2Stan_SEM設定</t>
  </si>
  <si>
    <t>Rの作業ディレクトリ</t>
  </si>
  <si>
    <t>4,0,1,0#0#1#0#0#00,0,0,###v1 v2 v3 v4 v5 v6 v7 v8 v9 v10 v11 v12</t>
  </si>
  <si>
    <t>合計</t>
  </si>
  <si>
    <t>グループ</t>
  </si>
  <si>
    <t>Rank</t>
  </si>
  <si>
    <t>総数</t>
  </si>
  <si>
    <t>出現値</t>
  </si>
  <si>
    <t>度数</t>
  </si>
  <si>
    <t>比率(%)</t>
  </si>
  <si>
    <t>総度数</t>
  </si>
  <si>
    <t>Sum</t>
  </si>
  <si>
    <t>4,0,1,1#0#0#0#0#00,0,0,###V1 V2 V3 V4 V5 V6 V7 V8 V9 V10 V11 V12 V13 V14 V15 V16 V17 V18 V19 V20 V21 V22 V23 V24 V25 V26 V27 V28 V29 V30 V31 V32 V33 V34 V35 V36 V37 V38 V39 V40 V41 V42 V43 V44 V45 V46 V47 V48 V49 V50 V51 V52 V53 V54 V55 V56 V57 V58 V59 V60</t>
  </si>
  <si>
    <t xml:space="preserve">3,1,1#False,5,1,1#0,25#0.001#True,True#False#False#False#,'###,##,BF2 BF7 BF12 BF17 </t>
  </si>
  <si>
    <t>4,0,2,1#0#1#0#0#0#0,0,0,0,###EAP</t>
  </si>
  <si>
    <t>EAP</t>
  </si>
  <si>
    <t>4,0,2,1#0#1#0#0#0#0,0,0,0,###theta_eap</t>
  </si>
  <si>
    <t>距離</t>
  </si>
  <si>
    <t>複合名詞</t>
  </si>
  <si>
    <t>UserForm20</t>
  </si>
  <si>
    <t>UserForm21</t>
  </si>
  <si>
    <t>UserForm22</t>
  </si>
  <si>
    <t>UserForm23</t>
  </si>
  <si>
    <t>UserForm24</t>
  </si>
  <si>
    <t>UserForm25</t>
  </si>
  <si>
    <t>UserForm26</t>
  </si>
  <si>
    <t>平均の推定</t>
  </si>
  <si>
    <t>基準値 =</t>
  </si>
  <si>
    <t>基本システム用語</t>
    <rPh sb="0" eb="2">
      <t>キホン</t>
    </rPh>
    <rPh sb="6" eb="8">
      <t>ヨウゴ</t>
    </rPh>
    <phoneticPr fontId="1"/>
  </si>
  <si>
    <t>ソルバー アドイン</t>
  </si>
  <si>
    <t>solver addins</t>
  </si>
  <si>
    <t>シート管理</t>
    <rPh sb="3" eb="5">
      <t>カンリ</t>
    </rPh>
    <phoneticPr fontId="1"/>
  </si>
  <si>
    <t>HADを起動</t>
    <rPh sb="4" eb="6">
      <t>キドウ</t>
    </rPh>
    <phoneticPr fontId="1"/>
  </si>
  <si>
    <t>変数の投入</t>
    <rPh sb="0" eb="2">
      <t>ヘンスウ</t>
    </rPh>
    <rPh sb="3" eb="5">
      <t>トウニュウ</t>
    </rPh>
    <phoneticPr fontId="1"/>
  </si>
  <si>
    <t>変数の作成</t>
    <rPh sb="0" eb="2">
      <t>ヘンスウ</t>
    </rPh>
    <rPh sb="3" eb="5">
      <t>サクセイ</t>
    </rPh>
    <phoneticPr fontId="1"/>
  </si>
  <si>
    <t>分析コードを実行</t>
    <rPh sb="0" eb="2">
      <t>ブンセキ</t>
    </rPh>
    <rPh sb="6" eb="8">
      <t>ジッコウ</t>
    </rPh>
    <phoneticPr fontId="1"/>
  </si>
  <si>
    <t>分析コードをHADに反映</t>
  </si>
  <si>
    <t>メインデータセットとして利用</t>
  </si>
  <si>
    <t>変数をデータセットに追加</t>
  </si>
  <si>
    <t>統計分析ソフト HAD</t>
    <rPh sb="0" eb="2">
      <t>トウケイ</t>
    </rPh>
    <rPh sb="2" eb="4">
      <t>ブンセキ</t>
    </rPh>
    <phoneticPr fontId="1"/>
  </si>
  <si>
    <t>因子数→</t>
  </si>
  <si>
    <t>抽出法→</t>
  </si>
  <si>
    <t>回転法→</t>
  </si>
  <si>
    <t>得点→</t>
  </si>
  <si>
    <t>最小値</t>
  </si>
  <si>
    <t>最大値</t>
  </si>
  <si>
    <t>HADファイルをアクティブにしてください</t>
  </si>
  <si>
    <t>エラー内容:</t>
  </si>
  <si>
    <t>変数名を選択してください。</t>
  </si>
  <si>
    <t>変数より多い変数の使用は分析できません。</t>
  </si>
  <si>
    <t>分析コード</t>
    <rPh sb="0" eb="2">
      <t>ブンセキ</t>
    </rPh>
    <phoneticPr fontId="1"/>
  </si>
  <si>
    <t>分析コードを選択してください。</t>
  </si>
  <si>
    <t>had2stan_sem</t>
  </si>
  <si>
    <t>分析コードが不適切です。</t>
  </si>
  <si>
    <t>モデリングシートの設定が初期化されます。</t>
  </si>
  <si>
    <t>初期化しますか？</t>
  </si>
  <si>
    <t>変数情報</t>
    <rPh sb="0" eb="2">
      <t>ヘンスウ</t>
    </rPh>
    <rPh sb="2" eb="4">
      <t>ジョウホウ</t>
    </rPh>
    <phoneticPr fontId="1"/>
  </si>
  <si>
    <t>変数名</t>
    <rPh sb="0" eb="3">
      <t>ヘンスウメイ</t>
    </rPh>
    <phoneticPr fontId="1"/>
  </si>
  <si>
    <t>セルを選択してください。</t>
  </si>
  <si>
    <t>出力</t>
    <rPh sb="0" eb="2">
      <t>シュツリョク</t>
    </rPh>
    <phoneticPr fontId="1"/>
  </si>
  <si>
    <t>HAD実行中．．．.データ入力</t>
  </si>
  <si>
    <t>データに数式エラーが含まれています。</t>
  </si>
  <si>
    <t>数式エラーを欠損値に変換しますか？</t>
  </si>
  <si>
    <t>データに空白セルが含まれています。</t>
  </si>
  <si>
    <t>データの欠損値や変数の数を確認してください。</t>
  </si>
  <si>
    <t>データにスペースのみのセル（変数名</t>
  </si>
  <si>
    <t>行目）が含まれています。</t>
  </si>
  <si>
    <t>データを確認してください。</t>
  </si>
  <si>
    <t>変数以上は読み込めません。</t>
  </si>
  <si>
    <t>データセットを入力してください。</t>
  </si>
  <si>
    <t>前に「HADから除外する変数」に指定した変数は、今回も除外しますか？</t>
  </si>
  <si>
    <t>変数名に、「$」、「\」、「,(カンマ)」、「半角スペース」は使えません</t>
  </si>
  <si>
    <t>同じ名前の変数があります。</t>
  </si>
  <si>
    <t>変数の数が最大値(</t>
  </si>
  <si>
    <t>)より多いため、すべてを読み込むことができません。</t>
  </si>
  <si>
    <t>データ読み込み中にエラーが起きました。HADを終了します。</t>
  </si>
  <si>
    <t>別のシートからのデータ使用時は、回帰分析・因子分析以外は利用できません。</t>
  </si>
  <si>
    <t>構造方程式</t>
    <rPh sb="0" eb="2">
      <t>コウゾウ</t>
    </rPh>
    <rPh sb="2" eb="5">
      <t>ホウテイシキ</t>
    </rPh>
    <phoneticPr fontId="1"/>
  </si>
  <si>
    <t>確認的</t>
  </si>
  <si>
    <t>因子分析</t>
    <rPh sb="0" eb="2">
      <t>インシ</t>
    </rPh>
    <rPh sb="2" eb="4">
      <t>ブンセキ</t>
    </rPh>
    <phoneticPr fontId="1"/>
  </si>
  <si>
    <t>マルチレベル</t>
  </si>
  <si>
    <t>SEM</t>
  </si>
  <si>
    <t>最大数(</t>
  </si>
  <si>
    <t>)より多い変数の分析はできません。</t>
  </si>
  <si>
    <t>別のシートからのデータ使用時は、変数の作成は利用できません。</t>
  </si>
  <si>
    <t>　ソルバーオン</t>
  </si>
  <si>
    <t>　ソルバーオフ</t>
  </si>
  <si>
    <t>ポリコリック相関データ</t>
  </si>
  <si>
    <t>共分散データ</t>
  </si>
  <si>
    <t>共分散データからはカテゴリカル因子分析は実行できません。</t>
    <rPh sb="15" eb="17">
      <t>インシ</t>
    </rPh>
    <rPh sb="17" eb="19">
      <t>ブンセキ</t>
    </rPh>
    <rPh sb="20" eb="22">
      <t>ジッコウ</t>
    </rPh>
    <phoneticPr fontId="1"/>
  </si>
  <si>
    <t>共分散データからはクラスタ分析は実行できません。</t>
    <rPh sb="13" eb="15">
      <t>ブンセキ</t>
    </rPh>
    <rPh sb="16" eb="18">
      <t>ジッコウ</t>
    </rPh>
    <phoneticPr fontId="1"/>
  </si>
  <si>
    <t>共分散データからは数量化分析は実行できません。</t>
    <rPh sb="9" eb="12">
      <t>スウリョウカ</t>
    </rPh>
    <rPh sb="12" eb="14">
      <t>ブンセキ</t>
    </rPh>
    <rPh sb="15" eb="17">
      <t>ジッコウ</t>
    </rPh>
    <phoneticPr fontId="1"/>
  </si>
  <si>
    <t>Mac版ではSEMはまだ実装していません。</t>
  </si>
  <si>
    <t>このHADはソルバーがオフのバージョンです。ソルバーオンバージョンをダウンロードしてください。</t>
  </si>
  <si>
    <t>モデルスペースを開いて実行してください。</t>
  </si>
  <si>
    <t>シート指定のデータでは因子得点は算出できません。</t>
  </si>
  <si>
    <t>共分散データ使用時は頑健な標準誤差は利用できません。</t>
  </si>
  <si>
    <t>共分散データ使用時はクラスタ標準誤差は利用できません。</t>
  </si>
  <si>
    <t>プロクラステス</t>
  </si>
  <si>
    <t>回転</t>
    <rPh sb="0" eb="2">
      <t>カイテン</t>
    </rPh>
    <phoneticPr fontId="1"/>
  </si>
  <si>
    <t>メディアン法</t>
    <rPh sb="5" eb="6">
      <t>ホウ</t>
    </rPh>
    <phoneticPr fontId="1"/>
  </si>
  <si>
    <t>重心法</t>
    <rPh sb="0" eb="2">
      <t>ジュウシン</t>
    </rPh>
    <rPh sb="2" eb="3">
      <t>ホウ</t>
    </rPh>
    <phoneticPr fontId="1"/>
  </si>
  <si>
    <t>群平均法</t>
    <rPh sb="0" eb="1">
      <t>グン</t>
    </rPh>
    <rPh sb="1" eb="4">
      <t>ヘイキンホウ</t>
    </rPh>
    <phoneticPr fontId="1"/>
  </si>
  <si>
    <t>可変法</t>
    <rPh sb="0" eb="2">
      <t>カヘン</t>
    </rPh>
    <rPh sb="2" eb="3">
      <t>ホウ</t>
    </rPh>
    <phoneticPr fontId="1"/>
  </si>
  <si>
    <t>ウォード法</t>
    <rPh sb="4" eb="5">
      <t>ホウ</t>
    </rPh>
    <phoneticPr fontId="1"/>
  </si>
  <si>
    <t>非階層クラスター分析では変数の分類はできません。</t>
  </si>
  <si>
    <t>非階層クラスター分析では距離行列から分析はできません。</t>
  </si>
  <si>
    <t>混合正規分布</t>
  </si>
  <si>
    <t>混合分布モデルでは変数の分類はできません。</t>
  </si>
  <si>
    <t>混合分布モデルでは距離行列から分析はできません。</t>
  </si>
  <si>
    <t>潜在クラス分析</t>
  </si>
  <si>
    <t>潜在クラス分析では変数の分類はできません。</t>
  </si>
  <si>
    <t>潜在クラス分析では距離行列から分析はできません。</t>
  </si>
  <si>
    <t>潜在ランク分析</t>
  </si>
  <si>
    <t>連続</t>
  </si>
  <si>
    <t>順序</t>
    <rPh sb="0" eb="2">
      <t>ジュンジョ</t>
    </rPh>
    <phoneticPr fontId="1"/>
  </si>
  <si>
    <t>潜在ランク分析では変数の分類はできません。</t>
  </si>
  <si>
    <t>潜在ランク分析では距離行列から分析はできません。</t>
  </si>
  <si>
    <t>一般化最小二乗法では欠損値推定は実行できません。</t>
  </si>
  <si>
    <t>共分散データからは構造方程式モデリングは実行できません。</t>
    <rPh sb="9" eb="11">
      <t>コウゾウ</t>
    </rPh>
    <rPh sb="11" eb="14">
      <t>ホウテイシキ</t>
    </rPh>
    <rPh sb="20" eb="22">
      <t>ジッコウ</t>
    </rPh>
    <phoneticPr fontId="1"/>
  </si>
  <si>
    <t>探索的因子分析ではモデルスペースは使用しません。</t>
  </si>
  <si>
    <t>使用変数を入力してください。</t>
  </si>
  <si>
    <t>外生変数</t>
  </si>
  <si>
    <t>すでに潜在因子数が0になっています。</t>
  </si>
  <si>
    <t>2つ以上の変数を選択してください。</t>
  </si>
  <si>
    <t>モデルが識別できません。推定するパラメータを減らしてください。</t>
  </si>
  <si>
    <t>測定項目がない因子があります。二つ以上の項目を指定してください。</t>
  </si>
  <si>
    <t>使用変数に二つ以上の変数を指定してください。</t>
  </si>
  <si>
    <t>パスを推定</t>
  </si>
  <si>
    <t>共分散を推定</t>
  </si>
  <si>
    <t>初期化</t>
  </si>
  <si>
    <t>モデルチェック</t>
  </si>
  <si>
    <t>パス追加</t>
  </si>
  <si>
    <t>共分散追加</t>
  </si>
  <si>
    <t>パス図消去</t>
  </si>
  <si>
    <t>パス図を反映</t>
  </si>
  <si>
    <t>パス図を再描画</t>
  </si>
  <si>
    <t>HAD2Stan</t>
  </si>
  <si>
    <t>パス図描画中にエラーが起きました。</t>
  </si>
  <si>
    <t>共分散データからでは分散分析は実行できません。</t>
  </si>
  <si>
    <t>共分散データからで一般化線形モデルは実行できません。</t>
  </si>
  <si>
    <t>共分散データからでは階層線形モデルは実行できません。</t>
  </si>
  <si>
    <t>共分散データからでは判別分析は実行できません。</t>
  </si>
  <si>
    <t>セルB2にID変数を入力してください。</t>
  </si>
  <si>
    <t>使用変数が入力されていません。</t>
  </si>
  <si>
    <t>回帰分析の目的変数が入力されていません。</t>
  </si>
  <si>
    <t>目的変数が使用変数にありません。</t>
  </si>
  <si>
    <t>目的変数が共分散データにありません。</t>
  </si>
  <si>
    <t>共分散データからでは交互作用は検討できません。</t>
  </si>
  <si>
    <t>媒介分析では交互作用は検討できません。</t>
  </si>
  <si>
    <t>目的変数が入力されていません。</t>
  </si>
  <si>
    <t>使用変数が多いため交互作用は5変数までのみ入力します。</t>
  </si>
  <si>
    <t>使用変数より多い変数は指定できません</t>
  </si>
  <si>
    <t>共分散データからでは各セルの平均値は計算できません。</t>
  </si>
  <si>
    <t>目的変数→</t>
  </si>
  <si>
    <t>スライス→</t>
  </si>
  <si>
    <t>モデル→</t>
  </si>
  <si>
    <t>ロバスト回帰</t>
  </si>
  <si>
    <t>頑健なSE</t>
  </si>
  <si>
    <t>クラスタSE</t>
  </si>
  <si>
    <t>ブートストラップ</t>
  </si>
  <si>
    <t>強制投入→</t>
  </si>
  <si>
    <t>線形回帰</t>
  </si>
  <si>
    <t>変量効果</t>
  </si>
  <si>
    <t>残差構造→</t>
  </si>
  <si>
    <t>変量効果→</t>
  </si>
  <si>
    <t>分散分析</t>
  </si>
  <si>
    <t>共変量→</t>
  </si>
  <si>
    <t>反復測定→</t>
  </si>
  <si>
    <t>対数線形モデル</t>
  </si>
  <si>
    <t>判別分析はローデータ使用時しか実行できません。</t>
  </si>
  <si>
    <t>説明変数→</t>
  </si>
  <si>
    <t>HLM</t>
  </si>
  <si>
    <t>連続変量</t>
  </si>
  <si>
    <t>対数正規分布</t>
  </si>
  <si>
    <t>ガンマ分布</t>
    <rPh sb="3" eb="5">
      <t>ブンプ</t>
    </rPh>
    <phoneticPr fontId="1"/>
  </si>
  <si>
    <t>順序回帰</t>
  </si>
  <si>
    <t>ロジスティック</t>
  </si>
  <si>
    <t>順序データの回帰分析はローデータ使用時しか実行できません。</t>
  </si>
  <si>
    <t>名義回帰</t>
  </si>
  <si>
    <t>名義データの回帰分析はローデータ使用時しか実行できません。</t>
  </si>
  <si>
    <t>割合データの回帰分析はローデータ使用時しか実行できません。</t>
  </si>
  <si>
    <t>二項回帰</t>
  </si>
  <si>
    <t>ベータ二項回帰</t>
  </si>
  <si>
    <t>生起数</t>
  </si>
  <si>
    <t>混合分布回帰分析はローデータ使用時しか実行できません。</t>
  </si>
  <si>
    <t>混合分布回帰</t>
  </si>
  <si>
    <t>クラス数</t>
  </si>
  <si>
    <t>カウントデータの回帰分析はローデータ使用時しか実行できません。</t>
  </si>
  <si>
    <t>カウント回帰</t>
  </si>
  <si>
    <t>オフセット</t>
  </si>
  <si>
    <t>打ち切りデータの回帰分析はローデータ使用時しか実行できません。</t>
  </si>
  <si>
    <t>トービット回帰</t>
  </si>
  <si>
    <t>打ち切り下側</t>
  </si>
  <si>
    <t>打ち切り上側</t>
  </si>
  <si>
    <t>打ち切り両側</t>
  </si>
  <si>
    <t>打ち切りなし</t>
  </si>
  <si>
    <t>分位点回帰分析はローデータ使用時しか実行できません。</t>
    <rPh sb="0" eb="2">
      <t>ブンイ</t>
    </rPh>
    <rPh sb="2" eb="3">
      <t>テン</t>
    </rPh>
    <rPh sb="3" eb="5">
      <t>カイキ</t>
    </rPh>
    <phoneticPr fontId="1"/>
  </si>
  <si>
    <t>分位点回帰</t>
  </si>
  <si>
    <t>分位点</t>
  </si>
  <si>
    <t>反復主因子法</t>
  </si>
  <si>
    <t>主成分法</t>
  </si>
  <si>
    <t>カテゴリカル</t>
  </si>
  <si>
    <t>固有値1以上まで</t>
  </si>
  <si>
    <t>斜交回転</t>
  </si>
  <si>
    <t>回転なし</t>
  </si>
  <si>
    <t>直交回転</t>
  </si>
  <si>
    <t>サイズでソート</t>
  </si>
  <si>
    <t>相関行列</t>
  </si>
  <si>
    <t>最尤プロマックス</t>
  </si>
  <si>
    <t>因子得点</t>
  </si>
  <si>
    <t>尺度得点</t>
  </si>
  <si>
    <t>項目反応理論</t>
  </si>
  <si>
    <t>クラスタ数→</t>
  </si>
  <si>
    <t>分類方法→</t>
  </si>
  <si>
    <t>分析対象→</t>
  </si>
  <si>
    <t>階層的</t>
  </si>
  <si>
    <t>非階層的</t>
  </si>
  <si>
    <t>混合分布</t>
  </si>
  <si>
    <t>潜在クラス</t>
  </si>
  <si>
    <t>潜在ランク</t>
  </si>
  <si>
    <t>指定せずに分析</t>
  </si>
  <si>
    <t>回答者</t>
  </si>
  <si>
    <t>変数</t>
  </si>
  <si>
    <t>距離行列</t>
  </si>
  <si>
    <t>デンドログラム</t>
  </si>
  <si>
    <t>クラスタの特徴</t>
  </si>
  <si>
    <t>回答者を分類</t>
  </si>
  <si>
    <t>変数を分類</t>
  </si>
  <si>
    <t>所属クラスタ</t>
  </si>
  <si>
    <t>クラスタ平均値</t>
  </si>
  <si>
    <t>データを標準化</t>
  </si>
  <si>
    <t>数量化分析</t>
  </si>
  <si>
    <t>(等質性分析)</t>
  </si>
  <si>
    <t>次元数→</t>
  </si>
  <si>
    <t>データ→</t>
  </si>
  <si>
    <t>重み→</t>
  </si>
  <si>
    <t>変数型</t>
  </si>
  <si>
    <t>カテゴリ反応型</t>
  </si>
  <si>
    <t>クロス表型</t>
  </si>
  <si>
    <t>バリマックス回転</t>
  </si>
  <si>
    <t>変数をプロット</t>
  </si>
  <si>
    <t>回答者をプロット</t>
  </si>
  <si>
    <t>変数型データ</t>
  </si>
  <si>
    <t>反応型データ</t>
  </si>
  <si>
    <t>回答者スコア</t>
  </si>
  <si>
    <t>カテゴリ反応型データ</t>
  </si>
  <si>
    <t>分析法→</t>
  </si>
  <si>
    <t>推定法→</t>
  </si>
  <si>
    <t>推定設定→</t>
  </si>
  <si>
    <t>CFA</t>
  </si>
  <si>
    <t>EFA</t>
  </si>
  <si>
    <t>GLS</t>
  </si>
  <si>
    <t>潜在変数なし</t>
  </si>
  <si>
    <t>完全クラスタ解</t>
  </si>
  <si>
    <t>標準化残差</t>
  </si>
  <si>
    <t>確認的因子分析</t>
  </si>
  <si>
    <t>平均構造を推定</t>
  </si>
  <si>
    <t>欠損値データ</t>
  </si>
  <si>
    <t>モデルスペース</t>
  </si>
  <si>
    <t>マルチレベル分析では，欠損値データの分析はできません。</t>
  </si>
  <si>
    <t>欠損値推定では外生変数の分散を推定します。</t>
  </si>
  <si>
    <t>一般化最小二乗法では欠損データの推定はできません。</t>
  </si>
  <si>
    <t>リストワイズ削除　</t>
  </si>
  <si>
    <t>度数分布</t>
  </si>
  <si>
    <t>正規性検定</t>
  </si>
  <si>
    <t>　ラベル</t>
  </si>
  <si>
    <t>　グループ別</t>
  </si>
  <si>
    <t>クロス集計表</t>
  </si>
  <si>
    <t>群ごとの平均値</t>
  </si>
  <si>
    <t>カーネル密度</t>
  </si>
  <si>
    <t>曲線当てはめ</t>
  </si>
  <si>
    <t>平均の区間推定</t>
  </si>
  <si>
    <t>　対応なし</t>
  </si>
  <si>
    <t>　対応あり</t>
  </si>
  <si>
    <t>等分散性の検定</t>
  </si>
  <si>
    <t>中央値の差の検定</t>
  </si>
  <si>
    <t>カテゴリカル相関分析</t>
  </si>
  <si>
    <t>多重クロス表</t>
  </si>
  <si>
    <t>　識別可能</t>
  </si>
  <si>
    <t>グループごとの回帰分析</t>
  </si>
  <si>
    <t>行為者観察者相互依存性モデル</t>
  </si>
  <si>
    <t>順位の差の検定</t>
  </si>
  <si>
    <t>順序ロジスティック回帰分析</t>
  </si>
  <si>
    <t>順序プロビット回帰分析</t>
  </si>
  <si>
    <t>順序補Log-Log回帰分析</t>
  </si>
  <si>
    <t>順序負Log-Log回帰分析</t>
  </si>
  <si>
    <t>二項ロジスティック回帰分析</t>
  </si>
  <si>
    <t>二項プロビット回帰分析</t>
  </si>
  <si>
    <t>二項補Log-Log回帰分析</t>
  </si>
  <si>
    <t>二項負Log-Log回帰分析</t>
  </si>
  <si>
    <t>名義ロジスティック回帰分析</t>
  </si>
  <si>
    <t>ポアソン回帰分析</t>
  </si>
  <si>
    <t>負の二項回帰分析</t>
  </si>
  <si>
    <t>一般化ポアソン回帰分析</t>
  </si>
  <si>
    <t>トービット回帰分析(下側が打ち切り）</t>
  </si>
  <si>
    <t>トービット回帰分析(上側が打ち切り）</t>
  </si>
  <si>
    <t>トービット回帰分析(両側が打ち切り）</t>
  </si>
  <si>
    <t>トービット回帰分析(打ち切りなし）</t>
  </si>
  <si>
    <t>混合分布回帰分析</t>
  </si>
  <si>
    <t>分位点回帰分析</t>
  </si>
  <si>
    <t>重回帰分析（最尤法）</t>
  </si>
  <si>
    <t xml:space="preserve"> ステップワイズ</t>
  </si>
  <si>
    <t xml:space="preserve"> 媒介分析</t>
  </si>
  <si>
    <t>ロバスト回帰分析</t>
  </si>
  <si>
    <t>多変量回帰分析</t>
  </si>
  <si>
    <t>階層線形モデル</t>
  </si>
  <si>
    <t>プロマックス回転</t>
  </si>
  <si>
    <t>独立クラスタ回転</t>
  </si>
  <si>
    <t>オブリミン回転</t>
  </si>
  <si>
    <t>クォーティマックス回転</t>
  </si>
  <si>
    <t>構造方程式モデル</t>
  </si>
  <si>
    <t>合計値</t>
    <rPh sb="0" eb="3">
      <t>ゴウケイチ</t>
    </rPh>
    <phoneticPr fontId="1"/>
  </si>
  <si>
    <t>主成分</t>
    <rPh sb="0" eb="3">
      <t>シュセイブン</t>
    </rPh>
    <phoneticPr fontId="1"/>
  </si>
  <si>
    <t>変数の差</t>
    <rPh sb="0" eb="2">
      <t>ヘンスウ</t>
    </rPh>
    <rPh sb="3" eb="4">
      <t>サ</t>
    </rPh>
    <phoneticPr fontId="1"/>
  </si>
  <si>
    <t>交互作用項</t>
    <rPh sb="0" eb="2">
      <t>コウゴ</t>
    </rPh>
    <rPh sb="2" eb="4">
      <t>サヨウ</t>
    </rPh>
    <rPh sb="4" eb="5">
      <t>コウ</t>
    </rPh>
    <phoneticPr fontId="1"/>
  </si>
  <si>
    <t>標準化得点を使用</t>
    <rPh sb="0" eb="3">
      <t>ヒョウジュンカ</t>
    </rPh>
    <rPh sb="3" eb="5">
      <t>トクテン</t>
    </rPh>
    <rPh sb="6" eb="8">
      <t>シヨウ</t>
    </rPh>
    <phoneticPr fontId="1"/>
  </si>
  <si>
    <t>標準化</t>
    <rPh sb="0" eb="3">
      <t>ヒョウジュンカ</t>
    </rPh>
    <phoneticPr fontId="1"/>
  </si>
  <si>
    <t>中心化</t>
    <rPh sb="0" eb="3">
      <t>チュウシンカ</t>
    </rPh>
    <phoneticPr fontId="1"/>
  </si>
  <si>
    <t>集団平均中心化</t>
    <rPh sb="0" eb="2">
      <t>シュウダン</t>
    </rPh>
    <rPh sb="2" eb="4">
      <t>ヘイキン</t>
    </rPh>
    <rPh sb="4" eb="6">
      <t>チュウシン</t>
    </rPh>
    <rPh sb="6" eb="7">
      <t>カ</t>
    </rPh>
    <phoneticPr fontId="1"/>
  </si>
  <si>
    <t>集団平均値</t>
    <rPh sb="0" eb="2">
      <t>シュウダン</t>
    </rPh>
    <rPh sb="2" eb="4">
      <t>ヘイキン</t>
    </rPh>
    <rPh sb="4" eb="5">
      <t>チ</t>
    </rPh>
    <phoneticPr fontId="1"/>
  </si>
  <si>
    <t>順位化</t>
    <rPh sb="0" eb="2">
      <t>ジュンイ</t>
    </rPh>
    <rPh sb="2" eb="3">
      <t>カ</t>
    </rPh>
    <phoneticPr fontId="1"/>
  </si>
  <si>
    <t>逆転</t>
    <rPh sb="0" eb="2">
      <t>ギャクテン</t>
    </rPh>
    <phoneticPr fontId="1"/>
  </si>
  <si>
    <t>変数+(</t>
  </si>
  <si>
    <t>)</t>
  </si>
  <si>
    <t>変数*(</t>
  </si>
  <si>
    <t>乗</t>
    <rPh sb="0" eb="1">
      <t>ジョウ</t>
    </rPh>
    <phoneticPr fontId="1"/>
  </si>
  <si>
    <t>対数変換</t>
    <rPh sb="0" eb="2">
      <t>タイスウ</t>
    </rPh>
    <rPh sb="2" eb="4">
      <t>ヘンカン</t>
    </rPh>
    <phoneticPr fontId="1"/>
  </si>
  <si>
    <t>逆正弦変換</t>
    <rPh sb="0" eb="1">
      <t>ギャク</t>
    </rPh>
    <rPh sb="1" eb="3">
      <t>セイゲン</t>
    </rPh>
    <rPh sb="3" eb="5">
      <t>ヘンカン</t>
    </rPh>
    <phoneticPr fontId="1"/>
  </si>
  <si>
    <t>ダミー変数</t>
  </si>
  <si>
    <t>中央値を高群</t>
  </si>
  <si>
    <t>中央値を低群</t>
    <rPh sb="4" eb="5">
      <t>テイ</t>
    </rPh>
    <phoneticPr fontId="1"/>
  </si>
  <si>
    <t>中央値を欠損値</t>
  </si>
  <si>
    <t>ダミー変数化</t>
  </si>
  <si>
    <t>HAD起動中にエラーが起きました。HADを終了します。</t>
  </si>
  <si>
    <t>混合分布回帰分析では階層的投入法は利用できません。</t>
  </si>
  <si>
    <t>クラスタ数を入力してください。</t>
  </si>
  <si>
    <t>グループ識別変数を最初のセルに入力してください。</t>
  </si>
  <si>
    <t>「使用変数→」に、分析に使用する変数名を入力してください。</t>
  </si>
  <si>
    <t>使用変数が最大数(</t>
  </si>
  <si>
    <t>データ入力が正しくありません。確認してください。</t>
  </si>
  <si>
    <t>変数名に空白のものが含まれています。Box変数を確認してください。</t>
  </si>
  <si>
    <t>変数名が同じものが含まれています。</t>
  </si>
  <si>
    <t>が見つかりません。再度変数名を読み込んで確認してください。</t>
  </si>
  <si>
    <t>変数名に「*」は使えません。</t>
  </si>
  <si>
    <t>統制変数に変数名が同じものが含まれています。</t>
  </si>
  <si>
    <t>統制変数に使用変数と同じものが含まれています。</t>
  </si>
  <si>
    <t xml:space="preserve">※統制変数= </t>
  </si>
  <si>
    <t>平均値の差の検定には2つ以上の変数を指定する必要があります。</t>
  </si>
  <si>
    <t>相関係数の差の検定にはID変数を含めて4つ以上の変数を指定する必要があります。</t>
  </si>
  <si>
    <t>回帰モデルの目的変数が入力されていません。</t>
  </si>
  <si>
    <t>回帰モデルの目的変数が使用変数に含まれていません。</t>
  </si>
  <si>
    <t>参加者内要因の分析には目的変数が2つ以上必要です。</t>
  </si>
  <si>
    <t>反復測定の水準数の入力が正しくありません。</t>
  </si>
  <si>
    <t>共変量の中に，目的変数と同じ変数があります。</t>
  </si>
  <si>
    <t>共変量の中に，使用変数に含まれていない変数があります。</t>
  </si>
  <si>
    <t>測定要因の中に，目的変数と同じ変数があります。</t>
  </si>
  <si>
    <t>測定要因の中に，使用変数に含まれていない変数があります。</t>
  </si>
  <si>
    <t>媒介分析には交互作用項は投入できません。</t>
  </si>
  <si>
    <t>媒介分析のモデルには，説明変数は2変数以外投入できません。</t>
  </si>
  <si>
    <t>目的変数が群分けにも含まれています。</t>
  </si>
  <si>
    <t>目的変数が説明変数にも含まれています。</t>
  </si>
  <si>
    <t>共分散データ使用時では交互作用項は投入できません。</t>
    <rPh sb="6" eb="9">
      <t>シヨウジ</t>
    </rPh>
    <phoneticPr fontId="1"/>
  </si>
  <si>
    <t>使用変数で指定していない変数が含まれています。</t>
  </si>
  <si>
    <t>説明変数の中に同じ変数が複数含まれています。</t>
  </si>
  <si>
    <t>共変量が分散分析のモデルに含まれていません。</t>
  </si>
  <si>
    <t>参加者内要因の変数が分散分析のモデルに含まれていません。</t>
  </si>
  <si>
    <t>説明変数がモデルに含まれていません。</t>
  </si>
  <si>
    <t>媒介分析には独立変数が2つ以上必要です。</t>
  </si>
  <si>
    <t>交互作用項の数が限界値を超えました。</t>
  </si>
  <si>
    <t>説明変数の入力が適切ではありません。</t>
  </si>
  <si>
    <t>次のStepには、前のStepの変数を含めて入力してください。</t>
  </si>
  <si>
    <t>群分け変数（スライス変数）を2つ指定したときは3要因交互作用がモデルに含まれる必要があります。</t>
  </si>
  <si>
    <t>使用変数の中に群分けする変数（スライス変数）が見つかりません。</t>
  </si>
  <si>
    <t>群分けする変数（スライス変数）に同じ変数があります。</t>
  </si>
  <si>
    <t>独立変数の中に群分けする変数(スライス変数）が見つかりません。</t>
  </si>
  <si>
    <t>交互作用変数の中にスライス変数が見つかりません。</t>
  </si>
  <si>
    <t>スライス変数は交互作用項の中に含まれている必要があります。</t>
  </si>
  <si>
    <t>クラスタ数の入力が正しくありません</t>
  </si>
  <si>
    <t>0より大きく、分類する対象の数以下の整数を入力してください</t>
  </si>
  <si>
    <t>方法をどれか一つ選んでください</t>
  </si>
  <si>
    <t>最大反復数の入力が正しくありません</t>
  </si>
  <si>
    <t>1より大きい整数を入力してください</t>
  </si>
  <si>
    <t>収束基準の入力が正しくありません</t>
  </si>
  <si>
    <t>0.00001より大きい値を入力してください</t>
  </si>
  <si>
    <t>構造方程式モデリングは使用変数が2つ以上である必要があります。</t>
  </si>
  <si>
    <t>HADを終了します。</t>
  </si>
  <si>
    <t xml:space="preserve">因子数の入力が正しくありません </t>
  </si>
  <si>
    <t>0以上、項目数以下の整数を入力してください</t>
  </si>
  <si>
    <t>1以上、項目数以下の整数を入力してください</t>
  </si>
  <si>
    <t>オーソマックス基準（因子寄与の重み）の入力が正しくありません</t>
  </si>
  <si>
    <t>以下の数値を入力してください。</t>
  </si>
  <si>
    <t>バリマックス回転 = 1</t>
  </si>
  <si>
    <t>クォーティマックス回転 = 0</t>
  </si>
  <si>
    <t>バイクォーティマックス回転 = 0.5</t>
  </si>
  <si>
    <t>エカマックス回転 = 因子数 / 2</t>
  </si>
  <si>
    <t>因子パーシモニー = 変数の数</t>
  </si>
  <si>
    <t>プロマックス回転基準(Power)の入力が正しくありません</t>
  </si>
  <si>
    <t>1以上の数値を入力してください</t>
  </si>
  <si>
    <t>因子抽出法の選択が正しくありません</t>
  </si>
  <si>
    <t>抽出法をどれか一つ選んでください</t>
  </si>
  <si>
    <t>カテゴリ基準の入力が正しくありません</t>
  </si>
  <si>
    <t>0から180までの数値を入力してください。</t>
  </si>
  <si>
    <t>ヒストグラムの級数の入力が正しくありません</t>
  </si>
  <si>
    <t>2から100までの数値を入力してください。</t>
  </si>
  <si>
    <t>一標本検定の基準値の入力が正しくありません</t>
  </si>
  <si>
    <t>数値を入力してください。</t>
  </si>
  <si>
    <t>ブートストラップのサンプルサイズの入力が正しくありません</t>
  </si>
  <si>
    <t>200～50000の数値を入力してください。</t>
  </si>
  <si>
    <t>グループ内人数を入力してください。</t>
  </si>
  <si>
    <t>グループ内人数の入力が適切ではありません。</t>
  </si>
  <si>
    <t>ノンパラメトリック検定には2つ以上の変数を指定する必要があります。</t>
  </si>
  <si>
    <t>目的変数の入力が正しくありません</t>
  </si>
  <si>
    <t>選択した変数の中から選んでください</t>
  </si>
  <si>
    <t>分析を行う場合は「マルチレベルデータ」のチェックをはずしてください</t>
  </si>
  <si>
    <t>データ入力中にエラーが起きました。HADを終了します。</t>
  </si>
  <si>
    <t>数式エラーを欠損値に変換して分析を続けますか？</t>
  </si>
  <si>
    <t>データに指定された欠損値以外の文字列が含まれています。</t>
  </si>
  <si>
    <t>データにスペースだけのセルが含まれています。</t>
  </si>
  <si>
    <t>多母集団分析のためのグループ変数が見つかりません。</t>
  </si>
  <si>
    <t>多母集団分析のためのグループ変数が使用変数に含まれています。</t>
  </si>
  <si>
    <t>統制変数に文字列データは利用できません。</t>
  </si>
  <si>
    <t>グループ分け変数は一つだけ設定可能です。</t>
  </si>
  <si>
    <t>フィルタ設定を確認してください。</t>
  </si>
  <si>
    <t>マルチレベル分析ではグループ分け分析ができません。</t>
  </si>
  <si>
    <t>クラスタ標準誤差ではグループ分け分析ができません。</t>
  </si>
  <si>
    <t>欠損</t>
  </si>
  <si>
    <t>ペアワイズ分析はペアデータしか扱えません。</t>
  </si>
  <si>
    <t>このデータはペアデータではありません。</t>
  </si>
  <si>
    <t>すべてのグループ内人数が等しいデータしか並び替えができません。</t>
  </si>
  <si>
    <t>HAD実行中．．．.</t>
  </si>
  <si>
    <t>グループ数は最大15が限度です。HADを終了します。</t>
  </si>
  <si>
    <t>HAD実行中．．．.分析準備中</t>
  </si>
  <si>
    <t>分散分析では統制変数で統制した分析ができません。</t>
  </si>
  <si>
    <t>回帰分析・一般化線形モデル・階層線形モデルでは統制変数で統制した分析ができません。</t>
  </si>
  <si>
    <t>平均値の差の検定では統制変数で統制した分析ができません。</t>
  </si>
  <si>
    <t>カテゴリカルデータを目的変数とした分析では統制変数で統制した分析ができません。</t>
  </si>
  <si>
    <t>カウントデータの回帰分析では統制変数で統制した分析ができません。</t>
  </si>
  <si>
    <t>順位の差の検定では統制変数で統制した分析ができません。</t>
  </si>
  <si>
    <t>等分散の検定では統制変数で統制した分析ができません。</t>
  </si>
  <si>
    <t>クロス表分析では統制変数で統制した分析ができません。</t>
  </si>
  <si>
    <t>等質性分析では統制変数で統制した分析ができません。</t>
  </si>
  <si>
    <t>ポリコリック相関分析では統制変数で統制した分析ができません。</t>
  </si>
  <si>
    <t>多重クロス表では統制変数で統制した分析ができません。</t>
  </si>
  <si>
    <t>対応分析では統制変数で統制した分析ができません。</t>
  </si>
  <si>
    <t>対数線形モデルでは統制変数で統制した分析ができません。</t>
  </si>
  <si>
    <t>HAD実行中．．．.分析</t>
  </si>
  <si>
    <t>カテゴリー数が規定値(250)を超えました。クロス表は表示できません</t>
  </si>
  <si>
    <t>カテゴリー数が規定値(250)を超えました。対応分析は表示できません</t>
  </si>
  <si>
    <t>α係数の計算には2つ以上の変数を指定する必要があります。</t>
  </si>
  <si>
    <t>分散分析には、ID変数を含めて3以上の入力が必要です</t>
  </si>
  <si>
    <t>HAD実行中．．．.因子分析</t>
  </si>
  <si>
    <t>HAD実行中．．．.クラスタ分析</t>
  </si>
  <si>
    <t>HAD実行中．．．.等質性分析</t>
  </si>
  <si>
    <t>HAD実行中．．．.構造方程式モデル</t>
  </si>
  <si>
    <t>※Stanに入力するためのinput行列を指定されたディレクトリにcsvファイルで保存しました。</t>
  </si>
  <si>
    <t>マルチレベル分析には対応していません。</t>
  </si>
  <si>
    <t>値の再割当てはHAD2Rに対応していません。</t>
  </si>
  <si>
    <t>ダミー変数作成はHAD2Rに対応していません。</t>
  </si>
  <si>
    <t>データセットの並び替えはHAD2Rに対応していません。</t>
  </si>
  <si>
    <t>バブルチャートはHAD2Rに対応していません。</t>
  </si>
  <si>
    <t>曲線当てはめはHAD2Rに対応していません。</t>
  </si>
  <si>
    <t>平均値の検定</t>
  </si>
  <si>
    <t>対数線形モデルはHAD2Rに対応していません。</t>
  </si>
  <si>
    <t>対応のない平均順位の差の検定</t>
  </si>
  <si>
    <t>対応のある平均順位の差の検定</t>
  </si>
  <si>
    <t>等分散の検定はHAD2Rに対応していません。</t>
  </si>
  <si>
    <t>ピアソンの積率相関係数</t>
  </si>
  <si>
    <t>スピアマンの順位相関係数</t>
  </si>
  <si>
    <t>ポリコリック相関係数</t>
  </si>
  <si>
    <t>アルファ係数</t>
  </si>
  <si>
    <t>対応のない平均値の差の検定</t>
  </si>
  <si>
    <t>対応のある平均値の差の検定</t>
  </si>
  <si>
    <t>一般化ポアソン分布はHAD2Rに対応していません。</t>
  </si>
  <si>
    <t>トービット回帰分析はHAD2Rに対応していません。</t>
  </si>
  <si>
    <t>ベータ二項分布はHAD2Rに対応していません。</t>
  </si>
  <si>
    <t>対数正規分布はHAD2Rに対応していません。</t>
  </si>
  <si>
    <t>混合正規分布はHAD2Rに対応していません。</t>
  </si>
  <si>
    <t>分位点分布はHAD2Rに対応していません。HAD2Rをオフにして実行してください。</t>
  </si>
  <si>
    <t>ロバスト回帰分布はHAD2Rに対応していません。</t>
  </si>
  <si>
    <t>ロジスティック回帰分析</t>
  </si>
  <si>
    <t>ガンマ回帰分析</t>
  </si>
  <si>
    <t>線形回帰分析</t>
  </si>
  <si>
    <t>多変量正規分析はHAD2Rに対応していません。</t>
  </si>
  <si>
    <t>一般化線形モデルのステップワイズ法はHAD2Rに対応していません。</t>
  </si>
  <si>
    <t>媒介分析はHAD2Rに対応していません。</t>
  </si>
  <si>
    <t>主成分分析はHAD2Rに対応していません。</t>
  </si>
  <si>
    <t>プロクラステス回転はHAD2Rに対応していません。</t>
  </si>
  <si>
    <t>階層クラスタ分析</t>
  </si>
  <si>
    <t>K-means法</t>
  </si>
  <si>
    <t>改良k-means法はHAD2Rに対応していません。</t>
  </si>
  <si>
    <t>混合分布・潜在クラス分析はHAD2Rに対応していません。</t>
  </si>
  <si>
    <t>数量化分析はHAD2Rに対応していません。</t>
  </si>
  <si>
    <t>構造方程式モデルはHAD2Rに対応していません。</t>
  </si>
  <si>
    <t>データがすべて欠損値か、削除データの設定に誤りがあります。</t>
  </si>
  <si>
    <t>統制変数に線形従属な変数が含まれています。</t>
  </si>
  <si>
    <t xml:space="preserve">データに欠損値が含まれています。 </t>
  </si>
  <si>
    <t>クロス表データに欠損値は認められません。</t>
  </si>
  <si>
    <t>カテゴリー数が規定値(1000)を超えました。順位相関の計算ができません。</t>
  </si>
  <si>
    <t>HAD実行中．．．.カテゴリカル相関係数</t>
  </si>
  <si>
    <t>カテゴリカル相関係数の計算中にエラーが起きました。</t>
  </si>
  <si>
    <t>のポリコリックまたはポリシリアル相関係数は計算されません。</t>
  </si>
  <si>
    <t>ポリコリック相関係数推定中にエラーが発生しました。HADを終了します。</t>
  </si>
  <si>
    <t>値ラベル</t>
    <rPh sb="0" eb="1">
      <t>アタイ</t>
    </rPh>
    <phoneticPr fontId="1"/>
  </si>
  <si>
    <t>サンプルサイズ</t>
  </si>
  <si>
    <t>※分散は不偏分散，標準偏差は不偏分散の平方根が出力されています。</t>
  </si>
  <si>
    <t>有効N</t>
  </si>
  <si>
    <t>中央値</t>
  </si>
  <si>
    <t>標準偏差</t>
  </si>
  <si>
    <t>歪度</t>
  </si>
  <si>
    <t>尖度</t>
  </si>
  <si>
    <t>比較する群が規定値（100）を超えました。HADを終了します。</t>
  </si>
  <si>
    <t>人数</t>
  </si>
  <si>
    <t>95%精度</t>
  </si>
  <si>
    <t>得点</t>
  </si>
  <si>
    <t>χ2乗値</t>
  </si>
  <si>
    <t>p値</t>
  </si>
  <si>
    <t>ジャック・ベラ検定</t>
  </si>
  <si>
    <t>統計量</t>
  </si>
  <si>
    <t>補正p値</t>
  </si>
  <si>
    <t>コルモゴロフ・スミルノフ検定</t>
  </si>
  <si>
    <t>※ジャック・ベラ検定は歪度と尖度が0であるという帰無仮説に対する検定です。自由度2のχ2乗検定を用います。</t>
  </si>
  <si>
    <t>HAD実行中．．．.多重クロス表</t>
  </si>
  <si>
    <t>多重クロス表は5変数までしか分析できません。</t>
  </si>
  <si>
    <t>総セル数が規定値(100000)より大きいため分析できません。</t>
  </si>
  <si>
    <t xml:space="preserve"> (リストワイズ削除されています)</t>
  </si>
  <si>
    <t>多重クロス表(cellfreq)計算中にエラーが起きました。HADを終了します。</t>
  </si>
  <si>
    <t>HAD実行中．．．.対数線形モデル</t>
  </si>
  <si>
    <t>対数線形モデルは5変数までしか分析できません。</t>
  </si>
  <si>
    <t>対数線形モデル(celldata)計算中にエラーが起きました。HADを終了します。</t>
  </si>
  <si>
    <t>度数が0のセルが存在するため，</t>
  </si>
  <si>
    <t>を加えています。加える値は「HADの設定」から変更できます。</t>
  </si>
  <si>
    <t>セル番号</t>
  </si>
  <si>
    <t>変数間の関連性と検定</t>
  </si>
  <si>
    <t>階層ごとの推定</t>
  </si>
  <si>
    <t>次モデル</t>
  </si>
  <si>
    <t>飽和モデルの推定結果</t>
  </si>
  <si>
    <t>係数</t>
  </si>
  <si>
    <t>Z値</t>
  </si>
  <si>
    <t>対数線形モデル(loglinear)計算中にエラーが起きました。HADを終了します。</t>
  </si>
  <si>
    <t>対数線形モデル(poissoncul)計算中にエラーが起きました。HADを終了します。</t>
  </si>
  <si>
    <t>ヒストグラム（正規性検定）</t>
  </si>
  <si>
    <t>確率(%)</t>
  </si>
  <si>
    <t>有効度数</t>
  </si>
  <si>
    <t>有効確率</t>
  </si>
  <si>
    <t>累積確率</t>
  </si>
  <si>
    <t>正規性</t>
  </si>
  <si>
    <t>区間</t>
  </si>
  <si>
    <t>級代表値</t>
  </si>
  <si>
    <t>一様性の検定</t>
  </si>
  <si>
    <t>自由度</t>
  </si>
  <si>
    <t>出現数</t>
  </si>
  <si>
    <t>最頻値</t>
  </si>
  <si>
    <t>分析コード:</t>
  </si>
  <si>
    <t>項目</t>
  </si>
  <si>
    <t>内的一貫性係数</t>
  </si>
  <si>
    <t>α係数</t>
  </si>
  <si>
    <t>項目ごとの分析</t>
  </si>
  <si>
    <t>尺度との</t>
  </si>
  <si>
    <t>削除後の</t>
  </si>
  <si>
    <t>相関係数</t>
  </si>
  <si>
    <t>負荷量</t>
  </si>
  <si>
    <t>逆転後のα</t>
  </si>
  <si>
    <t>※主成分負荷量が負の項目を逆転した場合のα係数</t>
  </si>
  <si>
    <t>項目数</t>
  </si>
  <si>
    <t>※ジャック・ベラ検定は、歪度と尖度による正規性の検定の一種で、自由度2のχ2乗分布によりp値を計算します。</t>
  </si>
  <si>
    <t>文字列データが含まれているため分析ができません。分析を中断します。</t>
  </si>
  <si>
    <t>曲線当てはめでは，従属変数が確率（0～1の範囲）である必要があります。</t>
  </si>
  <si>
    <t>累積正規曲線のパラメータ</t>
  </si>
  <si>
    <t>閾値の推定</t>
  </si>
  <si>
    <t>25%閾値</t>
  </si>
  <si>
    <t>50%閾値</t>
  </si>
  <si>
    <t>75%閾値</t>
  </si>
  <si>
    <t>曲線当てはめ宙に、予期せぬエラーが生じました。HADを終了します。</t>
  </si>
  <si>
    <t>四分位数</t>
  </si>
  <si>
    <t>四分領域</t>
  </si>
  <si>
    <t>信頼区間</t>
  </si>
  <si>
    <t>差</t>
  </si>
  <si>
    <t>df</t>
  </si>
  <si>
    <t>t値</t>
  </si>
  <si>
    <t>※エラーバーは標準誤差を示しています。</t>
  </si>
  <si>
    <t>※エラーバーは95%信頼区間を示しています。</t>
  </si>
  <si>
    <t>グループ数が100を超える散布図が表示できません。</t>
  </si>
  <si>
    <t>共変動</t>
  </si>
  <si>
    <t>決定係数</t>
  </si>
  <si>
    <t>推定値</t>
  </si>
  <si>
    <t>モデル</t>
  </si>
  <si>
    <t>切片</t>
  </si>
  <si>
    <t>傾き</t>
  </si>
  <si>
    <t>回帰式</t>
  </si>
  <si>
    <t>予期せぬエラーが生じました。HADを終了します。</t>
  </si>
  <si>
    <t>※すべての回帰直線を表示できませんでした。</t>
  </si>
  <si>
    <t>順位相関係数</t>
    <rPh sb="4" eb="6">
      <t>ケイスウ</t>
    </rPh>
    <phoneticPr fontId="1"/>
  </si>
  <si>
    <t>カテゴリ数が2より小さい変数があります。分析を終了します。</t>
  </si>
  <si>
    <t>※信頼区間が収束しませんでした</t>
  </si>
  <si>
    <t>クロス表のプロット</t>
  </si>
  <si>
    <t>Fisherの正確確率</t>
  </si>
  <si>
    <t>※2×2のクロス表の時に表示します。総度数が40以下の場合、あるいは期待度数が5以下のセルがある場合はこちらを参照してください。</t>
  </si>
  <si>
    <t>一致性係数</t>
  </si>
  <si>
    <t>Cohenのκ</t>
  </si>
  <si>
    <t>クロス表(全体に対する比率%)</t>
  </si>
  <si>
    <t>クロス表(行ごとの比率%)</t>
  </si>
  <si>
    <t>クロス表(列ごとの比率%)</t>
  </si>
  <si>
    <t>残差分析</t>
  </si>
  <si>
    <t>クロス表（△は有意に多い、▼は有意に少ない）</t>
  </si>
  <si>
    <t>調整された標準化残差</t>
  </si>
  <si>
    <t>※負の順位に基づく</t>
  </si>
  <si>
    <t>※正の順位に基づく</t>
  </si>
  <si>
    <t>検定統計量Z =</t>
  </si>
  <si>
    <t xml:space="preserve"> (フリードマン検定)</t>
  </si>
  <si>
    <t>検定統計量χ2 =</t>
  </si>
  <si>
    <t>効果量</t>
  </si>
  <si>
    <t>平均順位</t>
  </si>
  <si>
    <t>※順位は高いほど高得点を意味してます。</t>
  </si>
  <si>
    <t>順位得点</t>
  </si>
  <si>
    <t>多重比較 (Holmの方法）</t>
  </si>
  <si>
    <t>水準の組</t>
  </si>
  <si>
    <t>順位の差</t>
  </si>
  <si>
    <t>効果量 r</t>
  </si>
  <si>
    <t>調整p値</t>
  </si>
  <si>
    <t>目的変数が文字列データのため分析ができません。分析を中断します。</t>
  </si>
  <si>
    <t>等分散を仮定しない検定（ブルンナー・ムンツェル検定）</t>
  </si>
  <si>
    <t>検定統計量t =</t>
  </si>
  <si>
    <t>(順位得点)</t>
  </si>
  <si>
    <t>※カテゴリ数が規定値（1000）を超えたため、検定できませんでした。</t>
  </si>
  <si>
    <t>※従属変数よりも独立変数のカテゴリ数が多いため検定できませんでした。</t>
  </si>
  <si>
    <t>重み係数</t>
  </si>
  <si>
    <t>固有値</t>
  </si>
  <si>
    <t>寄与率</t>
  </si>
  <si>
    <t>累積寄与</t>
  </si>
  <si>
    <t>プロット</t>
  </si>
  <si>
    <t>標準化重み係数</t>
  </si>
  <si>
    <t>等分散性の検定 (Levene検定)</t>
  </si>
  <si>
    <t>F値</t>
  </si>
  <si>
    <t>df1</t>
  </si>
  <si>
    <t>df2</t>
  </si>
  <si>
    <t>検定統計量</t>
  </si>
  <si>
    <t>各グループの分散</t>
  </si>
  <si>
    <t>データ</t>
  </si>
  <si>
    <t>ポリコリック</t>
  </si>
  <si>
    <t>偏相関分析</t>
  </si>
  <si>
    <t>検定統計量(t値)と有意確率</t>
  </si>
  <si>
    <t>※上段からt値，p値，自由度，95%信頼区間を表す</t>
  </si>
  <si>
    <t>順位相関係数(スピアマン)</t>
  </si>
  <si>
    <t>ポリコリック・ポリシリアル相関係数を計算中にエラーがありました。</t>
  </si>
  <si>
    <t>検定統計量と有意確率</t>
  </si>
  <si>
    <t>※上段からZ値(あるいはt値)、p値、相関係数のタイプを表す</t>
  </si>
  <si>
    <t>※p値は自由度2のχ2乗分布から算出されました。</t>
  </si>
  <si>
    <t>複数測定の一貫性係数（尺度の内的一貫性）</t>
  </si>
  <si>
    <t>標準化α係数</t>
  </si>
  <si>
    <t>ω係数</t>
  </si>
  <si>
    <t>※因子分析が不適解となったため、ω係数は出力されません。</t>
  </si>
  <si>
    <t>※最尤法による因子分析結果に基づいて計算しています。</t>
  </si>
  <si>
    <t>単一測定の一貫性係数</t>
  </si>
  <si>
    <t>※順序尺度の場合、一貫性と一致性は同じになります</t>
  </si>
  <si>
    <t>順位級内相関</t>
  </si>
  <si>
    <t>間隔</t>
  </si>
  <si>
    <t>順序</t>
  </si>
  <si>
    <t>単一測定の絶対一致性係数</t>
  </si>
  <si>
    <t>κ係数(Fleiss)</t>
  </si>
  <si>
    <t>名義</t>
  </si>
  <si>
    <t>※各統計量　級内相関：F値, KendallのW：χ2乗値, κ係数：Z値</t>
  </si>
  <si>
    <t>※対角行列(太字)は級内相関、上三角行列は個人レベル相関、下三角行列はペアレベル相関を表す</t>
  </si>
  <si>
    <t>※識別可能データとして分析</t>
  </si>
  <si>
    <t>行列が正方行列ではありません。</t>
  </si>
  <si>
    <t>逆行列</t>
  </si>
  <si>
    <t>行列式</t>
  </si>
  <si>
    <t>固有ベクトル</t>
  </si>
  <si>
    <t xml:space="preserve">シミュレーション実行中．．．．(現在 </t>
  </si>
  <si>
    <t>サンプリングシミュレーション</t>
  </si>
  <si>
    <t>各標本の統計量</t>
  </si>
  <si>
    <t>標本分布の統計量</t>
  </si>
  <si>
    <t>母平均を帰無仮説としたときの危険率</t>
  </si>
  <si>
    <t>標本平均</t>
  </si>
  <si>
    <t>標本分散</t>
  </si>
  <si>
    <t>不偏分散</t>
  </si>
  <si>
    <t>不偏分散の平均</t>
  </si>
  <si>
    <t>標本</t>
  </si>
  <si>
    <t>t分布</t>
  </si>
  <si>
    <t xml:space="preserve">※フィルタ適用中： </t>
  </si>
  <si>
    <t xml:space="preserve">※グループ: </t>
  </si>
  <si>
    <t xml:space="preserve"> 使用変数：</t>
  </si>
  <si>
    <t>固有値分解(QR法)中にエラーが起きました。HADを終了します。</t>
  </si>
  <si>
    <t>固有値分解(ヤコビ法)中にエラーが起きました。HADを終了します。</t>
  </si>
  <si>
    <t>F値が負の値になりました。HADを終了します。</t>
  </si>
  <si>
    <t>χ2乗値が負の値になりました。HADを終了します。</t>
  </si>
  <si>
    <t>文字列データが目的変数に含まれているため分析ができません。分析を中断します。</t>
  </si>
  <si>
    <t>HAD実行中．．．.分散分析</t>
  </si>
  <si>
    <t>共変量はスライス変数に指定できません。</t>
  </si>
  <si>
    <t>参加者内要因は測定要因に指定できません。</t>
  </si>
  <si>
    <t>共変量</t>
  </si>
  <si>
    <t>水準数が規定値より大きい要因はスライス変数に指定できません。:規定値=</t>
  </si>
  <si>
    <t>モデルの自由度が規定値より大きいため分析できません。規定値=</t>
  </si>
  <si>
    <t>Saffer法では10より大きい水準数について多重比較は出力しません。</t>
  </si>
  <si>
    <t>参加者内要因の交互作用をモデルに含める場合、その交互作用の下位の主効果をモデルから省くことはできません。</t>
  </si>
  <si>
    <t>分散分析(anovainput)中にエラーが起きました。HADを終了します。</t>
  </si>
  <si>
    <t>各セルの平均値と標準偏差</t>
  </si>
  <si>
    <t>※エラーバーは標準誤差</t>
  </si>
  <si>
    <t>※エラーバーは95%信頼区間</t>
  </si>
  <si>
    <t>分散分析出力(anova)中にエラーが起きました。HADを終了します。</t>
  </si>
  <si>
    <t>HAD実行中．．．.分散分析出力</t>
  </si>
  <si>
    <t>モデル適合</t>
  </si>
  <si>
    <t>誤差(</t>
  </si>
  <si>
    <t>誤差(その他)</t>
  </si>
  <si>
    <t>全体</t>
  </si>
  <si>
    <t>誤差</t>
  </si>
  <si>
    <t>適合指標</t>
  </si>
  <si>
    <t>球面性の検定</t>
  </si>
  <si>
    <t>χ2値</t>
  </si>
  <si>
    <t xml:space="preserve">※球面性逸脱に対する自由度補正 = </t>
  </si>
  <si>
    <t>補正df1</t>
  </si>
  <si>
    <t>補正df2</t>
  </si>
  <si>
    <t>偏η2</t>
  </si>
  <si>
    <t>偏ω2</t>
  </si>
  <si>
    <t>一般化η2</t>
  </si>
  <si>
    <t>一般化ω2</t>
  </si>
  <si>
    <t>推定平均と多重比較</t>
  </si>
  <si>
    <t>全体平均</t>
  </si>
  <si>
    <t>水準</t>
  </si>
  <si>
    <t>水準ごとの平均値</t>
  </si>
  <si>
    <t>多重比較</t>
  </si>
  <si>
    <t>主効果p値</t>
  </si>
  <si>
    <t>効果量 d</t>
  </si>
  <si>
    <t>名義水準</t>
  </si>
  <si>
    <t>自由度が足りないため単純効果分析は実行できません。</t>
  </si>
  <si>
    <t>誤差が推定できないため、単純効果分析は実行できません。</t>
  </si>
  <si>
    <t>分散分析出力(anovaoutput)中にエラーが起きました。HADを終了します。</t>
  </si>
  <si>
    <t>HAD実行中．．．.平均値の差の検定 出力</t>
  </si>
  <si>
    <t>対応のない平均値の差の検定 (対応のないt検定)</t>
  </si>
  <si>
    <t>対応のある平均値の差の検定 (対応のあるt検定)</t>
  </si>
  <si>
    <t>検定の種類</t>
  </si>
  <si>
    <t>Welch検定</t>
  </si>
  <si>
    <t>t検定</t>
  </si>
  <si>
    <t>相関係数 r</t>
  </si>
  <si>
    <t>t検定出力(anovaoutput)中にエラーが起きました。HADを終了します。</t>
  </si>
  <si>
    <t>HAD実行中．．．.分散分析単純効果検定出力</t>
  </si>
  <si>
    <t>自由度が0以下のため分析できません。</t>
  </si>
  <si>
    <t>水準別誤差項を使用している場合は、プールされた誤差項を使用してみてください。</t>
  </si>
  <si>
    <t>単純効果分析(anovasimple)中にエラーが起きました。HADを終了します。</t>
  </si>
  <si>
    <t>単純主効果の検定</t>
  </si>
  <si>
    <t>群分けする変数</t>
  </si>
  <si>
    <t>従属変数</t>
  </si>
  <si>
    <t>スライス</t>
  </si>
  <si>
    <t>要因の単純効果(タイプⅡ平方和)</t>
  </si>
  <si>
    <t>要因の単純効果(タイプⅢ平方和)</t>
  </si>
  <si>
    <t>※MSe = プールされた誤差項</t>
  </si>
  <si>
    <t>※MSe = 水準別誤差項</t>
  </si>
  <si>
    <t>※単純主効果の自由度はSatterthwaiteの方法で補正されています。</t>
  </si>
  <si>
    <t>単純効果分析出力(anovasimpleoutput)中にエラーが起きました。HADを終了します。</t>
  </si>
  <si>
    <t>自由度が0以下の要因があります。分析を中断します。</t>
  </si>
  <si>
    <t>分散分析(reganova)中にエラーが起きました。HADを終了します。</t>
  </si>
  <si>
    <t>分散分析中(reganova2)にエラーが起きました。HADを終了します。</t>
  </si>
  <si>
    <t>モデルに線形従属な変数が含まれているか、度数が0のグループがあります。分析を中断します。</t>
  </si>
  <si>
    <t>分散分析(reganova3)中にエラーが起きました。HADを終了します。</t>
  </si>
  <si>
    <t>人数が一人未満のセルが含まれています。</t>
    <rPh sb="5" eb="7">
      <t>ミマン</t>
    </rPh>
    <phoneticPr fontId="1"/>
  </si>
  <si>
    <t>比較対象</t>
  </si>
  <si>
    <t>Nullモデル</t>
  </si>
  <si>
    <t>飽和モデル</t>
  </si>
  <si>
    <t>モデルの推定結果</t>
  </si>
  <si>
    <t>度数の推定</t>
  </si>
  <si>
    <t>期待度数</t>
  </si>
  <si>
    <t>残差</t>
  </si>
  <si>
    <t>標準残差</t>
  </si>
  <si>
    <t>マハラノビス距離によるk-means法</t>
  </si>
  <si>
    <t>潜在ランク分析 (連続)</t>
  </si>
  <si>
    <t>潜在ランク分析 (順序)</t>
    <rPh sb="9" eb="11">
      <t>ジュンジョ</t>
    </rPh>
    <phoneticPr fontId="1"/>
  </si>
  <si>
    <t>変数の分類に非階層クラスタ分析は利用できません。HADを終了します。</t>
  </si>
  <si>
    <t>非階層クラスタ分析の場合は，クラスタ数を指定する必要があります。「指定せずに分析」のチェックを外してください。HADを終了します。</t>
  </si>
  <si>
    <t>データが距離行列の場合，改良k-means法，混合分布モデル，潜在クラス分析，潜在ランク分析は利用できません。HADを終了します。</t>
  </si>
  <si>
    <t>データが正方行列ではありません。HADを終了します。</t>
  </si>
  <si>
    <t>クラスター分析を実行するためには分類する対象数が3以上必要です。HADを終了します。</t>
  </si>
  <si>
    <t>潜在クラス分析の自由度が負になりました。HADを終了します。</t>
  </si>
  <si>
    <t>潜在ランク分析の自由度が負になりました。HADを終了します。</t>
  </si>
  <si>
    <t>すべての試行において不適解が生じました。HADを終了します。</t>
  </si>
  <si>
    <t>不適解が生じました。HADを終了します。</t>
  </si>
  <si>
    <t xml:space="preserve"> (等質分散)</t>
  </si>
  <si>
    <t xml:space="preserve"> (等質分散共分散)</t>
  </si>
  <si>
    <t xml:space="preserve"> (異質分散)</t>
  </si>
  <si>
    <t xml:space="preserve"> (異質分散共分散)</t>
  </si>
  <si>
    <t>クラスタ分析</t>
    <rPh sb="4" eb="6">
      <t>ブンセキ</t>
    </rPh>
    <phoneticPr fontId="1"/>
  </si>
  <si>
    <t>分析の方法</t>
  </si>
  <si>
    <t>距離の計算</t>
  </si>
  <si>
    <t>データから距離行列を入力</t>
  </si>
  <si>
    <t>尤度</t>
  </si>
  <si>
    <t>ローデータによるユークリッド距離</t>
  </si>
  <si>
    <t>標準化データによるユークリッド距離</t>
  </si>
  <si>
    <t>分類対象</t>
  </si>
  <si>
    <t>分類対象数</t>
  </si>
  <si>
    <t>学習回数</t>
  </si>
  <si>
    <t>反復数</t>
  </si>
  <si>
    <t>推定回数</t>
  </si>
  <si>
    <t>倍率</t>
  </si>
  <si>
    <t>クラスタ</t>
  </si>
  <si>
    <t>所属数</t>
  </si>
  <si>
    <t>所属メンバー</t>
  </si>
  <si>
    <t>HAD実行中．．．.クラスタ分析　クラスタの特徴計算中</t>
  </si>
  <si>
    <t>クラスタの特徴 （得点は標準化得点)</t>
  </si>
  <si>
    <t>HAD実行中．．．.クラスター分析　デンドログラム作成中</t>
  </si>
  <si>
    <t>デンドログラムの表示法 = 距離の</t>
  </si>
  <si>
    <t>※デンドログラムは上位</t>
  </si>
  <si>
    <t>クラスターに要約して表示しています。すべて表示したい場合はオプションで要約基準を変えてください。</t>
  </si>
  <si>
    <t>クラスタリングの経過工程</t>
  </si>
  <si>
    <t>段階</t>
  </si>
  <si>
    <t>結合クラスタ</t>
  </si>
  <si>
    <t>HAD実行中．．．.多次元尺度法</t>
  </si>
  <si>
    <t>パラメータ推定値</t>
  </si>
  <si>
    <t>潜在度数</t>
  </si>
  <si>
    <t>潜在確率</t>
  </si>
  <si>
    <t>ランク</t>
  </si>
  <si>
    <t>※順序配置条件が満たされました</t>
  </si>
  <si>
    <t>※順序配置条件が満たされませんでした</t>
  </si>
  <si>
    <t>項目参照プロファイル</t>
  </si>
  <si>
    <t>テスト参照プロファイル</t>
  </si>
  <si>
    <t>分散共分散</t>
  </si>
  <si>
    <t>カテゴリ別反応確率</t>
  </si>
  <si>
    <t>潜在クラスとの連関係数</t>
  </si>
  <si>
    <t>潜在ランクとの連関係数</t>
  </si>
  <si>
    <t>潜在ランクとの順位相関係数</t>
  </si>
  <si>
    <t>潜在クラスタへのロジスティック回帰分析 (参照カテゴリはCluster</t>
  </si>
  <si>
    <t>潜在ランクへのロジスティック回帰分析 (比例オッズモデル)</t>
  </si>
  <si>
    <t>潜在ランクへのロジスティック回帰分析 (非比例オッズモデル)</t>
  </si>
  <si>
    <t>標準化</t>
  </si>
  <si>
    <t>※頑健標準誤差を用いています。</t>
  </si>
  <si>
    <t>近似R2乗値</t>
  </si>
  <si>
    <t>クラスタ別ヒストグラム</t>
  </si>
  <si>
    <t>ランク別ヒストグラム</t>
  </si>
  <si>
    <t>HAD実行中．．．.潜在ランク分析　EMアルゴリズム</t>
  </si>
  <si>
    <t>回目</t>
  </si>
  <si>
    <t>HAD実行中．．．.潜在ランク分析　自己組織化マップ　</t>
  </si>
  <si>
    <t>HAD実行中．．．.標準誤差の計算中　</t>
  </si>
  <si>
    <t xml:space="preserve">次元数が最大数を越えています。多次元尺度法は実行されません。:最大数 =  </t>
  </si>
  <si>
    <t>次元</t>
  </si>
  <si>
    <t>サンプルサイズが変数の数よりも少ないので、因子分析は実行できません。</t>
  </si>
  <si>
    <t>分散が0以下の変数が含まれています。分析を中断します。</t>
  </si>
  <si>
    <t>HAD実行中．．．.因子分析　反復回数 =</t>
  </si>
  <si>
    <t>因子分析の収束計算中にエラーが起きました。HADを終了します。</t>
  </si>
  <si>
    <t>仮説因子負荷量行列の入力が正しくありません</t>
  </si>
  <si>
    <t>初期解を出力します。</t>
  </si>
  <si>
    <t>ターゲット負荷量行列の入力が正しくありません</t>
  </si>
  <si>
    <t>独立クラスター回転中にエラーが起きました。HADを終了します。</t>
  </si>
  <si>
    <t>直接オブリミン回転中にエラーが起きました。HADを終了します。</t>
  </si>
  <si>
    <t>データの中に使用変数が見つかりません。</t>
  </si>
  <si>
    <t>HAD実行中．．．.カテゴリカル因子分析・・・</t>
  </si>
  <si>
    <t>推定ができませんでした。</t>
  </si>
  <si>
    <t>計算途中の解を出力します。</t>
  </si>
  <si>
    <t>HAD実行中．．．.因子得点計算中</t>
  </si>
  <si>
    <t xml:space="preserve">HAD実行中．．．.因子得点計算中(EAP 区分求積法)・・・ </t>
  </si>
  <si>
    <t xml:space="preserve">HAD実行中．．．.因子得点計算中(EAP モンテカルロ積分)・・・ </t>
  </si>
  <si>
    <t xml:space="preserve">HAD実行中．．．.因子得点計算中(MAP法)・・・ </t>
  </si>
  <si>
    <t>HAD実行中．．．.因子分析　回数 =</t>
  </si>
  <si>
    <t>HAD実行中．．．.平行分析　反復回数 =</t>
  </si>
  <si>
    <t>対角SMC</t>
  </si>
  <si>
    <t>SMC平行</t>
  </si>
  <si>
    <t>乱数相関行列</t>
  </si>
  <si>
    <t>データ相関行列</t>
  </si>
  <si>
    <t>因子数</t>
  </si>
  <si>
    <t>対角SMC平行分析</t>
  </si>
  <si>
    <t>乱数対角SMC</t>
  </si>
  <si>
    <t>共通性の和の推移</t>
  </si>
  <si>
    <t>（最大法）</t>
  </si>
  <si>
    <t>（平均法）</t>
  </si>
  <si>
    <t xml:space="preserve">抽出方法 </t>
  </si>
  <si>
    <t>非反復推定法</t>
  </si>
  <si>
    <t>カテゴリカル因子分析(重みつき最小二乗法ソルバー利用)</t>
  </si>
  <si>
    <t>カテゴリカル因子分析(重みつき最小二乗法)</t>
  </si>
  <si>
    <t>回転方法</t>
    <rPh sb="0" eb="2">
      <t>カイテン</t>
    </rPh>
    <rPh sb="2" eb="4">
      <t>ホウホウ</t>
    </rPh>
    <phoneticPr fontId="1"/>
  </si>
  <si>
    <t>（ターゲット行列：</t>
  </si>
  <si>
    <t>バイコーティマックス回転</t>
  </si>
  <si>
    <t>エカマックス回転</t>
  </si>
  <si>
    <t>因子パーシモニー</t>
  </si>
  <si>
    <t>オーソマックス基準</t>
  </si>
  <si>
    <t>直交プロクラステス回転</t>
  </si>
  <si>
    <t>斜交プロクラステス回転</t>
  </si>
  <si>
    <t>Harris-Kaiserの独立クラスタ―回転</t>
  </si>
  <si>
    <t>直接オブリミン回転</t>
  </si>
  <si>
    <t>カイザーの基準化</t>
  </si>
  <si>
    <t>あり</t>
  </si>
  <si>
    <t>※プロクラステス回転は収束しませんでした。</t>
  </si>
  <si>
    <t>因子パターン</t>
  </si>
  <si>
    <t>反復回数</t>
  </si>
  <si>
    <t>乖離度</t>
  </si>
  <si>
    <t>※計算の途中で固有値が負になりました。表示されているのは不適解です。</t>
  </si>
  <si>
    <t>※最大反復数までに解が収束しませんでした。表示されているのは収束途中の解です。</t>
  </si>
  <si>
    <t>※計算の途中で共通性が1に近い値になりました。表示されているのは不適解である可能性があります。</t>
  </si>
  <si>
    <t>※相関行列が正定値ではありませんでした。因子分析は実行できません。</t>
  </si>
  <si>
    <t>※モデルが最適化されませんでした。表示されている解は不正確である可能性があります。</t>
  </si>
  <si>
    <t>共通性</t>
  </si>
  <si>
    <t>因子寄与</t>
  </si>
  <si>
    <t>適合度</t>
    <rPh sb="0" eb="2">
      <t>テキゴウ</t>
    </rPh>
    <rPh sb="2" eb="3">
      <t>ド</t>
    </rPh>
    <phoneticPr fontId="1"/>
  </si>
  <si>
    <t>※α係数とω係数は太字の項目から計算（負荷量が負のものは逆転）</t>
  </si>
  <si>
    <t>逆転しない場合の信頼性係数</t>
  </si>
  <si>
    <t>因子間相関</t>
  </si>
  <si>
    <t>因子構造（因子との相関係数）</t>
  </si>
  <si>
    <t>閾値</t>
  </si>
  <si>
    <t>HAD実行中．．．.項目反応理論グラフ出力中</t>
  </si>
  <si>
    <t>項目特性</t>
  </si>
  <si>
    <t>識別力</t>
  </si>
  <si>
    <t>困難度</t>
  </si>
  <si>
    <t>テスト情報関数</t>
  </si>
  <si>
    <t>テスト情報曲線</t>
  </si>
  <si>
    <t>項目特性曲線</t>
  </si>
  <si>
    <t>項目特性関数</t>
  </si>
  <si>
    <t>調整法</t>
    <rPh sb="0" eb="3">
      <t>チョウセイホウ</t>
    </rPh>
    <phoneticPr fontId="1"/>
  </si>
  <si>
    <t>修正Shaffer法</t>
  </si>
  <si>
    <t>Shaffer法</t>
  </si>
  <si>
    <t>Holm法</t>
  </si>
  <si>
    <t>Bonferroni法</t>
  </si>
  <si>
    <t>一様分布</t>
    <rPh sb="0" eb="2">
      <t>イチヨウ</t>
    </rPh>
    <rPh sb="2" eb="4">
      <t>ブンプ</t>
    </rPh>
    <phoneticPr fontId="1"/>
  </si>
  <si>
    <t>自由度が負の値になりました。HADを終了します。</t>
  </si>
  <si>
    <t>※対角行列(太字)は級内相関、上三角行列は個人レベル相関、下三角行列は集団レベル相関を表す</t>
  </si>
  <si>
    <t>検定統計量(Z値)と有意確率</t>
  </si>
  <si>
    <t>※上段がZ値、下段がp値を表す</t>
  </si>
  <si>
    <t>有効サンプルサイズ</t>
  </si>
  <si>
    <t>グループ数</t>
  </si>
  <si>
    <t>グループ内人数</t>
  </si>
  <si>
    <t>上の平方根</t>
  </si>
  <si>
    <t>全サンプル</t>
  </si>
  <si>
    <t>級内相関</t>
  </si>
  <si>
    <t>信頼性</t>
  </si>
  <si>
    <t>※グループ内カテゴリーで統制（級内相関が変わります）</t>
  </si>
  <si>
    <t>ダミー変数にするためには、データはすべて整数である必要があります。HADを終了します。</t>
  </si>
  <si>
    <t>等質性分析では、データはすべて整数である必要があります。HADを終了します。</t>
  </si>
  <si>
    <t>カテゴリ型のデータセットではありません。HADを終了します。</t>
  </si>
  <si>
    <t>全カテゴリーが0以下です。HADを終了します。</t>
  </si>
  <si>
    <t>全カテゴリー数が最大値(500)を超えています。HADを終了します。</t>
  </si>
  <si>
    <t>0あるいは1以外の数値があります。HADを終了します。</t>
  </si>
  <si>
    <t>等質性分析 (多重対応分析・数量化Ⅲ類)</t>
  </si>
  <si>
    <t>カテゴリー型</t>
    <rPh sb="5" eb="6">
      <t>ガタ</t>
    </rPh>
    <phoneticPr fontId="1"/>
  </si>
  <si>
    <t>全カテゴリ数</t>
  </si>
  <si>
    <t>カテゴリ数</t>
  </si>
  <si>
    <t>クロス表型</t>
    <rPh sb="3" eb="4">
      <t>ヒョウ</t>
    </rPh>
    <rPh sb="4" eb="5">
      <t>ガタ</t>
    </rPh>
    <phoneticPr fontId="1"/>
  </si>
  <si>
    <t>固有値と相関係数</t>
  </si>
  <si>
    <t>カテゴリー数量化</t>
  </si>
  <si>
    <t>カテゴリ名</t>
  </si>
  <si>
    <t>のカテゴリ</t>
  </si>
  <si>
    <t>行のカテゴリ</t>
  </si>
  <si>
    <t>カテゴリー数が最大数(100)を超えている変数があります。HADを終了します。</t>
  </si>
  <si>
    <t>カテゴリ数が1の変数があります。HADを終了します。</t>
  </si>
  <si>
    <t>3つ以上の文字列を含んだ説明変数があるため分析ができません。分析を中断します。</t>
  </si>
  <si>
    <t>混合分布回帰分析ではクラスタ標準誤差の利用はできません。</t>
  </si>
  <si>
    <t>使用変数にカウント回帰分析のオフセット変数が見つかりません。</t>
  </si>
  <si>
    <t>使用変数に割合データの総試行数変数が見つかりません。</t>
  </si>
  <si>
    <t>割合の総試行数変数を入力してください。</t>
  </si>
  <si>
    <t>HAD実行中．．．.回帰分析</t>
  </si>
  <si>
    <t>ステップ間で説明変数の並び順が違っているところがあります。HADを終了します。</t>
  </si>
  <si>
    <t>HAD実行中．．．.回帰分析ステップ</t>
  </si>
  <si>
    <t>HAD実行中．．．.回帰分析　単純主効果の検定</t>
  </si>
  <si>
    <t>HAD実行中．．．.混合分布回帰分析　　</t>
  </si>
  <si>
    <t>HAD実行中．．．.潜在ランク回帰分析　　</t>
  </si>
  <si>
    <t>二項回帰分析の生起数または総数に整数でない数値があります。HADを終了します。</t>
  </si>
  <si>
    <t>二項回帰分析の生起数が，総数よりも大きいサブジェクトがあります。HADを終了します。</t>
  </si>
  <si>
    <t>変量効果に指定した変数が目的変数と同じです。</t>
  </si>
  <si>
    <t>変量効果に指定された変数がモデルに含まれていません。</t>
  </si>
  <si>
    <t>レベル2変数が目的変数と同じです。</t>
  </si>
  <si>
    <t>レベル2変数が使用変数に含まれていません。</t>
  </si>
  <si>
    <t>HAD実行中．．．.階層線形モデル事前処理中</t>
  </si>
  <si>
    <t>HAD実行中．．．.階層線形モデル　単純主効果の検定</t>
  </si>
  <si>
    <t>単純効果の検定を行うためには、オプションの「交互作用項を含む場合、各変数を中心化をする」をチェックしてください。</t>
  </si>
  <si>
    <t>の自由度が0以下になりました。分析を中断します。</t>
  </si>
  <si>
    <t>誤差の自由度が0以下になりました。マルチレベルデータのチェックを外してみてください。分析を中断します。</t>
  </si>
  <si>
    <t>誤差の自由度が0以下になりました。分析を中断します。</t>
  </si>
  <si>
    <t>回帰分析に線形従属な変数が含まれています。</t>
  </si>
  <si>
    <t>回帰分析中にエラーが起きました。HADを終了します。</t>
  </si>
  <si>
    <t xml:space="preserve">ブートストラップ実行中．．．．(現在 </t>
  </si>
  <si>
    <t xml:space="preserve">HAD実行中．．．.ブートストラップ処理中 </t>
  </si>
  <si>
    <t>ブートストラップ推定値の分布</t>
  </si>
  <si>
    <t>の係数</t>
  </si>
  <si>
    <t>入力された参照カテゴリが見つかりません。分析を終了します。</t>
  </si>
  <si>
    <t>目的変数のカテゴリ数が最大値（20)を超えています。分析を終了します。</t>
  </si>
  <si>
    <t>ロジスティック回帰分析の計算途中で予測値がオーバーフローしました。</t>
  </si>
  <si>
    <t>データがモデルに適合していない可能性があります。</t>
  </si>
  <si>
    <t>自由度が0のグループがあります。HADを終了します。</t>
  </si>
  <si>
    <t>順序回帰分析でオーバーフローしました。HADを終了します。</t>
  </si>
  <si>
    <t>計算上のサンプルサイズが最大値を超えました。</t>
  </si>
  <si>
    <t>判別分析中にエラーが起きました。HADを終了します。</t>
  </si>
  <si>
    <t>判別分析実行中にエラーがありました。</t>
  </si>
  <si>
    <t>逆行列が求まりません</t>
  </si>
  <si>
    <t>目的変数に負の数が含まれています。</t>
  </si>
  <si>
    <t>カウント回帰分析では、目的変数は非負である必要があります。分析を終了します。</t>
  </si>
  <si>
    <t>オフセット変数に0が含まれています。HADは終了します。</t>
  </si>
  <si>
    <t>カウントデータの回帰分析中にエラーが起きました。HADを終了します。</t>
  </si>
  <si>
    <t>分析中にオーバーフローしました。分析を終了します。</t>
  </si>
  <si>
    <t>分析中に予測値が0になりました。分析を終了します。</t>
  </si>
  <si>
    <t>回帰分析（最尤法）中にエラーが起きました。HADを終了します。</t>
  </si>
  <si>
    <t>ガンマ回帰では目的変数が0より大きい値である必要があります。分析を中断します。</t>
  </si>
  <si>
    <t>打ち切りデータの回帰分析中にエラーが起きました。HADを終了します。</t>
  </si>
  <si>
    <t>自由度が0になりました。HADを終了します。</t>
  </si>
  <si>
    <t>ロバスト回帰分析中にエラーが起きました。HADを終了します。</t>
  </si>
  <si>
    <t>HAD実行中．．．.階層線形モデル実行中(NULLモデル)</t>
  </si>
  <si>
    <t xml:space="preserve">HAD実行中．．．.階層線形モデル実行中 </t>
  </si>
  <si>
    <t>HAD実行中．．．.階層線形モデル事後処理中</t>
  </si>
  <si>
    <t>階層線形モデル中にエラーが起きました。HADを終了します。</t>
  </si>
  <si>
    <t>HAD実行中．．．.媒介分析処理中</t>
  </si>
  <si>
    <t>ステップワイズ法</t>
    <rPh sb="7" eb="8">
      <t>ホウ</t>
    </rPh>
    <phoneticPr fontId="1"/>
  </si>
  <si>
    <t>回帰係数</t>
  </si>
  <si>
    <t>標準化係数</t>
  </si>
  <si>
    <t>予測曲線と近似予測区間</t>
  </si>
  <si>
    <t>※有意な説明変数がありませんでした。</t>
  </si>
  <si>
    <t>※交互作用項が含まれているので、説明変数はすべて中心化しています。</t>
  </si>
  <si>
    <t>※説明変数はすべて中心化しています。</t>
  </si>
  <si>
    <t>HAD実行中．．．.多変量回帰分析</t>
  </si>
  <si>
    <t>従属変数群に線形従属な変数が含まれている可能性があります。HADを終了します</t>
  </si>
  <si>
    <t>※PillaiとはPillaiのトレースを意味しています</t>
  </si>
  <si>
    <t>説明変数の多変量検定</t>
  </si>
  <si>
    <t>各目的変数に対する重回帰分析の標準偏回帰係数</t>
  </si>
  <si>
    <t>正準相関分析</t>
  </si>
  <si>
    <t>正準相関</t>
  </si>
  <si>
    <t>説明変数</t>
  </si>
  <si>
    <t>正準係数</t>
    <rPh sb="0" eb="4">
      <t>セイジュンケイスウ</t>
    </rPh>
    <phoneticPr fontId="1"/>
  </si>
  <si>
    <t>目的変数</t>
  </si>
  <si>
    <t>成分</t>
    <rPh sb="0" eb="2">
      <t>セイブン</t>
    </rPh>
    <phoneticPr fontId="1"/>
  </si>
  <si>
    <t>標準化正準係数</t>
  </si>
  <si>
    <t>構造係数</t>
  </si>
  <si>
    <t>HAD2GLIMMIXでは，名義回帰は実行できません。</t>
  </si>
  <si>
    <t>HAD2GLIMMIXでは，プロビット回帰は実行できません。</t>
  </si>
  <si>
    <t>HAD2GLIMMIXでは，一般化ポアソン回帰は実行できません。</t>
  </si>
  <si>
    <t>HAD2GLIMMIXでは，打ち切りデータの分析は実行できません。</t>
  </si>
  <si>
    <t>HAD2GLIMMIXでは，混合分布回帰分析は実行できません。</t>
  </si>
  <si>
    <t>変量効果に指定している変数が見つかりません。</t>
  </si>
  <si>
    <t>※残差共分散構造は，ガウスエルミート求積法が使用できないので，推定法を疑似最尤法に変更しました。</t>
  </si>
  <si>
    <t>※残差共分散構造は，ラプラス近似積分が使用できないので，推定法を疑似最尤法に変更しました。</t>
  </si>
  <si>
    <t>※ガウスエルミート求積法は変量効果が二つ以上あるときは使用できないので，推定法をラプラス近似に変更しました。</t>
  </si>
  <si>
    <t>分位点には「ALL」か，0より大きく1より小さい数値を入力してください。</t>
  </si>
  <si>
    <t>had2glmmestan中にエラーが起きました。HADを終了します。</t>
  </si>
  <si>
    <t>プロビット回帰分析</t>
  </si>
  <si>
    <t>順序回帰分析</t>
  </si>
  <si>
    <t>補Log-Logリンク</t>
  </si>
  <si>
    <t>負Log-Logリンク</t>
  </si>
  <si>
    <t>二項回帰分析</t>
    <rPh sb="0" eb="6">
      <t>ニコウカイキブンセキ</t>
    </rPh>
    <phoneticPr fontId="1"/>
  </si>
  <si>
    <t>対数リンク</t>
  </si>
  <si>
    <t>負の二項回帰分析</t>
    <rPh sb="0" eb="1">
      <t>フ</t>
    </rPh>
    <rPh sb="2" eb="4">
      <t>ニコウ</t>
    </rPh>
    <rPh sb="4" eb="8">
      <t>カイキブンセキ</t>
    </rPh>
    <phoneticPr fontId="1"/>
  </si>
  <si>
    <t>一般化ポアソン回帰分析</t>
    <rPh sb="0" eb="3">
      <t>イッパンカ</t>
    </rPh>
    <rPh sb="7" eb="11">
      <t>カイキブンセキ</t>
    </rPh>
    <phoneticPr fontId="1"/>
  </si>
  <si>
    <t>トービット回帰分析</t>
  </si>
  <si>
    <t>下側が打ち切り</t>
  </si>
  <si>
    <t>上側が打ち切り</t>
  </si>
  <si>
    <t>両側が打ち切り</t>
  </si>
  <si>
    <t>ベータ二項回帰分析</t>
    <rPh sb="3" eb="5">
      <t>ニコウ</t>
    </rPh>
    <rPh sb="5" eb="7">
      <t>カイキ</t>
    </rPh>
    <rPh sb="7" eb="9">
      <t>ブンセキ</t>
    </rPh>
    <phoneticPr fontId="1"/>
  </si>
  <si>
    <t>ガンマ回帰分析</t>
    <rPh sb="3" eb="7">
      <t>カイキブンセキ</t>
    </rPh>
    <phoneticPr fontId="1"/>
  </si>
  <si>
    <t>対数正規回帰分析</t>
    <rPh sb="4" eb="8">
      <t>カイキブンセキ</t>
    </rPh>
    <phoneticPr fontId="1"/>
  </si>
  <si>
    <t>※使用変数の中に，モデルに含まれていない変数があります。分析結果は使用変数で指定したすべての変数でリストワイズ削除しています。</t>
  </si>
  <si>
    <t>オフセット項</t>
  </si>
  <si>
    <t>※最適化計算が収束しませんでした。ポアソン分布に指定して分析してみてください。</t>
  </si>
  <si>
    <t>※最適化計算が収束しませんでした。結果は不適解である可能性があります。</t>
  </si>
  <si>
    <t>※尤度の計算中にエラーが発生しました。表示されているχ2乗値、情報量基準は正しくありません。</t>
  </si>
  <si>
    <t>総試行数</t>
  </si>
  <si>
    <t>収束</t>
  </si>
  <si>
    <t>不適解数</t>
  </si>
  <si>
    <t>近似</t>
  </si>
  <si>
    <t>-2対数尤度</t>
  </si>
  <si>
    <t>Wilksのラムダ</t>
  </si>
  <si>
    <t>判別係数</t>
  </si>
  <si>
    <t>参照カテゴリ</t>
  </si>
  <si>
    <t>1つ下のランク</t>
  </si>
  <si>
    <t>※分析の途中で応答確率が0になる項がありました。結果は不適解である可能性があります。</t>
  </si>
  <si>
    <t>※過分散パラメータが収束しなかったため、0に固定して推定しました。ポアソン分布に指定して分析してみてください。</t>
  </si>
  <si>
    <t>クラス</t>
  </si>
  <si>
    <t>残差分散</t>
  </si>
  <si>
    <t>尺度パラメータ</t>
  </si>
  <si>
    <t>※クラスタ内相関を補正する頑健標準誤差を用いています。</t>
  </si>
  <si>
    <t>※ブートストラップ標準誤差・信頼区間を用いています。</t>
  </si>
  <si>
    <t>※係数の検定はt分布に基づいて行っています。</t>
  </si>
  <si>
    <t>擬似標準化係数</t>
  </si>
  <si>
    <t>※表示されている係数は、あくまで効果量の目安程度に解釈してください。</t>
  </si>
  <si>
    <t>近似標準化係数</t>
  </si>
  <si>
    <t>※R2乗値が負に推定されたため，近似標準化係数は計算できません。</t>
  </si>
  <si>
    <t>多変量検定</t>
  </si>
  <si>
    <t>オッズ比</t>
  </si>
  <si>
    <t>グループ判別</t>
  </si>
  <si>
    <t>予測</t>
  </si>
  <si>
    <t>正解率</t>
  </si>
  <si>
    <t>全体正解率</t>
  </si>
  <si>
    <t>予測分布</t>
  </si>
  <si>
    <t>予測区間</t>
  </si>
  <si>
    <t>混合分布モデル</t>
  </si>
  <si>
    <t>クラスのメンバー</t>
  </si>
  <si>
    <t>クラスの数</t>
  </si>
  <si>
    <t>※Nullモデルに切片の変量効果が含まれています。</t>
  </si>
  <si>
    <t>逸脱度</t>
  </si>
  <si>
    <t>推定したモデルのパラメータ数</t>
  </si>
  <si>
    <t>NULLモデルのパラメータ数</t>
  </si>
  <si>
    <t>近似R2</t>
  </si>
  <si>
    <t>固定効果</t>
  </si>
  <si>
    <t>※レベル1の説明変数はすべて集団平均で中心化しています</t>
  </si>
  <si>
    <t>※回帰係数の変量効果を推定した場合、標準化係数は算出されません。</t>
  </si>
  <si>
    <t>分散成分</t>
  </si>
  <si>
    <t>サンプルサイズとグループ数が同じため、切片の変量効果は推定されません。</t>
  </si>
  <si>
    <t>分散比率</t>
  </si>
  <si>
    <t>変量効果の共分散行列</t>
  </si>
  <si>
    <t>固定効果の共分散行列</t>
  </si>
  <si>
    <t>モデル比較</t>
  </si>
  <si>
    <t>誤差df</t>
  </si>
  <si>
    <t>非標準化係数</t>
  </si>
  <si>
    <t>※R2乗値はR2DEVを用いています。</t>
  </si>
  <si>
    <t>Δχ2値</t>
  </si>
  <si>
    <t>※ステップの中に、収束していない、あるいは不適な解があります。</t>
  </si>
  <si>
    <t>回帰分析出力(hraoutput)中にエラーが起きました。HADを終了します。</t>
  </si>
  <si>
    <t>※頑健標準誤差を使用しています。</t>
  </si>
  <si>
    <t>交互作用の変数</t>
  </si>
  <si>
    <t>検定する変数</t>
  </si>
  <si>
    <t>4要因以上の交互作用のグラフは描写できません。</t>
  </si>
  <si>
    <t>低群</t>
  </si>
  <si>
    <t>高群</t>
  </si>
  <si>
    <t>※解が収束しないか、不適解となりました。</t>
  </si>
  <si>
    <t>グラフ</t>
  </si>
  <si>
    <t>※順序回帰のグラフの値は正確ではありません。交互作用パターンを知る上での参考程度に利用してください。</t>
  </si>
  <si>
    <t>スライス出力中にエラーが起きました。HADを終了します。</t>
  </si>
  <si>
    <t>主効果の検定</t>
  </si>
  <si>
    <t>単純主効果の検定 (階層線形モデル)</t>
  </si>
  <si>
    <t>HLMで単純効果分析をする場合，下位の交互作用項が含まれている必要があります。HADを終了します。</t>
  </si>
  <si>
    <t>※使用変数で指定したデータセットでリストワイズ削除しています。</t>
  </si>
  <si>
    <t>媒介変数なし</t>
  </si>
  <si>
    <t>媒介変数あり</t>
  </si>
  <si>
    <t>間接効果の検定 (正規性を仮定した場合)</t>
  </si>
  <si>
    <t>検定法</t>
  </si>
  <si>
    <t>※表示している係数は標準化係数</t>
  </si>
  <si>
    <t>ブートストラップ信頼区間</t>
  </si>
  <si>
    <t>間接効果の分布</t>
  </si>
  <si>
    <t>※分析中に収束しない、あるいは不適な解が得られました。</t>
  </si>
  <si>
    <t>※表示している係数は非標準化係数</t>
  </si>
  <si>
    <t>標本数</t>
  </si>
  <si>
    <t>標本生成法</t>
  </si>
  <si>
    <t>信頼区間推定法</t>
  </si>
  <si>
    <t>※ブートストラップ信頼区間のバイアス調整が不適です。結果は未調整の信頼区間を出力しています。</t>
  </si>
  <si>
    <t>間接効果</t>
  </si>
  <si>
    <t>調整変数</t>
  </si>
  <si>
    <t>媒介変数なしの従属変数に対するモデル</t>
  </si>
  <si>
    <t>媒介変数に対するモデル</t>
  </si>
  <si>
    <t>媒介変数を含めた従属変数に対するモデル</t>
  </si>
  <si>
    <t>人数が4人以下のグループがあり続行できません。分析を終了します。</t>
  </si>
  <si>
    <t>偏相関行列の差の検定</t>
  </si>
  <si>
    <t>相関行列の差の検定</t>
  </si>
  <si>
    <t xml:space="preserve">χ2値 = </t>
  </si>
  <si>
    <t>差の統計量（Z値）</t>
  </si>
  <si>
    <t>割合データの回帰分析中にエラーが起きました。HADを終了します。</t>
  </si>
  <si>
    <t>ベータ二項回帰分析中にエラーが起きました。HADを終了します。</t>
  </si>
  <si>
    <t>グループ数が1つしかありません。</t>
  </si>
  <si>
    <t>欠損データが多すぎます</t>
  </si>
  <si>
    <t>グループ内の人数がすべて1になっています。</t>
  </si>
  <si>
    <t>サンプルサイズが0のグループがあります。</t>
  </si>
  <si>
    <t>HAD実行中．．．.NULLモデルの推定中</t>
  </si>
  <si>
    <t>制約の入力が正しくありません。</t>
  </si>
  <si>
    <t>パラメータ数が最大値(200)を超えました。</t>
  </si>
  <si>
    <t>HAD実行中．．．.モデルの推定中</t>
  </si>
  <si>
    <t>推定ができませんでした。オプションの「分散を非負に制約して推定する」をチェックして再度推定してみてください。</t>
  </si>
  <si>
    <t>構造方程式モデル中にエラーが起きました。HADを終了します。</t>
  </si>
  <si>
    <t>HAD実行中．．．.パラメータの構造化中</t>
  </si>
  <si>
    <t>HAD実行中．．．.標準誤差の計算中</t>
  </si>
  <si>
    <t>飽和モデルの推定ができませんでした。</t>
  </si>
  <si>
    <t>独立モデルの推定ができませんでした。</t>
  </si>
  <si>
    <t>HAD実行中．．．.構造方程式モデリング・・・</t>
  </si>
  <si>
    <t xml:space="preserve">基準 </t>
  </si>
  <si>
    <t>サンプルサイズを指定する場合，頑健標準誤差の推定はできません。</t>
  </si>
  <si>
    <t>モデリングスペースがマルチレベルSEM用になっていません。再度モデルスペースボタンを押して，再分析してください。</t>
  </si>
  <si>
    <t>サンプルサイズを指定する場合，欠損データの推定はできません。</t>
  </si>
  <si>
    <t>使用変数にない変数がモデリングスペースにある，あるいは使用変数の並びとモデリングスペースの変数の並びが一致していません。モデルスペースボタンを再度押して，再分析してください。</t>
  </si>
  <si>
    <t>使用変数にない変数がモデリングシートにある，あるいは使用変数の並びとモデリングシートの変数の並びが一致していません。</t>
  </si>
  <si>
    <t>モデルスペースボタンを再度押して，再分析してください。</t>
  </si>
  <si>
    <t>マルチレベルSEMでは頑健標準誤差の推定はできません。</t>
  </si>
  <si>
    <t>モデル制約が正しくないものがあります。HADはこれを無視します。</t>
  </si>
  <si>
    <t>多母集団分析のサンプルサイズの指定は，";"で区切って，グループごとに指定してください。HADはこの制約を無視します。</t>
  </si>
  <si>
    <t>制約が多すぎます</t>
  </si>
  <si>
    <t>探索的因子分析</t>
  </si>
  <si>
    <t>モデル適合度</t>
  </si>
  <si>
    <t>※モデルが識別できませんでした。推定値は正しくありません。</t>
  </si>
  <si>
    <t>※解が収束しませんでした。推定値は正しくありません。</t>
  </si>
  <si>
    <t>※パラメータ数が限度を超えたため適合度は表示されません。</t>
  </si>
  <si>
    <t>推定</t>
  </si>
  <si>
    <t>独立</t>
  </si>
  <si>
    <t>※因子負荷量のサイズでソートしています</t>
  </si>
  <si>
    <t>※標準誤差は計算されません</t>
  </si>
  <si>
    <t>パス係数</t>
  </si>
  <si>
    <t>平均・切片</t>
  </si>
  <si>
    <t>標準化残差 (太字は有意な残差）</t>
  </si>
  <si>
    <t>マルチレベル構造方程式モデル</t>
  </si>
  <si>
    <t>推定法</t>
  </si>
  <si>
    <t>一般化最小二乗法</t>
  </si>
  <si>
    <t>欠測パターン数</t>
  </si>
  <si>
    <t>完全情報最尤法</t>
  </si>
  <si>
    <t>パラメータ数</t>
  </si>
  <si>
    <t>※自由度が負になり，モデルが識別できませんでした。推定は正しくありません。</t>
  </si>
  <si>
    <t>※NULLモデルが推定できませんでした。適合度は表示されません。</t>
  </si>
  <si>
    <t>※表記のパスは標準化係数</t>
  </si>
  <si>
    <t>※表記のパスは非標準化係数</t>
  </si>
  <si>
    <t>※頑健標準誤差を計算しています</t>
  </si>
  <si>
    <t>※分散を非負に制約しています</t>
  </si>
  <si>
    <t>パスの差</t>
  </si>
  <si>
    <t>標準化解</t>
  </si>
  <si>
    <t>間接効果(標準化)</t>
  </si>
  <si>
    <t>パスの差(標準化)</t>
  </si>
  <si>
    <t>サンプルサイズの入力が正しくありません。数値を入力してください。</t>
  </si>
  <si>
    <t>サンプルサイズの入力が正しくありません。1以上の整数を入力してください。</t>
  </si>
  <si>
    <t>が見つかりません。</t>
  </si>
  <si>
    <t>指定されたデータは適切な共分散データではありません。</t>
  </si>
  <si>
    <t>変数以上のデータは読み込めません</t>
  </si>
  <si>
    <t>を超えています</t>
  </si>
  <si>
    <t>入力された変数名が見つかりません。</t>
  </si>
  <si>
    <t>モデリングシートに読み込まれた変数名を入力してください。</t>
  </si>
  <si>
    <t>フィルターの値入力が正しくありません。</t>
  </si>
  <si>
    <t>分析コードが見つかりません。</t>
  </si>
  <si>
    <t>登録したデータセットを選択してください。</t>
  </si>
  <si>
    <t>登録名を入力してください。</t>
  </si>
  <si>
    <t>使用変数を指定してください。</t>
  </si>
  <si>
    <t>リストに同じ登録名があります。上書きしますか？</t>
  </si>
  <si>
    <t>をリストに登録しました。</t>
  </si>
  <si>
    <t>を消去しますか？</t>
  </si>
  <si>
    <t>すべてのモデルを消去しますか？</t>
  </si>
  <si>
    <t>すべてのモデルを消去しました。</t>
  </si>
  <si>
    <t>分析コードのモデル</t>
  </si>
  <si>
    <t>モデル保存中にエラーが起きました。HADを終了します。</t>
  </si>
  <si>
    <t>モデル名を入力してください(「現在のモデル」と「分析コードのモデル」以外)</t>
  </si>
  <si>
    <t>目的変数を指定してください。</t>
  </si>
  <si>
    <t>リスト内に同じモデル名があります。上書きしますか？</t>
  </si>
  <si>
    <t>現在のモデルは削除できません。</t>
  </si>
  <si>
    <t>モデルを指定してください。</t>
  </si>
  <si>
    <t>ブートストラップのサンプル数の入力が正しくありません</t>
  </si>
  <si>
    <t>投入基準確率の入力が正しくありません。</t>
  </si>
  <si>
    <t>削除基準確率の入力が正しくありません。</t>
  </si>
  <si>
    <t>平行分析のサンプリング数の入力が正しくありません。</t>
  </si>
  <si>
    <t>VSSの複雑性の入力が正しくありません。</t>
  </si>
  <si>
    <t>1～3の間の整数を入力してください。</t>
  </si>
  <si>
    <t>0～1000の間の整数を入力してください。</t>
  </si>
  <si>
    <t>ExcelTTMファイルが見つかりません。</t>
  </si>
  <si>
    <t>ExcelTTMの分析結果が見つかりません</t>
  </si>
  <si>
    <t>語数</t>
    <rPh sb="0" eb="1">
      <t>ゴ</t>
    </rPh>
    <rPh sb="1" eb="2">
      <t>スウ</t>
    </rPh>
    <phoneticPr fontId="1"/>
  </si>
  <si>
    <t>ExcelTTMのデータを読み込みました。</t>
  </si>
  <si>
    <t>出現頻度の最小値には1以上の整数を入力してください。</t>
  </si>
  <si>
    <t>クラスタ数には1以上の整数を入力してください。</t>
  </si>
  <si>
    <t>デンドログラムの要約基準には1以上の整数を入力してください。</t>
  </si>
  <si>
    <t>多次元尺度法の次元数には1以上の整数を入力してください。</t>
  </si>
  <si>
    <t>対応分析の次元数には1以上の整数を入力してください。</t>
  </si>
  <si>
    <t>データのシートが見つかりません。</t>
  </si>
  <si>
    <t>語</t>
  </si>
  <si>
    <t>品詞</t>
  </si>
  <si>
    <t>出現件数</t>
  </si>
  <si>
    <t>出現頻度</t>
    <rPh sb="2" eb="4">
      <t>ヒンド</t>
    </rPh>
    <phoneticPr fontId="1"/>
  </si>
  <si>
    <t>指定されたシートにデータがありません。</t>
  </si>
  <si>
    <t>総反応数が0であるカテゴリがあります。HADを終了します。</t>
  </si>
  <si>
    <t>カテゴリ数量化</t>
  </si>
  <si>
    <t>列のカテゴリ</t>
  </si>
  <si>
    <t>主成分パターン</t>
  </si>
  <si>
    <t>主成分寄与</t>
  </si>
  <si>
    <t>寄与率(%)</t>
  </si>
  <si>
    <t>累積寄与(%)</t>
  </si>
  <si>
    <t>潜在ランク分析の学習回数倍率の入力が正しくありません。</t>
  </si>
  <si>
    <t>潜在ランク分析の近傍関数の最小値の入力が正しくありません。</t>
  </si>
  <si>
    <t>潜在ランク分析の反復推定回数の入力が正しくありません。</t>
  </si>
  <si>
    <t>0より大きく1より小さい値を入力してください。</t>
  </si>
  <si>
    <t>データがありません。データを入力してください。</t>
  </si>
  <si>
    <t>csvファイルを書き出しました。</t>
  </si>
  <si>
    <t>パスが見つかりません。</t>
  </si>
  <si>
    <t>csvファイルを読み込みました。</t>
  </si>
  <si>
    <t>HAD2Rは現在オンです</t>
  </si>
  <si>
    <t>HAD2Rは現在オフです</t>
  </si>
  <si>
    <t>ファイル名を入力してください。</t>
  </si>
  <si>
    <t>サンプルの数の入力が正しくありません。</t>
  </si>
  <si>
    <t>0より大きい数値を入力してください。</t>
  </si>
  <si>
    <t>マルコフ連鎖の数の入力が正しくありません。</t>
  </si>
  <si>
    <t>ウォームアップの数の入力が正しくありません。</t>
  </si>
  <si>
    <t>採用の間隔数の入力が正しくありません。</t>
  </si>
  <si>
    <t>コア数の入力が正しくありません。</t>
  </si>
  <si>
    <t>出力名を入力してください。</t>
  </si>
  <si>
    <t>R上でのデータ名を入力してください。</t>
  </si>
  <si>
    <t>#devtoolsのインストール　すでにインストールしている場合は不要</t>
  </si>
  <si>
    <t>#glmmstanのインストール</t>
  </si>
  <si>
    <t>#proxyによってgithubに接続できない場合は以下のコードを実行してください</t>
  </si>
  <si>
    <t>#ただし，proxyのURL,ユーザーID，パスワードはご自身で入力してください</t>
  </si>
  <si>
    <t>install.packages("httr")  #httrがインストールされている場合は不要</t>
  </si>
  <si>
    <t>username = "ユーザーID", password = "パスワード"))</t>
  </si>
  <si>
    <t>ヒストグラムの級数を指定してください。</t>
  </si>
  <si>
    <t>ヒストグラムの級数は数値を入力してください。</t>
  </si>
  <si>
    <t>ヒストグラムの級数は2以上100未満の数値を指定してください。</t>
  </si>
  <si>
    <t>折れ線の太さは1以上の数値を指定してください。</t>
  </si>
  <si>
    <t>カーネル区間数は1以上の数値を指定してください。</t>
  </si>
  <si>
    <t>バンド幅パラメータは0より大きい数値を指定してください。</t>
  </si>
  <si>
    <t>シートを選択してください。</t>
  </si>
  <si>
    <t>と同じ名前のシートが存在します。</t>
  </si>
  <si>
    <t>その名前は既に使用されています。別の名前を指定してください。</t>
  </si>
  <si>
    <t>その名前は利用できません。別の名前を指定してください。</t>
  </si>
  <si>
    <t>すべてのシートを削除しますか？</t>
  </si>
  <si>
    <t>選択したシートを削除しますか？</t>
  </si>
  <si>
    <t>移動するシートを元のHADファイルから削除しますか？</t>
  </si>
  <si>
    <t>新規ブックにシートをコピーしました。</t>
  </si>
  <si>
    <t>新規ブックにシートを移動しました。</t>
  </si>
  <si>
    <t>セルの幅を指定してください。</t>
  </si>
  <si>
    <t>数値を指定してください。</t>
  </si>
  <si>
    <t>6以上の数値を指定してください。</t>
  </si>
  <si>
    <t>1以上の整数を指定してください。</t>
  </si>
  <si>
    <t>欠損値を指定してください。</t>
  </si>
  <si>
    <t>乱数のシードを指定してください</t>
  </si>
  <si>
    <t>乱数のシードには整数を入力してください。</t>
  </si>
  <si>
    <t>対数線形モデルの0度数に加える値を指定してください</t>
  </si>
  <si>
    <t>対数線形モデルの0度数に加える値には0以上の値を入力してください。</t>
  </si>
  <si>
    <t>対数線形モデルの0度数に加える値には0以上1未満の値を入力してください。</t>
  </si>
  <si>
    <t>1以上の数値を指定してください。</t>
  </si>
  <si>
    <t>ショートカットキーは半角アルファベットである必要があります。</t>
  </si>
  <si>
    <t>この機能はMacでは利用できません。</t>
  </si>
  <si>
    <t>HADファイルが見つかりません。</t>
  </si>
  <si>
    <t>このファイルはver15.30以降のHADファイルではありません。</t>
  </si>
  <si>
    <t>HADファイルのデータを読み込みました。</t>
  </si>
  <si>
    <t>最大反復数の入力が正しくありません。</t>
  </si>
  <si>
    <t>因子抽出の収束基準の入力が正しくありません</t>
  </si>
  <si>
    <t>0より大きく1以下の数値を入力してください。</t>
  </si>
  <si>
    <t>プロマックス回転のPowerの入力が正しくありません。</t>
  </si>
  <si>
    <t>1～10の数値を入力してください。</t>
  </si>
  <si>
    <t>独立クラスター回転のPowerの入力が正しくありません。</t>
  </si>
  <si>
    <t>因子寄与の重みの入力が正しくありません。</t>
  </si>
  <si>
    <t>0～変数の数の間の数値を入力してください。</t>
  </si>
  <si>
    <t>0～1の数値を入力してください。</t>
  </si>
  <si>
    <t>Mac版あるいはソルバーオフ版ではソルバーは使えません。</t>
  </si>
  <si>
    <t>デンドログラムの表記方法の入力が正しくありません。</t>
  </si>
  <si>
    <t>0より大きく5以下の数を入力してください。</t>
  </si>
  <si>
    <t>1より大きい整数を入力してください。</t>
  </si>
  <si>
    <t>デンドログラムの要約基準の入力が正しくありません。</t>
  </si>
  <si>
    <t>5以上の整数を入力してください。</t>
  </si>
  <si>
    <t>反復回数の入力が正しくありません。</t>
  </si>
  <si>
    <t>1以上の整数を入力してください。</t>
  </si>
  <si>
    <t>収束基準の入力が正しくありません。</t>
  </si>
  <si>
    <t>0より大きく1より小さい数値を入力してください。</t>
  </si>
  <si>
    <t>1～10000の整数を入力してください。</t>
  </si>
  <si>
    <t>推定精度の入力が正しくありません。</t>
  </si>
  <si>
    <t>標準誤差計算用の微小値の入力が正しくありません。</t>
  </si>
  <si>
    <t>マルチレベルSEMでは頑健標準誤差の推定はできません</t>
  </si>
  <si>
    <t>主効果の有意確率基準の入力が正しくありません。</t>
  </si>
  <si>
    <t>最大反復回数の入力が正しくありません。</t>
  </si>
  <si>
    <t>1～10000の数値を入力してください。</t>
  </si>
  <si>
    <t>ブートストラップ法のリサンプリング数の入力が正しくありません。</t>
  </si>
  <si>
    <t>混合分布回帰の反復回数の入力が正しくありません。</t>
  </si>
  <si>
    <t>スライスの推定点の入力が正しくありません。</t>
  </si>
  <si>
    <t>0より大きいの値を入力してください。</t>
  </si>
  <si>
    <t>値の入力が正しくありません。</t>
  </si>
  <si>
    <t>範囲の入力が正しくありません。</t>
  </si>
  <si>
    <t>最小値から最大値は選択できません。</t>
  </si>
  <si>
    <t>その他</t>
  </si>
  <si>
    <t>新しい値の入力が正しくありません。</t>
  </si>
  <si>
    <t>コピー</t>
  </si>
  <si>
    <t>～</t>
  </si>
  <si>
    <t>サンプルサイズは1以上である必要があります。</t>
  </si>
  <si>
    <t>最小値の入力が正しくありません。</t>
  </si>
  <si>
    <t>最大値の入力が正しくありません。</t>
  </si>
  <si>
    <t>最小値より大きい数値を入力してください。</t>
  </si>
  <si>
    <t>平均値の入力が正しくありません。</t>
  </si>
  <si>
    <t>分散の入力が正しくありません。</t>
  </si>
  <si>
    <t>サンプルサイズの入力が正しくありません。</t>
  </si>
  <si>
    <t>サンプル数の入力が正しくありません。</t>
  </si>
  <si>
    <t>平均値の入力が正しくありません。数値を入力してください。</t>
  </si>
  <si>
    <t>分散の入力が正しくありません。数値を入力してください。</t>
  </si>
  <si>
    <t>分散の入力が正しくありません。0より大きい値を入力してください。</t>
  </si>
  <si>
    <t>確率の入力が正しくありません。数値を入力してください。</t>
  </si>
  <si>
    <t>確率の入力が正しくありません。0から1を入力してください。</t>
  </si>
  <si>
    <t>試行数の入力が正しくありません。数値を入力してください。</t>
  </si>
  <si>
    <t>試行数の入力が正しくありません。0より大きい整数を入力してください。</t>
  </si>
  <si>
    <t>平均値の入力が正しくありません。0より大きい値を入力してください。</t>
  </si>
  <si>
    <t>過分散の入力が正しくありません。数値を入力してください。</t>
  </si>
  <si>
    <t>過分散の入力が正しくありません。0より大きい値を入力してください。</t>
  </si>
  <si>
    <t>形状パラメータの入力が正しくありません。数値を入力してください。</t>
  </si>
  <si>
    <t>形状パラメータの入力が正しくありません。0より大きい値を入力してください。</t>
  </si>
  <si>
    <t>尺度パラメータの入力が正しくありません。数値を入力してください。</t>
  </si>
  <si>
    <t>尺度パラメータの入力が正しくありません。0より大きい値を入力してください。</t>
  </si>
  <si>
    <t>αパラメータの入力が正しくありません。数値を入力してください。</t>
  </si>
  <si>
    <t>αパラメータの入力が正しくありません。0より大きい値を入力してください。</t>
  </si>
  <si>
    <t>βパラメータの入力が正しくありません。数値を入力してください。</t>
  </si>
  <si>
    <t>βパラメータの入力が正しくありません。0より大きい値を入力してください。</t>
  </si>
  <si>
    <t>正規分布からの乱数</t>
  </si>
  <si>
    <t>ポアソン分布からの乱数</t>
  </si>
  <si>
    <t>二項分布からの乱数</t>
  </si>
  <si>
    <t>負の二項分布からの乱数</t>
  </si>
  <si>
    <t>ガンマ分布からの乱数</t>
  </si>
  <si>
    <t>ベータ分布からの乱数</t>
  </si>
  <si>
    <t>UserForm1</t>
  </si>
  <si>
    <t>UserForm2</t>
  </si>
  <si>
    <t>UserForm3</t>
  </si>
  <si>
    <t>UserForm4</t>
  </si>
  <si>
    <t>UserForm5</t>
  </si>
  <si>
    <t>UserForm6</t>
  </si>
  <si>
    <t>UserForm7</t>
  </si>
  <si>
    <t>UserForm8</t>
  </si>
  <si>
    <t>UserForm9</t>
  </si>
  <si>
    <t>UserForm10</t>
  </si>
  <si>
    <t>UserForm11</t>
  </si>
  <si>
    <t>UserForm12</t>
  </si>
  <si>
    <t>UserForm13</t>
  </si>
  <si>
    <t>UserForm14</t>
  </si>
  <si>
    <t>UserForm15</t>
  </si>
  <si>
    <t>UserForm16</t>
  </si>
  <si>
    <t>UserForm17</t>
  </si>
  <si>
    <t>・因子得点の計算方法</t>
  </si>
  <si>
    <t>効果量d (Hedgesのg)</t>
  </si>
  <si>
    <t>回帰法</t>
  </si>
  <si>
    <t>水準ごとに標準誤差を計算</t>
  </si>
  <si>
    <t>EAPの推定にモンテカルロ積分を使う（カテゴリカルの時）</t>
  </si>
  <si>
    <t>母集団推定量</t>
  </si>
  <si>
    <t>カテゴリカル因子分析</t>
  </si>
  <si>
    <t>一般化効果量</t>
  </si>
  <si>
    <t>グループ内平均＋中心化（変数名_mc）</t>
  </si>
  <si>
    <t>差の効果</t>
  </si>
  <si>
    <t>MAP</t>
  </si>
  <si>
    <t>要因の効果</t>
  </si>
  <si>
    <t>級数　=</t>
  </si>
  <si>
    <t>頑健標準誤差</t>
  </si>
  <si>
    <t>間はプール・内は水準別</t>
  </si>
  <si>
    <t>検定をｔ分布で行う</t>
  </si>
  <si>
    <t>カテゴリカル因子分析の推定にソルバーを使う</t>
  </si>
  <si>
    <t>・仮定の逸脱に対する補正方法</t>
  </si>
  <si>
    <t>出力を上書きしない2</t>
  </si>
  <si>
    <t>順序クラスタ</t>
  </si>
  <si>
    <t>クラスタ標準誤差</t>
  </si>
  <si>
    <t>完全一致</t>
  </si>
  <si>
    <t>EII</t>
  </si>
  <si>
    <t>EEE</t>
  </si>
  <si>
    <t>等分散の検定</t>
  </si>
  <si>
    <t>VII</t>
  </si>
  <si>
    <t>反復数＝</t>
  </si>
  <si>
    <t>VVV</t>
  </si>
  <si>
    <t>一様性検定</t>
  </si>
  <si>
    <t>分散モデル設定</t>
  </si>
  <si>
    <t>学習回数倍率</t>
  </si>
  <si>
    <t>C-M</t>
  </si>
  <si>
    <t>BM検定</t>
  </si>
  <si>
    <t>・混合分布回帰分析の設定</t>
  </si>
  <si>
    <t>詳細設定</t>
  </si>
  <si>
    <t>HAD2GLIMMIXの設定</t>
  </si>
  <si>
    <t>・連続変量の分布</t>
  </si>
  <si>
    <t>単純効果分析の推定点</t>
  </si>
  <si>
    <t>SD</t>
  </si>
  <si>
    <t>±</t>
  </si>
  <si>
    <t>二項回帰の過分散を推定</t>
  </si>
  <si>
    <t>プロビットリンク</t>
  </si>
  <si>
    <t>ベータ二項分布</t>
  </si>
  <si>
    <t>コントロール</t>
    <phoneticPr fontId="1"/>
  </si>
  <si>
    <t>データ
読み込み</t>
    <rPh sb="4" eb="5">
      <t>ヨ</t>
    </rPh>
    <rPh sb="6" eb="7">
      <t>コ</t>
    </rPh>
    <phoneticPr fontId="1"/>
  </si>
  <si>
    <t>列幅の
調整</t>
    <rPh sb="0" eb="2">
      <t>レツハバ</t>
    </rPh>
    <rPh sb="4" eb="6">
      <t>チョウセイ</t>
    </rPh>
    <phoneticPr fontId="1"/>
  </si>
  <si>
    <t>数値
計算</t>
    <rPh sb="0" eb="2">
      <t>スウチ</t>
    </rPh>
    <rPh sb="3" eb="5">
      <t>ケイサン</t>
    </rPh>
    <phoneticPr fontId="1"/>
  </si>
  <si>
    <t>HAD2R</t>
    <phoneticPr fontId="1"/>
  </si>
  <si>
    <t>TTM2
HAD</t>
    <phoneticPr fontId="1"/>
  </si>
  <si>
    <t>分析</t>
    <rPh sb="0" eb="2">
      <t>ブンセキ</t>
    </rPh>
    <phoneticPr fontId="1"/>
  </si>
  <si>
    <t>使用変数</t>
    <rPh sb="0" eb="2">
      <t>シヨウ</t>
    </rPh>
    <rPh sb="2" eb="4">
      <t>ヘンスウ</t>
    </rPh>
    <phoneticPr fontId="1"/>
  </si>
  <si>
    <t>選択セルを使用</t>
    <rPh sb="0" eb="2">
      <t>センタク</t>
    </rPh>
    <rPh sb="5" eb="7">
      <t>シヨウ</t>
    </rPh>
    <phoneticPr fontId="1"/>
  </si>
  <si>
    <t>統制変数を投入</t>
    <rPh sb="0" eb="2">
      <t>トウセイ</t>
    </rPh>
    <rPh sb="2" eb="4">
      <t>ヘンスウ</t>
    </rPh>
    <rPh sb="5" eb="7">
      <t>トウニュウ</t>
    </rPh>
    <phoneticPr fontId="1"/>
  </si>
  <si>
    <t>変数を左につめる</t>
    <rPh sb="0" eb="2">
      <t>ヘンスウ</t>
    </rPh>
    <rPh sb="3" eb="4">
      <t>ヒダリ</t>
    </rPh>
    <phoneticPr fontId="1"/>
  </si>
  <si>
    <t>回帰分析</t>
    <rPh sb="0" eb="2">
      <t>カイキ</t>
    </rPh>
    <rPh sb="2" eb="4">
      <t>ブンセキ</t>
    </rPh>
    <phoneticPr fontId="1"/>
  </si>
  <si>
    <t>HADの設定</t>
    <rPh sb="4" eb="6">
      <t>セッテイ</t>
    </rPh>
    <phoneticPr fontId="1"/>
  </si>
  <si>
    <t>@変数</t>
    <rPh sb="1" eb="3">
      <t>ヘンスウ</t>
    </rPh>
    <phoneticPr fontId="1"/>
  </si>
  <si>
    <t>目的変数を投入</t>
    <rPh sb="0" eb="2">
      <t>モクテキ</t>
    </rPh>
    <rPh sb="2" eb="4">
      <t>ヘンスウ</t>
    </rPh>
    <rPh sb="5" eb="7">
      <t>トウニュウ</t>
    </rPh>
    <phoneticPr fontId="1"/>
  </si>
  <si>
    <t>主効果を全投入</t>
    <rPh sb="0" eb="3">
      <t>シュコウカ</t>
    </rPh>
    <rPh sb="4" eb="5">
      <t>ゼン</t>
    </rPh>
    <rPh sb="5" eb="7">
      <t>トウニュウ</t>
    </rPh>
    <phoneticPr fontId="1"/>
  </si>
  <si>
    <t>交互作用を全投入</t>
    <rPh sb="0" eb="2">
      <t>コウゴ</t>
    </rPh>
    <rPh sb="2" eb="4">
      <t>サヨウ</t>
    </rPh>
    <rPh sb="5" eb="6">
      <t>ゼン</t>
    </rPh>
    <rPh sb="6" eb="8">
      <t>トウニュウ</t>
    </rPh>
    <phoneticPr fontId="1"/>
  </si>
  <si>
    <t>分析実行</t>
    <rPh sb="0" eb="2">
      <t>ブンセキ</t>
    </rPh>
    <rPh sb="2" eb="4">
      <t>ジッコウ</t>
    </rPh>
    <phoneticPr fontId="1"/>
  </si>
  <si>
    <t>出力を上書きしない</t>
    <rPh sb="0" eb="2">
      <t>シュツリョク</t>
    </rPh>
    <rPh sb="3" eb="5">
      <t>ウワガ</t>
    </rPh>
    <phoneticPr fontId="1"/>
  </si>
  <si>
    <t>連続</t>
    <rPh sb="0" eb="2">
      <t>レンゾク</t>
    </rPh>
    <phoneticPr fontId="1"/>
  </si>
  <si>
    <t>割合</t>
    <rPh sb="0" eb="2">
      <t>ワリアイ</t>
    </rPh>
    <phoneticPr fontId="1"/>
  </si>
  <si>
    <t>打ち切り</t>
    <rPh sb="0" eb="1">
      <t>ウ</t>
    </rPh>
    <rPh sb="2" eb="3">
      <t>キ</t>
    </rPh>
    <phoneticPr fontId="1"/>
  </si>
  <si>
    <t>名義</t>
    <rPh sb="0" eb="2">
      <t>メイギ</t>
    </rPh>
    <phoneticPr fontId="1"/>
  </si>
  <si>
    <t>混合分布</t>
    <rPh sb="0" eb="2">
      <t>コンゴウ</t>
    </rPh>
    <rPh sb="2" eb="4">
      <t>ブンプ</t>
    </rPh>
    <phoneticPr fontId="1"/>
  </si>
  <si>
    <t>分位点</t>
    <rPh sb="0" eb="2">
      <t>ブンイ</t>
    </rPh>
    <rPh sb="2" eb="3">
      <t>テン</t>
    </rPh>
    <phoneticPr fontId="1"/>
  </si>
  <si>
    <t>頑健標準誤差</t>
    <rPh sb="0" eb="2">
      <t>ガンケン</t>
    </rPh>
    <rPh sb="2" eb="4">
      <t>ヒョウジュン</t>
    </rPh>
    <rPh sb="4" eb="6">
      <t>ゴサ</t>
    </rPh>
    <phoneticPr fontId="1"/>
  </si>
  <si>
    <t>クラスタ標準誤差</t>
    <rPh sb="4" eb="6">
      <t>ヒョウジュン</t>
    </rPh>
    <rPh sb="6" eb="8">
      <t>ゴサ</t>
    </rPh>
    <phoneticPr fontId="1"/>
  </si>
  <si>
    <t>モデル保存</t>
    <rPh sb="3" eb="5">
      <t>ホゾン</t>
    </rPh>
    <phoneticPr fontId="1"/>
  </si>
  <si>
    <t>分散分析</t>
    <rPh sb="0" eb="2">
      <t>ブンサン</t>
    </rPh>
    <rPh sb="2" eb="4">
      <t>ブンセキ</t>
    </rPh>
    <phoneticPr fontId="1"/>
  </si>
  <si>
    <t>一般化線形モデル</t>
    <rPh sb="0" eb="3">
      <t>イッパンカ</t>
    </rPh>
    <rPh sb="3" eb="5">
      <t>センケイ</t>
    </rPh>
    <phoneticPr fontId="1"/>
  </si>
  <si>
    <t>階層線形モデル</t>
    <rPh sb="0" eb="2">
      <t>カイソウ</t>
    </rPh>
    <rPh sb="2" eb="4">
      <t>センケイ</t>
    </rPh>
    <phoneticPr fontId="1"/>
  </si>
  <si>
    <t>階層的投入法</t>
    <rPh sb="0" eb="3">
      <t>カイソウテキ</t>
    </rPh>
    <rPh sb="3" eb="5">
      <t>トウニュウ</t>
    </rPh>
    <rPh sb="5" eb="6">
      <t>ホウ</t>
    </rPh>
    <phoneticPr fontId="1"/>
  </si>
  <si>
    <t>媒介分析</t>
    <rPh sb="0" eb="2">
      <t>バイカイ</t>
    </rPh>
    <rPh sb="2" eb="4">
      <t>ブンセキ</t>
    </rPh>
    <phoneticPr fontId="1"/>
  </si>
  <si>
    <t>各ステップを出力しない</t>
    <rPh sb="0" eb="1">
      <t>カク</t>
    </rPh>
    <rPh sb="6" eb="8">
      <t>シュツリョク</t>
    </rPh>
    <phoneticPr fontId="1"/>
  </si>
  <si>
    <t>残差得点を出力</t>
    <rPh sb="0" eb="1">
      <t>ザン</t>
    </rPh>
    <rPh sb="1" eb="2">
      <t>サ</t>
    </rPh>
    <rPh sb="2" eb="4">
      <t>トクテン</t>
    </rPh>
    <rPh sb="5" eb="7">
      <t>シュツリョク</t>
    </rPh>
    <phoneticPr fontId="1"/>
  </si>
  <si>
    <t>数量化分析</t>
    <rPh sb="0" eb="3">
      <t>スウリョウカ</t>
    </rPh>
    <rPh sb="3" eb="5">
      <t>ブンセキ</t>
    </rPh>
    <phoneticPr fontId="1"/>
  </si>
  <si>
    <t>構造方程式モデル</t>
    <rPh sb="0" eb="2">
      <t>コウゾウ</t>
    </rPh>
    <rPh sb="2" eb="5">
      <t>ホウテイシキ</t>
    </rPh>
    <phoneticPr fontId="1"/>
  </si>
  <si>
    <t>因子増やす</t>
    <rPh sb="0" eb="2">
      <t>インシ</t>
    </rPh>
    <rPh sb="2" eb="3">
      <t>フ</t>
    </rPh>
    <phoneticPr fontId="1"/>
  </si>
  <si>
    <t>因子減らす</t>
    <rPh sb="0" eb="2">
      <t>インシ</t>
    </rPh>
    <rPh sb="2" eb="3">
      <t>ヘ</t>
    </rPh>
    <phoneticPr fontId="1"/>
  </si>
  <si>
    <t>パス図表示</t>
    <rPh sb="2" eb="3">
      <t>ズ</t>
    </rPh>
    <rPh sb="3" eb="5">
      <t>ヒョウジ</t>
    </rPh>
    <phoneticPr fontId="1"/>
  </si>
  <si>
    <t>共変量を中心化</t>
    <rPh sb="0" eb="3">
      <t>キョウヘンリョウ</t>
    </rPh>
    <rPh sb="4" eb="7">
      <t>チュウシンカ</t>
    </rPh>
    <phoneticPr fontId="1"/>
  </si>
  <si>
    <t>名義有意水準を表示</t>
    <rPh sb="0" eb="2">
      <t>メイギ</t>
    </rPh>
    <rPh sb="2" eb="4">
      <t>ユウイ</t>
    </rPh>
    <rPh sb="4" eb="6">
      <t>スイジュン</t>
    </rPh>
    <rPh sb="7" eb="9">
      <t>ヒョウジ</t>
    </rPh>
    <phoneticPr fontId="1"/>
  </si>
  <si>
    <t>不偏推定効果量</t>
    <rPh sb="0" eb="2">
      <t>フヘン</t>
    </rPh>
    <rPh sb="2" eb="4">
      <t>スイテイ</t>
    </rPh>
    <rPh sb="4" eb="6">
      <t>コウカ</t>
    </rPh>
    <rPh sb="6" eb="7">
      <t>リョウ</t>
    </rPh>
    <phoneticPr fontId="1"/>
  </si>
  <si>
    <t>対数線形モデル</t>
    <rPh sb="0" eb="2">
      <t>タイスウ</t>
    </rPh>
    <rPh sb="2" eb="4">
      <t>センケイ</t>
    </rPh>
    <phoneticPr fontId="1"/>
  </si>
  <si>
    <t>レベル1変数を集団平均で中心化</t>
    <rPh sb="4" eb="6">
      <t>ヘンスウ</t>
    </rPh>
    <rPh sb="7" eb="9">
      <t>シュウダン</t>
    </rPh>
    <rPh sb="9" eb="11">
      <t>ヘイキン</t>
    </rPh>
    <rPh sb="12" eb="15">
      <t>チュウシンカ</t>
    </rPh>
    <phoneticPr fontId="1"/>
  </si>
  <si>
    <t>判別分析</t>
    <rPh sb="0" eb="2">
      <t>ハンベツ</t>
    </rPh>
    <rPh sb="2" eb="4">
      <t>ブンセキ</t>
    </rPh>
    <phoneticPr fontId="1"/>
  </si>
  <si>
    <t>多変量回帰分析</t>
    <rPh sb="0" eb="3">
      <t>タヘンリョウ</t>
    </rPh>
    <rPh sb="3" eb="5">
      <t>カイキ</t>
    </rPh>
    <rPh sb="5" eb="7">
      <t>ブンセキ</t>
    </rPh>
    <phoneticPr fontId="1"/>
  </si>
  <si>
    <t>コントロール</t>
  </si>
  <si>
    <t>モデリング
シート</t>
  </si>
  <si>
    <t>HAD2R</t>
  </si>
  <si>
    <t>TTM2
HAD</t>
  </si>
  <si>
    <t>データ
シート</t>
  </si>
  <si>
    <t>データセット</t>
  </si>
  <si>
    <t>フィルタ</t>
  </si>
  <si>
    <t>オプション</t>
  </si>
  <si>
    <t>カウント</t>
  </si>
  <si>
    <t>ステップワイズ</t>
  </si>
  <si>
    <t>HAD2GLIMMIX</t>
  </si>
  <si>
    <t>HAD2glmmstan</t>
  </si>
  <si>
    <t>メッセージボックス</t>
    <phoneticPr fontId="1"/>
  </si>
  <si>
    <t>DATA</t>
    <phoneticPr fontId="1"/>
  </si>
  <si>
    <t>DATA
INPUT</t>
    <phoneticPr fontId="1"/>
  </si>
  <si>
    <t>MODELING</t>
    <phoneticPr fontId="1"/>
  </si>
  <si>
    <t>Modeling
Sheet</t>
    <phoneticPr fontId="1"/>
  </si>
  <si>
    <t>Adjust
Columns</t>
    <phoneticPr fontId="1"/>
  </si>
  <si>
    <t>Sheet manage</t>
    <phoneticPr fontId="1"/>
  </si>
  <si>
    <t>Calculate</t>
    <phoneticPr fontId="1"/>
  </si>
  <si>
    <t>Boot HAD</t>
    <phoneticPr fontId="1"/>
  </si>
  <si>
    <t>Input variables</t>
    <phoneticPr fontId="1"/>
  </si>
  <si>
    <t>Create variables</t>
    <phoneticPr fontId="1"/>
  </si>
  <si>
    <t>Analysis</t>
    <phoneticPr fontId="1"/>
  </si>
  <si>
    <t>Run analysis code</t>
    <phoneticPr fontId="1"/>
  </si>
  <si>
    <t>DATA
Sheet</t>
    <phoneticPr fontId="1"/>
  </si>
  <si>
    <t>Apply analysis code to HAD</t>
    <phoneticPr fontId="1"/>
  </si>
  <si>
    <t>UseVariable</t>
    <phoneticPr fontId="1"/>
  </si>
  <si>
    <t>Descriptive statistics</t>
    <phoneticPr fontId="1"/>
  </si>
  <si>
    <t>Input variable</t>
    <phoneticPr fontId="1"/>
  </si>
  <si>
    <t>Histgram</t>
    <phoneticPr fontId="1"/>
  </si>
  <si>
    <t>Control variable</t>
    <phoneticPr fontId="1"/>
  </si>
  <si>
    <t>Set as main data</t>
    <phoneticPr fontId="1"/>
  </si>
  <si>
    <t>Move left</t>
    <phoneticPr fontId="1"/>
  </si>
  <si>
    <t>Variables</t>
    <phoneticPr fontId="1"/>
  </si>
  <si>
    <t>Analysis code</t>
    <phoneticPr fontId="1"/>
  </si>
  <si>
    <t>Regression</t>
    <phoneticPr fontId="1"/>
  </si>
  <si>
    <t>Factor Analysis</t>
    <phoneticPr fontId="1"/>
  </si>
  <si>
    <t>Use variables</t>
    <phoneticPr fontId="1"/>
  </si>
  <si>
    <t>Create variable</t>
    <phoneticPr fontId="1"/>
  </si>
  <si>
    <t>Data set</t>
    <phoneticPr fontId="1"/>
  </si>
  <si>
    <t>Code</t>
    <phoneticPr fontId="1"/>
  </si>
  <si>
    <t>SEM</t>
    <phoneticPr fontId="1"/>
  </si>
  <si>
    <t>Filter</t>
    <phoneticPr fontId="1"/>
  </si>
  <si>
    <t>Confirmatory</t>
  </si>
  <si>
    <t>Value Labels</t>
    <phoneticPr fontId="1"/>
  </si>
  <si>
    <t>Labels</t>
    <phoneticPr fontId="1"/>
  </si>
  <si>
    <t>Multilevel</t>
    <phoneticPr fontId="1"/>
  </si>
  <si>
    <t>@variable</t>
    <phoneticPr fontId="1"/>
  </si>
  <si>
    <t>Dependent</t>
    <phoneticPr fontId="1"/>
  </si>
  <si>
    <t>Constraint</t>
    <phoneticPr fontId="1"/>
  </si>
  <si>
    <t>Main effects</t>
    <phoneticPr fontId="1"/>
  </si>
  <si>
    <t>Group</t>
    <phoneticPr fontId="1"/>
  </si>
  <si>
    <t>Interaction</t>
    <phoneticPr fontId="1"/>
  </si>
  <si>
    <t>Max</t>
    <phoneticPr fontId="1"/>
  </si>
  <si>
    <t>Min</t>
    <phoneticPr fontId="1"/>
  </si>
  <si>
    <t>Run</t>
    <phoneticPr fontId="1"/>
  </si>
  <si>
    <t>Solver on</t>
    <phoneticPr fontId="1"/>
  </si>
  <si>
    <t>Filter Off</t>
    <phoneticPr fontId="1"/>
  </si>
  <si>
    <t>Solver off</t>
    <phoneticPr fontId="1"/>
  </si>
  <si>
    <t>Polychoric Corr Data</t>
    <phoneticPr fontId="1"/>
  </si>
  <si>
    <t>Contin.</t>
    <phoneticPr fontId="1"/>
  </si>
  <si>
    <t>Cov Data</t>
    <phoneticPr fontId="1"/>
  </si>
  <si>
    <t>Order</t>
    <phoneticPr fontId="1"/>
  </si>
  <si>
    <t>Procrustes Rot.</t>
    <phoneticPr fontId="1"/>
  </si>
  <si>
    <t>Ratio</t>
    <phoneticPr fontId="1"/>
  </si>
  <si>
    <t>Rotation</t>
    <phoneticPr fontId="1"/>
  </si>
  <si>
    <t>Count</t>
    <phoneticPr fontId="1"/>
  </si>
  <si>
    <t>Nearest neighbor method</t>
    <phoneticPr fontId="1"/>
  </si>
  <si>
    <t>Censored</t>
    <phoneticPr fontId="1"/>
  </si>
  <si>
    <t>Furthest neighbor method</t>
    <phoneticPr fontId="1"/>
  </si>
  <si>
    <t>Nominal</t>
    <phoneticPr fontId="1"/>
  </si>
  <si>
    <t>Median method</t>
    <phoneticPr fontId="1"/>
  </si>
  <si>
    <t>Mixture</t>
    <phoneticPr fontId="1"/>
  </si>
  <si>
    <t>Centroid method</t>
  </si>
  <si>
    <t>Quantile</t>
    <phoneticPr fontId="1"/>
  </si>
  <si>
    <t>Group average method</t>
    <phoneticPr fontId="1"/>
  </si>
  <si>
    <t>RobustSE.</t>
    <phoneticPr fontId="1"/>
  </si>
  <si>
    <t>Flexible method</t>
    <phoneticPr fontId="1"/>
  </si>
  <si>
    <t>ClusterdSE.</t>
    <phoneticPr fontId="1"/>
  </si>
  <si>
    <t>Ward method</t>
    <phoneticPr fontId="1"/>
  </si>
  <si>
    <t>Save model</t>
    <phoneticPr fontId="1"/>
  </si>
  <si>
    <t>ANOVA</t>
    <phoneticPr fontId="1"/>
  </si>
  <si>
    <t>HLM</t>
    <phoneticPr fontId="1"/>
  </si>
  <si>
    <t>HRA</t>
    <phoneticPr fontId="1"/>
  </si>
  <si>
    <t>Stepwise</t>
    <phoneticPr fontId="1"/>
  </si>
  <si>
    <t>Continuance</t>
    <phoneticPr fontId="1"/>
  </si>
  <si>
    <t>Mediation</t>
    <phoneticPr fontId="1"/>
  </si>
  <si>
    <t>Ordered</t>
    <phoneticPr fontId="1"/>
  </si>
  <si>
    <t>No step</t>
    <phoneticPr fontId="1"/>
  </si>
  <si>
    <t>Residual score</t>
    <phoneticPr fontId="1"/>
  </si>
  <si>
    <t>Path</t>
    <phoneticPr fontId="1"/>
  </si>
  <si>
    <t>HAD2GLIMMIX</t>
    <phoneticPr fontId="1"/>
  </si>
  <si>
    <t>Covariance</t>
    <phoneticPr fontId="1"/>
  </si>
  <si>
    <t>HAD2glmmstan</t>
    <phoneticPr fontId="1"/>
  </si>
  <si>
    <t>Initialization</t>
  </si>
  <si>
    <t>Factor</t>
    <phoneticPr fontId="1"/>
  </si>
  <si>
    <t>Check</t>
    <phoneticPr fontId="1"/>
  </si>
  <si>
    <t>Cluster</t>
    <phoneticPr fontId="1"/>
  </si>
  <si>
    <t>HAD2Stan</t>
    <phoneticPr fontId="1"/>
  </si>
  <si>
    <t>HOMALS</t>
  </si>
  <si>
    <t>Plus F</t>
    <phoneticPr fontId="1"/>
  </si>
  <si>
    <t>Delete Diagram</t>
    <phoneticPr fontId="1"/>
  </si>
  <si>
    <t>Minus F</t>
    <phoneticPr fontId="1"/>
  </si>
  <si>
    <t>Apply Diagram</t>
    <phoneticPr fontId="1"/>
  </si>
  <si>
    <t>Diagram</t>
    <phoneticPr fontId="1"/>
  </si>
  <si>
    <t>Redraw</t>
    <phoneticPr fontId="1"/>
  </si>
  <si>
    <t>Slice</t>
    <phoneticPr fontId="1"/>
  </si>
  <si>
    <t>Nominal α</t>
    <phoneticPr fontId="1"/>
  </si>
  <si>
    <t>Generalized ES</t>
    <phoneticPr fontId="1"/>
  </si>
  <si>
    <t>Robust Reg</t>
    <phoneticPr fontId="1"/>
  </si>
  <si>
    <t>Unbiased ES</t>
    <phoneticPr fontId="1"/>
  </si>
  <si>
    <t>Robust SE</t>
    <phoneticPr fontId="1"/>
  </si>
  <si>
    <t>Log Linear</t>
    <phoneticPr fontId="1"/>
  </si>
  <si>
    <t>Clustered SE</t>
    <phoneticPr fontId="1"/>
  </si>
  <si>
    <t>CWC on Level1</t>
    <phoneticPr fontId="1"/>
  </si>
  <si>
    <t>Bootstrap</t>
    <phoneticPr fontId="1"/>
  </si>
  <si>
    <t>Discriminant Analysis</t>
    <phoneticPr fontId="1"/>
  </si>
  <si>
    <t>Multivariate Reg</t>
    <phoneticPr fontId="1"/>
  </si>
  <si>
    <t>Linear model</t>
    <phoneticPr fontId="1"/>
  </si>
  <si>
    <t>Random</t>
    <phoneticPr fontId="1"/>
  </si>
  <si>
    <t>Log Linear Model</t>
    <phoneticPr fontId="1"/>
  </si>
  <si>
    <t>Discriminant Analysis</t>
  </si>
  <si>
    <t>IV</t>
    <phoneticPr fontId="1"/>
  </si>
  <si>
    <t>Gaussian</t>
    <phoneticPr fontId="1"/>
  </si>
  <si>
    <t>Log normal</t>
    <phoneticPr fontId="1"/>
  </si>
  <si>
    <t>Gamma</t>
    <phoneticPr fontId="1"/>
  </si>
  <si>
    <t>Ordered Reg</t>
    <phoneticPr fontId="1"/>
  </si>
  <si>
    <t>Logistic</t>
    <phoneticPr fontId="1"/>
  </si>
  <si>
    <t>Probit</t>
    <phoneticPr fontId="1"/>
  </si>
  <si>
    <t>MultiNominal</t>
    <phoneticPr fontId="1"/>
  </si>
  <si>
    <t>Ref.</t>
    <phoneticPr fontId="1"/>
  </si>
  <si>
    <t>Binomial</t>
    <phoneticPr fontId="1"/>
  </si>
  <si>
    <t>BetaBinom.</t>
    <phoneticPr fontId="1"/>
  </si>
  <si>
    <t>Occor</t>
    <phoneticPr fontId="1"/>
  </si>
  <si>
    <t>Total</t>
    <phoneticPr fontId="1"/>
  </si>
  <si>
    <t>Class</t>
    <phoneticPr fontId="1"/>
  </si>
  <si>
    <t>Count Reg</t>
    <phoneticPr fontId="1"/>
  </si>
  <si>
    <t>Poisson</t>
    <phoneticPr fontId="1"/>
  </si>
  <si>
    <t>NBinomial</t>
    <phoneticPr fontId="1"/>
  </si>
  <si>
    <t>GPoisson</t>
    <phoneticPr fontId="1"/>
  </si>
  <si>
    <t>Offset</t>
    <phoneticPr fontId="1"/>
  </si>
  <si>
    <t>Tobit Reg</t>
    <phoneticPr fontId="1"/>
  </si>
  <si>
    <t>Lower</t>
    <phoneticPr fontId="1"/>
  </si>
  <si>
    <t>Upper</t>
    <phoneticPr fontId="1"/>
  </si>
  <si>
    <t>Both</t>
    <phoneticPr fontId="1"/>
  </si>
  <si>
    <t>None</t>
    <phoneticPr fontId="1"/>
  </si>
  <si>
    <t>Quantile Reg</t>
    <phoneticPr fontId="1"/>
  </si>
  <si>
    <t>Quant.</t>
    <phoneticPr fontId="1"/>
  </si>
  <si>
    <t>Method</t>
    <phoneticPr fontId="1"/>
  </si>
  <si>
    <t>Score</t>
    <phoneticPr fontId="1"/>
  </si>
  <si>
    <t>ML</t>
    <phoneticPr fontId="1"/>
  </si>
  <si>
    <t>ULS</t>
    <phoneticPr fontId="1"/>
  </si>
  <si>
    <t>Prin it</t>
    <phoneticPr fontId="1"/>
  </si>
  <si>
    <t>Principal</t>
    <phoneticPr fontId="1"/>
  </si>
  <si>
    <t>Categorical</t>
    <phoneticPr fontId="1"/>
  </si>
  <si>
    <t>Oblique</t>
  </si>
  <si>
    <t>Orthogonal</t>
  </si>
  <si>
    <t>Sort</t>
    <phoneticPr fontId="1"/>
  </si>
  <si>
    <t>Corr Matrix</t>
    <phoneticPr fontId="1"/>
  </si>
  <si>
    <t>MLPromax</t>
    <phoneticPr fontId="1"/>
  </si>
  <si>
    <t>Factor Score</t>
    <phoneticPr fontId="1"/>
  </si>
  <si>
    <t>Scale Score</t>
    <phoneticPr fontId="1"/>
  </si>
  <si>
    <t>Scree plot</t>
    <phoneticPr fontId="1"/>
  </si>
  <si>
    <t>IRT</t>
    <phoneticPr fontId="1"/>
  </si>
  <si>
    <t>Data</t>
    <phoneticPr fontId="1"/>
  </si>
  <si>
    <t>Hierarchical</t>
    <phoneticPr fontId="1"/>
  </si>
  <si>
    <t>k-means</t>
    <phoneticPr fontId="1"/>
  </si>
  <si>
    <t>Latent Class</t>
    <phoneticPr fontId="1"/>
  </si>
  <si>
    <t>Latent Rank</t>
    <phoneticPr fontId="1"/>
  </si>
  <si>
    <t>Not specified</t>
  </si>
  <si>
    <t>Observation</t>
    <phoneticPr fontId="1"/>
  </si>
  <si>
    <t>Variable</t>
    <phoneticPr fontId="1"/>
  </si>
  <si>
    <t>Distance Matrix</t>
    <phoneticPr fontId="1"/>
  </si>
  <si>
    <t>Dendrogram</t>
  </si>
  <si>
    <t>Patterns</t>
    <phoneticPr fontId="1"/>
  </si>
  <si>
    <t>Cluster Mean</t>
    <phoneticPr fontId="1"/>
  </si>
  <si>
    <t>Standardize</t>
    <phoneticPr fontId="1"/>
  </si>
  <si>
    <t>MDS</t>
    <phoneticPr fontId="1"/>
  </si>
  <si>
    <t>HOMALS</t>
    <phoneticPr fontId="1"/>
  </si>
  <si>
    <t>Weight</t>
    <phoneticPr fontId="1"/>
  </si>
  <si>
    <t>Category</t>
    <phoneticPr fontId="1"/>
  </si>
  <si>
    <t>Cross table</t>
    <phoneticPr fontId="1"/>
  </si>
  <si>
    <t>Varimax Rot.</t>
    <phoneticPr fontId="1"/>
  </si>
  <si>
    <t>Weighted</t>
    <phoneticPr fontId="1"/>
  </si>
  <si>
    <t>Unweighted</t>
    <phoneticPr fontId="1"/>
  </si>
  <si>
    <t>Plot vari.</t>
    <phoneticPr fontId="1"/>
  </si>
  <si>
    <t>Plot obs.</t>
    <phoneticPr fontId="1"/>
  </si>
  <si>
    <t>Variable Data</t>
    <phoneticPr fontId="1"/>
  </si>
  <si>
    <t>Category Data</t>
    <phoneticPr fontId="1"/>
  </si>
  <si>
    <t>Obs. Score</t>
    <phoneticPr fontId="1"/>
  </si>
  <si>
    <t>Estimator</t>
    <phoneticPr fontId="1"/>
  </si>
  <si>
    <t>Setting</t>
    <phoneticPr fontId="1"/>
  </si>
  <si>
    <t>CFA</t>
    <phoneticPr fontId="1"/>
  </si>
  <si>
    <t>EFA</t>
    <phoneticPr fontId="1"/>
  </si>
  <si>
    <t>GLS</t>
    <phoneticPr fontId="1"/>
  </si>
  <si>
    <t>No Factor</t>
    <phoneticPr fontId="1"/>
  </si>
  <si>
    <t>Cluster Solution</t>
    <phoneticPr fontId="1"/>
  </si>
  <si>
    <t>Std. Res.</t>
    <phoneticPr fontId="1"/>
  </si>
  <si>
    <t>SE</t>
    <phoneticPr fontId="1"/>
  </si>
  <si>
    <t>Mean Structure</t>
    <phoneticPr fontId="1"/>
  </si>
  <si>
    <t>Missing Data</t>
    <phoneticPr fontId="1"/>
  </si>
  <si>
    <t>Modeling Space</t>
    <phoneticPr fontId="1"/>
  </si>
  <si>
    <t>Corrent Model</t>
    <phoneticPr fontId="1"/>
  </si>
  <si>
    <t>Listwise Delete</t>
    <phoneticPr fontId="1"/>
  </si>
  <si>
    <t>Summary</t>
    <phoneticPr fontId="1"/>
  </si>
  <si>
    <t>Boxplot</t>
    <phoneticPr fontId="1"/>
  </si>
  <si>
    <t>Friquency distribution</t>
    <phoneticPr fontId="1"/>
  </si>
  <si>
    <t>Normal test</t>
    <phoneticPr fontId="1"/>
  </si>
  <si>
    <t>Scatter Plot</t>
    <phoneticPr fontId="1"/>
  </si>
  <si>
    <t xml:space="preserve">  Lable</t>
    <phoneticPr fontId="1"/>
  </si>
  <si>
    <t xml:space="preserve">  Group</t>
    <phoneticPr fontId="1"/>
  </si>
  <si>
    <t>Linear Regression</t>
    <phoneticPr fontId="1"/>
  </si>
  <si>
    <t>Bubble chart</t>
    <phoneticPr fontId="1"/>
  </si>
  <si>
    <t>Group mean</t>
    <phoneticPr fontId="1"/>
  </si>
  <si>
    <t>Kernel density</t>
    <phoneticPr fontId="1"/>
  </si>
  <si>
    <t>Curve fitting</t>
    <phoneticPr fontId="1"/>
  </si>
  <si>
    <t>Mean interval estimation</t>
    <phoneticPr fontId="1"/>
  </si>
  <si>
    <t xml:space="preserve">  Independent</t>
    <phoneticPr fontId="1"/>
  </si>
  <si>
    <t xml:space="preserve">  Paired</t>
    <phoneticPr fontId="1"/>
  </si>
  <si>
    <t>Equal correlation test</t>
    <phoneticPr fontId="1"/>
  </si>
  <si>
    <t>Equal variance test</t>
    <phoneticPr fontId="1"/>
  </si>
  <si>
    <t>Correlation analysis</t>
    <phoneticPr fontId="1"/>
  </si>
  <si>
    <t>Rank correlation</t>
    <phoneticPr fontId="1"/>
  </si>
  <si>
    <t>Categorical correlation</t>
    <phoneticPr fontId="1"/>
  </si>
  <si>
    <t>Item analysis</t>
    <phoneticPr fontId="1"/>
  </si>
  <si>
    <t>Reliability</t>
    <phoneticPr fontId="1"/>
  </si>
  <si>
    <t>Correspondence</t>
    <phoneticPr fontId="1"/>
  </si>
  <si>
    <t>Multiple cross table</t>
    <phoneticPr fontId="1"/>
  </si>
  <si>
    <t>Principal component analysis</t>
    <phoneticPr fontId="1"/>
  </si>
  <si>
    <t>Intra-class correlation</t>
    <phoneticPr fontId="1"/>
  </si>
  <si>
    <t>Multilevel correlation</t>
    <phoneticPr fontId="1"/>
  </si>
  <si>
    <t>Pairwise correlation</t>
    <phoneticPr fontId="1"/>
  </si>
  <si>
    <t xml:space="preserve">  distinguishable</t>
    <phoneticPr fontId="1"/>
  </si>
  <si>
    <t>Regression line per group</t>
    <phoneticPr fontId="1"/>
  </si>
  <si>
    <t>APIM</t>
    <phoneticPr fontId="1"/>
  </si>
  <si>
    <t>Equal rank test</t>
    <phoneticPr fontId="1"/>
  </si>
  <si>
    <t>Ordered logistic regression</t>
    <phoneticPr fontId="1"/>
  </si>
  <si>
    <t>Ordered probit regression</t>
    <phoneticPr fontId="1"/>
  </si>
  <si>
    <t>Binomial logistic regression</t>
    <phoneticPr fontId="1"/>
  </si>
  <si>
    <t>Binomial probit regression</t>
    <phoneticPr fontId="1"/>
  </si>
  <si>
    <t>Multinominal regression</t>
    <phoneticPr fontId="1"/>
  </si>
  <si>
    <t>Poisson regression</t>
    <phoneticPr fontId="1"/>
  </si>
  <si>
    <t>Negative binomial regression</t>
    <phoneticPr fontId="1"/>
  </si>
  <si>
    <t>Gneralized Poisson regression</t>
    <phoneticPr fontId="1"/>
  </si>
  <si>
    <t>Tobit regression (lower censored)</t>
    <phoneticPr fontId="1"/>
  </si>
  <si>
    <t>Tobit regression (upper censored)</t>
    <phoneticPr fontId="1"/>
  </si>
  <si>
    <t>Tobit regression (both censored)</t>
    <phoneticPr fontId="1"/>
  </si>
  <si>
    <t>Tobit regression</t>
    <phoneticPr fontId="1"/>
  </si>
  <si>
    <t>Mixture regression</t>
    <phoneticPr fontId="1"/>
  </si>
  <si>
    <t>Quantile regression</t>
    <phoneticPr fontId="1"/>
  </si>
  <si>
    <t>Regression anlysis (ML)</t>
    <phoneticPr fontId="1"/>
  </si>
  <si>
    <t>Robust regression</t>
    <phoneticPr fontId="1"/>
  </si>
  <si>
    <t>Multivariate regression</t>
    <phoneticPr fontId="1"/>
  </si>
  <si>
    <t>Hierarchical linear modeling</t>
    <phoneticPr fontId="1"/>
  </si>
  <si>
    <t>Promax rotation</t>
    <phoneticPr fontId="1"/>
  </si>
  <si>
    <t>Independent cluster rotation</t>
    <phoneticPr fontId="1"/>
  </si>
  <si>
    <t>Oblimin rotation</t>
    <phoneticPr fontId="1"/>
  </si>
  <si>
    <t>Quatimax rotation</t>
    <phoneticPr fontId="1"/>
  </si>
  <si>
    <t>Structure equation modeling</t>
    <phoneticPr fontId="1"/>
  </si>
  <si>
    <t>Mean</t>
    <phoneticPr fontId="1"/>
  </si>
  <si>
    <t>Sum</t>
    <phoneticPr fontId="1"/>
  </si>
  <si>
    <t>Difference</t>
    <phoneticPr fontId="1"/>
  </si>
  <si>
    <t>Interaction term</t>
    <phoneticPr fontId="1"/>
  </si>
  <si>
    <t>With std score</t>
    <phoneticPr fontId="1"/>
  </si>
  <si>
    <t>Standarized</t>
    <phoneticPr fontId="1"/>
  </si>
  <si>
    <t>Centered</t>
    <phoneticPr fontId="1"/>
  </si>
  <si>
    <t>Group mean centering</t>
    <phoneticPr fontId="1"/>
  </si>
  <si>
    <t>Rank score</t>
    <phoneticPr fontId="1"/>
  </si>
  <si>
    <t>Inverse</t>
    <phoneticPr fontId="1"/>
  </si>
  <si>
    <t>Log transformation</t>
    <phoneticPr fontId="1"/>
  </si>
  <si>
    <t>Arc sign transformation</t>
    <phoneticPr fontId="1"/>
  </si>
  <si>
    <t>Reassignment</t>
    <phoneticPr fontId="1"/>
  </si>
  <si>
    <t>Dommy variable</t>
    <phoneticPr fontId="1"/>
  </si>
  <si>
    <t>Value label</t>
    <phoneticPr fontId="1"/>
  </si>
  <si>
    <t>Missing value</t>
    <phoneticPr fontId="1"/>
  </si>
  <si>
    <t>Covariate</t>
    <phoneticPr fontId="1"/>
  </si>
  <si>
    <t>Verb</t>
    <phoneticPr fontId="1"/>
  </si>
  <si>
    <t>Noun</t>
    <phoneticPr fontId="1"/>
  </si>
  <si>
    <t>Compound noun</t>
    <phoneticPr fontId="1"/>
  </si>
  <si>
    <t>Adjective</t>
    <phoneticPr fontId="1"/>
  </si>
  <si>
    <t>Adverb</t>
    <phoneticPr fontId="1"/>
  </si>
  <si>
    <t>Keyword</t>
    <phoneticPr fontId="1"/>
  </si>
  <si>
    <t>Synonym</t>
    <phoneticPr fontId="1"/>
  </si>
  <si>
    <t xml:space="preserve"> シート管理 </t>
  </si>
  <si>
    <t xml:space="preserve"> シート削除 </t>
  </si>
  <si>
    <t xml:space="preserve"> 表示設定</t>
  </si>
  <si>
    <t xml:space="preserve"> 分析設定</t>
  </si>
  <si>
    <t xml:space="preserve"> グラフ設定</t>
  </si>
  <si>
    <t>ショートカット</t>
  </si>
  <si>
    <t>右クリック</t>
  </si>
  <si>
    <t xml:space="preserve"> システム</t>
  </si>
  <si>
    <t xml:space="preserve"> 因子分析</t>
  </si>
  <si>
    <t xml:space="preserve"> クラスタ分析</t>
  </si>
  <si>
    <t xml:space="preserve"> 数量化分析</t>
  </si>
  <si>
    <t xml:space="preserve"> 構造方程式モデル</t>
  </si>
  <si>
    <t xml:space="preserve"> 変数の合成</t>
  </si>
  <si>
    <t xml:space="preserve"> 尺度変換</t>
  </si>
  <si>
    <t xml:space="preserve"> 数値変換</t>
  </si>
  <si>
    <t xml:space="preserve"> 値の再割り当て</t>
  </si>
  <si>
    <t xml:space="preserve"> ダミー変数</t>
  </si>
  <si>
    <t xml:space="preserve"> 乱数生成</t>
  </si>
  <si>
    <t xml:space="preserve"> サンプリング</t>
  </si>
  <si>
    <t xml:space="preserve"> 行列演算</t>
  </si>
  <si>
    <t xml:space="preserve"> データセットの出力</t>
  </si>
  <si>
    <t xml:space="preserve"> データセット選択</t>
  </si>
  <si>
    <t xml:space="preserve"> 乱数データ生成</t>
  </si>
  <si>
    <t xml:space="preserve">  フィルタ</t>
  </si>
  <si>
    <t xml:space="preserve"> 値ラベル</t>
  </si>
  <si>
    <t xml:space="preserve"> ラベル</t>
  </si>
  <si>
    <t xml:space="preserve"> ＠変数</t>
  </si>
  <si>
    <t xml:space="preserve">  分析で使用する変数</t>
  </si>
  <si>
    <t xml:space="preserve">  HADから除外する変数</t>
  </si>
  <si>
    <t xml:space="preserve"> 保存したモデルから選択</t>
  </si>
  <si>
    <t xml:space="preserve"> 分析コードから入力</t>
  </si>
  <si>
    <t xml:space="preserve"> データ出力</t>
  </si>
  <si>
    <t xml:space="preserve"> 単語のクラスタリング</t>
  </si>
  <si>
    <t xml:space="preserve"> データの数量化</t>
  </si>
  <si>
    <t xml:space="preserve"> R用データ保存</t>
  </si>
  <si>
    <t xml:space="preserve"> csvファイルの読み込み</t>
  </si>
  <si>
    <t>user-defined</t>
  </si>
  <si>
    <t>Monochrome</t>
  </si>
  <si>
    <t>日本語</t>
    <rPh sb="0" eb="3">
      <t>ニホンゴ</t>
    </rPh>
    <phoneticPr fontId="1"/>
  </si>
  <si>
    <t>English</t>
    <phoneticPr fontId="1"/>
  </si>
  <si>
    <t>Japanese</t>
    <phoneticPr fontId="1"/>
  </si>
  <si>
    <t>表示言語</t>
    <rPh sb="0" eb="2">
      <t>ヒョウジ</t>
    </rPh>
    <rPh sb="2" eb="4">
      <t>ゲンゴ</t>
    </rPh>
    <phoneticPr fontId="1"/>
  </si>
  <si>
    <t>言語の設定が正しくありません。</t>
    <rPh sb="0" eb="2">
      <t>ゲンゴ</t>
    </rPh>
    <rPh sb="3" eb="5">
      <t>セッテイ</t>
    </rPh>
    <rPh sb="6" eb="7">
      <t>タダ</t>
    </rPh>
    <phoneticPr fontId="1"/>
  </si>
  <si>
    <t>出力→</t>
    <rPh sb="0" eb="2">
      <t>シュツリョク</t>
    </rPh>
    <phoneticPr fontId="1"/>
  </si>
  <si>
    <t>表示言語</t>
  </si>
  <si>
    <t>Reverse (Multiplyed by -1)</t>
  </si>
  <si>
    <t>No Reverse</t>
  </si>
  <si>
    <t>Reverse</t>
  </si>
  <si>
    <t>Substract from left value</t>
  </si>
  <si>
    <t>Substract from max value + left value</t>
  </si>
  <si>
    <t>There are items have negative factor loading.
Are you going to calculate scale score by reverse these items</t>
  </si>
  <si>
    <t>Centroid method</t>
    <phoneticPr fontId="1"/>
  </si>
  <si>
    <t>Mahalanobis</t>
    <phoneticPr fontId="1"/>
  </si>
  <si>
    <t>Exogenous</t>
    <phoneticPr fontId="1"/>
  </si>
  <si>
    <t>graph Option</t>
  </si>
  <si>
    <t>graph</t>
  </si>
  <si>
    <t>Error bar on Line graph</t>
  </si>
  <si>
    <t>graph output settings</t>
  </si>
  <si>
    <t>Thickness of Line graph</t>
  </si>
  <si>
    <t>statistics analysis software HAD</t>
  </si>
  <si>
    <t>Activate the HAD file.</t>
  </si>
  <si>
    <t>Error content:</t>
  </si>
  <si>
    <t>Select a variable name.</t>
  </si>
  <si>
    <t>Select an analysis code.</t>
  </si>
  <si>
    <t>The analysis code is incorrect.</t>
  </si>
  <si>
    <t>The analysis code is inappropriate.</t>
  </si>
  <si>
    <t>The setting of the modeling sheet will be initialized.</t>
  </si>
  <si>
    <t>Initialize?</t>
  </si>
  <si>
    <t>Select a cell.</t>
  </si>
  <si>
    <t>The data includes formula error.</t>
  </si>
  <si>
    <t>Convert the formula error to a missing value?</t>
  </si>
  <si>
    <t>The data includes a blank value.</t>
  </si>
  <si>
    <t>Confirm the number of formula error and / or missing value in the data.</t>
  </si>
  <si>
    <t>Cell with only space (variable name</t>
  </si>
  <si>
    <t>Confirm the data.</t>
  </si>
  <si>
    <t>Enter the data set.</t>
  </si>
  <si>
    <t>Exclude the variable previously set as "variables to exclude from HAD"?</t>
  </si>
  <si>
    <t>Dollar sign, yen sign, comma, and space cannot be used in a variable name.</t>
  </si>
  <si>
    <t>There is a variable with a same name.</t>
  </si>
  <si>
    <t>Variable value is larger than the maximum value (</t>
  </si>
  <si>
    <t>) and therefore cannot be read.</t>
  </si>
  <si>
    <t>An error occurred while loading the data. HAD will terminate.</t>
  </si>
  <si>
    <t>Only regression analysis and factor analysis can be used, when using data from a separate sheet.</t>
  </si>
  <si>
    <t>Variables larger than the maximum value (</t>
  </si>
  <si>
    <t xml:space="preserve">cannot be analyzed. </t>
  </si>
  <si>
    <t>Variables cannot be created when using data from a separate sheet.</t>
  </si>
  <si>
    <t>Categorical factor analysis cannot be run from covariance matrix data.</t>
  </si>
  <si>
    <t>Cluster analysis cannot be run from covariance matrix data.</t>
  </si>
  <si>
    <t>HOMALS cannot be run from covariance matrix data.</t>
  </si>
  <si>
    <t>SEM is not implemented in Mac version.</t>
  </si>
  <si>
    <t>This HAD is a solver off version. Download a solver on version.</t>
  </si>
  <si>
    <t>Open and run the model space.</t>
  </si>
  <si>
    <t>Factor score cannot be calculated from the data in a specified sheet</t>
  </si>
  <si>
    <t>Robust standard error cannot be used when using covariance matrix data.</t>
  </si>
  <si>
    <t>Clustered standard error cannot be used when using covariance matrix data.</t>
  </si>
  <si>
    <t>Variables cannot be categorized in a k-means analysis.</t>
  </si>
  <si>
    <t>Distance matrix cannot be analyzed in a k-means analysis.</t>
  </si>
  <si>
    <t>Variables cannot be categorized in a mixture model.</t>
  </si>
  <si>
    <t>Distance matrix cannot be analyzed in distance matrix analysis.</t>
  </si>
  <si>
    <t>Variables cannot be categorized in a latent class analysis.</t>
  </si>
  <si>
    <t>Distance matrix cannot be analyzed in a latent class analysis</t>
  </si>
  <si>
    <t>Variables cannot be categorized in a latent rank analysis.</t>
  </si>
  <si>
    <t>Distance matrix cannot be analyzed in latent rank analysis.</t>
  </si>
  <si>
    <t>Missing value estimation cannot be run in a generalized least square.</t>
  </si>
  <si>
    <t>Structure equation modeling cannot be run from covariance matrix data.</t>
  </si>
  <si>
    <t>Model space is not used in an exploratory factor analysis.</t>
  </si>
  <si>
    <t>Enter a use variable.</t>
  </si>
  <si>
    <t>Sum of use variables and number of factors exceed the prescribed value (95)."</t>
  </si>
  <si>
    <t>Sum of use variables and number of factors exceed the prescribed value (50)."</t>
  </si>
  <si>
    <t>All number of latent factors are 0.</t>
  </si>
  <si>
    <t>Select 2 or more variables.</t>
  </si>
  <si>
    <t>The model cannot be discriminated. Decrease the number of parameters to estimate.</t>
  </si>
  <si>
    <t xml:space="preserve">There is a factor without measurement items. </t>
  </si>
  <si>
    <t>Designate 2 or more variables in a use variable.</t>
  </si>
  <si>
    <t>An error occurred while drawing path diagram.</t>
  </si>
  <si>
    <t>ANOVA cannot be run from covariance matrix data.</t>
  </si>
  <si>
    <t>Generalized linear model cannot be run from covariance matrix data.</t>
  </si>
  <si>
    <t>Hierarchical linear model cannot be run from covariance matrix data.</t>
  </si>
  <si>
    <t>Discriminant analysis cannot be run from covariance matrix data.</t>
  </si>
  <si>
    <t>Enter ID variable in the B2 cell.</t>
  </si>
  <si>
    <t>Use variable is not entered.</t>
  </si>
  <si>
    <t>Response variable of the regression analysis is not entered</t>
  </si>
  <si>
    <t>Response variable is not in the use variables.</t>
  </si>
  <si>
    <t>Response variable is not in the covariance matrix data.</t>
  </si>
  <si>
    <t>Interaction effect cannot be examined from a covariance matrix data.</t>
  </si>
  <si>
    <t>Interaction effect cannot be examined in a mediation analysis.</t>
  </si>
  <si>
    <t>Response value is not entered.</t>
  </si>
  <si>
    <t>5 variables will be entered for the interaction term since there are many use variables.</t>
  </si>
  <si>
    <t>Variables more than use variables cannot be designated</t>
  </si>
  <si>
    <t>Mean of each cell cannot be calculated from a covariance matrix data.</t>
  </si>
  <si>
    <t>Discrimination analysis can only be run when using raw data.</t>
  </si>
  <si>
    <t>Regression analysis of ordinal data can only be run when using raw data.</t>
  </si>
  <si>
    <t>Regression analysis of nominal data can only be run when using raw data.</t>
  </si>
  <si>
    <t>Regression analysis of ratio data can only be run when using raw data.</t>
  </si>
  <si>
    <t>Mixture regression analysis can only be run when using raw data.</t>
  </si>
  <si>
    <t>Regression analysis of count data can only be run when using raw data.</t>
  </si>
  <si>
    <t>Regression analysis of censored data can only be run when using raw data.</t>
  </si>
  <si>
    <t>Quantile regression analysis can only be run when using raw data.</t>
  </si>
  <si>
    <t>Missing value cannot be analyzed in a multilevel analysis.</t>
  </si>
  <si>
    <t>Missing value estimation estimates the variance of exogenous variable.</t>
  </si>
  <si>
    <t>Missing data cannot be estimated in a generalized least square method.</t>
  </si>
  <si>
    <t>An error occurred while starting HAD. HAD will terminate.</t>
  </si>
  <si>
    <t>Hierarchical input method cannot be used in a mixture regression analysis.</t>
  </si>
  <si>
    <t>Enter the number of clusters.</t>
  </si>
  <si>
    <t>Enter the group ID in the first cell.</t>
  </si>
  <si>
    <t>Enter a variable name to use in the analysis in "use variable:"</t>
  </si>
  <si>
    <t>Use variable exceeds the maximum value (</t>
  </si>
  <si>
    <t>).</t>
  </si>
  <si>
    <t>Data entry is incorrect. Confirm.</t>
  </si>
  <si>
    <t>A blank variable name is included. Confirm the Box variable.</t>
  </si>
  <si>
    <t>Variables with an identical name are included.</t>
  </si>
  <si>
    <t>cannot be found. Reload and confirm the variable name.</t>
  </si>
  <si>
    <t>"*" cannot be used in a variable name.</t>
  </si>
  <si>
    <t>Variables with an identical name are included in the control variables.</t>
  </si>
  <si>
    <t>Variable(s) identical to the use variable are included in the control variables.</t>
  </si>
  <si>
    <t>2 or more variables needs to be designated for the equality of means test.</t>
  </si>
  <si>
    <t>Including the ID variables, designation of 4 or more variables is required for equality of correlation coefficient test.</t>
  </si>
  <si>
    <t>Response variable of the regression model needs to be entered.</t>
  </si>
  <si>
    <t>Response variable of the regression model is not included in the use variables.</t>
  </si>
  <si>
    <t>2 or more response variables are required for within-participant analysis.</t>
  </si>
  <si>
    <t>Entered number of levels of repeated measure is incorrect.</t>
  </si>
  <si>
    <t>There is a same variable as the response variable in the covariate.</t>
  </si>
  <si>
    <t>There is a variable not included as a use variable in the covariate.</t>
  </si>
  <si>
    <t>There is a same variable as the response variable in the measurement factor.</t>
  </si>
  <si>
    <t>There is a variable not included as a use variable in the measurement factor.</t>
  </si>
  <si>
    <t>Interaction term cannot be inputted in a mediation analysis.</t>
  </si>
  <si>
    <t>Only 2 variables in an explanatory variable can be inputted for a model of mediation analysis.</t>
  </si>
  <si>
    <t>Response variable is included also in the grouping.</t>
  </si>
  <si>
    <t>Response variable is included also in the explanatory variable.</t>
  </si>
  <si>
    <t>Interaction term cannot be inputted when using covariance matrix data.</t>
  </si>
  <si>
    <t>A variable not designated in the use variable is included.</t>
  </si>
  <si>
    <t>There are several identical variables in the explanatory variables.</t>
  </si>
  <si>
    <t>Covariates are not included in the ANOVA model.</t>
  </si>
  <si>
    <t>Variables of within-participant factor are not included in the ANOVA model.</t>
  </si>
  <si>
    <t>Explanatory variable is not included in the model.</t>
  </si>
  <si>
    <t>Mediation analysis requires 2 or more independent variables.</t>
  </si>
  <si>
    <t>Number of interaction terms exceeds the value limit.</t>
  </si>
  <si>
    <t>Entered explanatory variable is inappropriate.</t>
  </si>
  <si>
    <t>Enter the variables including those from the previous step for the next step.</t>
  </si>
  <si>
    <t>When designating 2 grouping variables (slice variables), 3-factor interaction needs to be included in the model.</t>
  </si>
  <si>
    <t>Grouping variables (slice variables) cannot be found in the use variable.</t>
  </si>
  <si>
    <t>There are identical variables in the grouping variables (slice variables).</t>
  </si>
  <si>
    <t>Grouping variables (slice variables) cannot be found in the independent variable.</t>
  </si>
  <si>
    <t>Slice variables cannot be found in the interaction variables.</t>
  </si>
  <si>
    <t>A slice variable needs to be included in the interaction terms.</t>
  </si>
  <si>
    <t>Entered cluster number is incorrect</t>
  </si>
  <si>
    <t>Enter a whole number larger than 0, and smaller than the number of objects to categorize</t>
  </si>
  <si>
    <t>Selected method for the cluster analysis is incorrect</t>
  </si>
  <si>
    <t>Select one of the methods</t>
  </si>
  <si>
    <t>Entered maximum number of iteration is incorrect</t>
  </si>
  <si>
    <t>Enter a whole number larger than 1</t>
  </si>
  <si>
    <t>Entered convergence criterion is incorrect</t>
  </si>
  <si>
    <t>Enter a value larger than 0.00001</t>
  </si>
  <si>
    <t>Structure equation modeling requires 2 or more use variables</t>
  </si>
  <si>
    <t>HAD is shutting down</t>
  </si>
  <si>
    <t>Entered number of factors are incorrect</t>
  </si>
  <si>
    <t>Enter a whole number more than 0, and smaller than the number of items</t>
  </si>
  <si>
    <t>Enter a whole number more than 1, and smaller than the number of items</t>
  </si>
  <si>
    <t>Entered orthmax criterion (depth of contributing factor) is incorrect</t>
  </si>
  <si>
    <t>Enter the values below.</t>
  </si>
  <si>
    <t>Varimax rotation = 1</t>
  </si>
  <si>
    <t>Quartimax rotation = 0</t>
  </si>
  <si>
    <t>Biquatimax rotation = 0.5</t>
  </si>
  <si>
    <t>Equamax rotation = factor / 2</t>
  </si>
  <si>
    <t>Factor parsimony = number of variables</t>
  </si>
  <si>
    <t>Entered promax rotation criterion (Power) is incorrect</t>
  </si>
  <si>
    <t>Enter a value larger than 1</t>
  </si>
  <si>
    <t>Selected factor method is incorrect</t>
  </si>
  <si>
    <t>Select one of the factor methods</t>
  </si>
  <si>
    <t>Entered category criterion is incorrect</t>
  </si>
  <si>
    <t>Enter a value from 0 to 180.</t>
  </si>
  <si>
    <t>Entered class of the histogram is incorrect</t>
  </si>
  <si>
    <t>Enter a value from 2 to 100.</t>
  </si>
  <si>
    <t>Entered criterion value of one sample test is incorrect</t>
  </si>
  <si>
    <t>Enter a value.</t>
  </si>
  <si>
    <t>Entered sample size of the bootstrap is incorrect</t>
  </si>
  <si>
    <t>Enter a value from 200 to 50000.</t>
  </si>
  <si>
    <t>Enter the number of people within a group.</t>
  </si>
  <si>
    <t>The entered number of people within a group is inappropriate.</t>
  </si>
  <si>
    <t>Including the group ID, entering 3 or more variables are required to output a correspondence analysis</t>
  </si>
  <si>
    <t>Including the group ID, entering 4 or more variables are required to output a scatter plot per group</t>
  </si>
  <si>
    <t>Including the group ID, entering 3 or more variables are required to output a scatter plot</t>
  </si>
  <si>
    <t>2 or more variables needs to be designated for non parametric test.</t>
  </si>
  <si>
    <t>Including the group ID, entering 3 or more variables are required to output factor analysis.</t>
  </si>
  <si>
    <t>Entered response variable is incorrect</t>
  </si>
  <si>
    <t>Select from the selected variables</t>
  </si>
  <si>
    <t>The number of group is set as 1.</t>
  </si>
  <si>
    <t>Remove the checkmark from "multi-level data" to analyze.</t>
  </si>
  <si>
    <t>An error occurred while entering data. HAD will terminate.</t>
  </si>
  <si>
    <t>Data includes formula errors.</t>
  </si>
  <si>
    <t>Continue analysis by converting formula errors to missing values?</t>
  </si>
  <si>
    <t>Data includes blank cells.</t>
  </si>
  <si>
    <t>Confirm the number of missing values and variables in the data.</t>
  </si>
  <si>
    <t>Data includes words apart from the designated missing values.</t>
  </si>
  <si>
    <t>Data includes cells with only space.</t>
  </si>
  <si>
    <t>Group variables for the multiple group analysis cannot be found.</t>
  </si>
  <si>
    <t>Group variables for the multiple group analysis is included in the use variable.</t>
  </si>
  <si>
    <t>A text data cannot be used in a control variable.</t>
  </si>
  <si>
    <t>Only 1 variable can be set as a grouping variable.</t>
  </si>
  <si>
    <t>Confirm the filter setting.</t>
  </si>
  <si>
    <t>Grouping analysis cannot be done in a multilevel analysis.</t>
  </si>
  <si>
    <t>Grouping analysis cannot be done in a clustered standard error.</t>
  </si>
  <si>
    <t>Only paired data can be operated in a pair-wise analysis</t>
  </si>
  <si>
    <t>This data is not a paired data.</t>
  </si>
  <si>
    <t>Data with an equal number of within-group people can only be analyzed as a discriminable data.</t>
  </si>
  <si>
    <t>Data with an equal number of within-group people can only be sorted.</t>
  </si>
  <si>
    <t>The capacity for the number of groups is 15. HAD will terminate.</t>
  </si>
  <si>
    <t>Analysis controlled by the controlled variable cannot be done in ANOVA.</t>
  </si>
  <si>
    <t>An analysis controlled with a control variable cannot be done in regression analysis, generalized linear model, and / or hierarchical linear model.</t>
  </si>
  <si>
    <t>An analysis controlled with a control variable cannot be done in equality of means test.</t>
  </si>
  <si>
    <t>An analysis controlled with a control variable cannot be done in an analysis with categorical data as a response variable.</t>
  </si>
  <si>
    <t>An analysis controlled with a control variable cannot be done in regression analysis of a count data.</t>
  </si>
  <si>
    <t>An analysis controlled with a control variable cannot be done in equality of mean rank test.</t>
  </si>
  <si>
    <t>An analysis controlled with a control variable cannot be done in equality of variances test.</t>
  </si>
  <si>
    <t>An analysis controlled with a control variable cannot be done in cross table analysis.</t>
  </si>
  <si>
    <t>An analysis controlled with a control variable cannot be done in HOMALS.</t>
  </si>
  <si>
    <t>An analysis controlled with a control variable cannot be done in polychoric correlation analysis.</t>
  </si>
  <si>
    <t>An analysis controlled with a control variable cannot be done in multiple cross table.</t>
  </si>
  <si>
    <t>An analysis controlled with a control variable cannot be done in correspondence analysis.</t>
  </si>
  <si>
    <t>An analysis controlled with a control variable cannot be done in log linear model.</t>
  </si>
  <si>
    <t>Number of categories exceeds the prescribed value (250). Cross table cannot be displayed.</t>
  </si>
  <si>
    <t>Number of categories exceeds the prescribed value (250). Correspondence analysis cannot be displayed.</t>
  </si>
  <si>
    <t>2 or more variables are needed to calculate alpha coefficient.</t>
  </si>
  <si>
    <t>3 or more needs to be entered for ANOVA.</t>
  </si>
  <si>
    <t>Multilevel analysis is not compatible.</t>
  </si>
  <si>
    <t>Reassignment of values is not compatible with HAD2R.</t>
  </si>
  <si>
    <t>Creation of dummy variables is not compatible with HAD2R.</t>
  </si>
  <si>
    <t>Rearrangements of data set is not compatible with HAD2R.</t>
  </si>
  <si>
    <t>Bubble chart is not compatible with HAD2R.</t>
  </si>
  <si>
    <t>Curve fitting is not compatible with HAD2R.</t>
  </si>
  <si>
    <t>Log linear model is not compatible with HAD2R.</t>
  </si>
  <si>
    <t>Test of equal variance is not compatible with HAD2R.</t>
  </si>
  <si>
    <t>Generalized Poisson regression distribution is not compatible with HAD2R.</t>
  </si>
  <si>
    <t>Tobit regression analysis is not compatible with HAD2R.</t>
  </si>
  <si>
    <t>Beta binominal distribution is not compatible with HAD2R.</t>
  </si>
  <si>
    <t>Log normal regression distribution is not compatible with HAD2R.</t>
  </si>
  <si>
    <t>Mixture regression distribution analysis is not compatible with HAD2R.</t>
  </si>
  <si>
    <t>Quantile regression distribution is not compatible with HAD2R.</t>
  </si>
  <si>
    <t>Robust regression analysis is not compatible with HAD2R.</t>
  </si>
  <si>
    <t>Multivariate normal distribution analysis is not compatible with HAD2R.</t>
  </si>
  <si>
    <t>Stepwise method in a generalized linear model is not compatible with HAD2R.</t>
  </si>
  <si>
    <t>Mediation analysis is not compatible with HAD2R.</t>
  </si>
  <si>
    <t>Principal component analysis is not compatible with HAD2R.</t>
  </si>
  <si>
    <t>Procrustes rotation is not compatible with HAD2R.</t>
  </si>
  <si>
    <t>Improved k-means method is not compatible with HAD2R.</t>
  </si>
  <si>
    <t>Mixture model, latent class analysis is not compatible with HAD2R.</t>
  </si>
  <si>
    <t>HOMALS is not compatible with HAD2R.</t>
  </si>
  <si>
    <t>Structure equation model is not compatible with HAD2R.</t>
  </si>
  <si>
    <t>All data are missing values, or have errors in the deleted data.</t>
  </si>
  <si>
    <t>The control variable includes linear dependent variable.</t>
  </si>
  <si>
    <t>Data includes missing values.</t>
  </si>
  <si>
    <t>A missing value cannot be recognized in the cross table data.</t>
  </si>
  <si>
    <t>Number of categories exceeded the prescribed value (1000). Rank correlation cannot be calculated.</t>
  </si>
  <si>
    <t>An error occurred during calculating categorical correlation coefficient.</t>
  </si>
  <si>
    <t>and</t>
  </si>
  <si>
    <t>Polychoric or polyserial correlation coefficient will not be calculated.</t>
  </si>
  <si>
    <t>An error occurred during estimating the polychoric correlation coefficient. HAD will be terminated.</t>
  </si>
  <si>
    <t>Number of groups to compare exceeded the prescribed value (100). HAD will be terminated.</t>
  </si>
  <si>
    <t>Multi-cross table can only analyze 5 variables.</t>
  </si>
  <si>
    <t>Since total number of cells exceed the prescribed value (100000), analysis could not be done.</t>
  </si>
  <si>
    <t>An error occurred during calculation of multi-cross table (cellfreq). HAD will be terminated.</t>
  </si>
  <si>
    <t>Long linear model can analyze up to 5 variables only.</t>
  </si>
  <si>
    <t>An error occurred during the calculation of log linear model (celldata). HAD will be terminated.</t>
  </si>
  <si>
    <t>An error occurred during the calculation of log linear model (loglinear). HAD will be terminated.</t>
  </si>
  <si>
    <t>An error occurred during the calculation of log linear model (poissoncul). HAD will be terminated.</t>
  </si>
  <si>
    <t>Since text data is included, analysis could not be done. Analysis will be suspended.</t>
  </si>
  <si>
    <t>Dependent variable needs to be a probability (between 0 and 1) in a curve fitting.</t>
  </si>
  <si>
    <t>An unexpected error occurred during curve fitting. HAD will be terminated.</t>
  </si>
  <si>
    <t>Since number of groups exceed 100, scatter plot could not be displayed.</t>
  </si>
  <si>
    <t>An unexpected error occurred. HAD will be terminated,</t>
  </si>
  <si>
    <t>There is a variable with number of categories that is smaller than 2. Analysis will be terminated.</t>
  </si>
  <si>
    <t>Since response variable is a text data, analysis could not be done. Analysis will be suspended.</t>
  </si>
  <si>
    <t>Since number of categories exceeded the prescribed value (1000), the test could not be done.</t>
  </si>
  <si>
    <t>Since number of categories of the dependent variables are more than those of the independent variables, the test could not be done.</t>
  </si>
  <si>
    <t>The matrix is not a square matrix.</t>
  </si>
  <si>
    <t>An error occurred during eigenvalue decomposition (QR method). HAD will be terminated.</t>
  </si>
  <si>
    <t>An error occurred during eigenvalue decomposition (Jacobi method). HAD will be terminated.</t>
  </si>
  <si>
    <t>F value became negative. HAD will terminate.</t>
  </si>
  <si>
    <t>x^2 value became negative. HAD will terminate.</t>
  </si>
  <si>
    <t>Since text data is included in the response value, analysis could not be done. The analysis will suspend.</t>
  </si>
  <si>
    <t>Only 5 factors at maximum can be analyzed.</t>
  </si>
  <si>
    <t>Covariate cannot be designated as a slice variable.</t>
  </si>
  <si>
    <t>Within-participant factor cannot be designated as a measurement factor.</t>
  </si>
  <si>
    <t>Factors with number of levels that exceed the prescribed value cannot be designated as a slice variable. :prescribed value =</t>
  </si>
  <si>
    <t>Since model's degree of freedom is larger than the prescribed value, analysis could not be done. Prescribed value =</t>
  </si>
  <si>
    <t>Factors with number of levels that exceed the prescribed value (&amp; maxmc &amp; ") will not output the estimated means and multiple comparisons. Prescribed value = "</t>
  </si>
  <si>
    <t>The multiple comparison of the number of levels larger than 10 will not be outputted in a Saffer method.</t>
  </si>
  <si>
    <t>When including interaction effect of within-participant factor in a model, the main effect of the interaction effect cannot be excluded.</t>
  </si>
  <si>
    <t>An error occurred during ANOVA (anovainput). HAD will be terminated.</t>
  </si>
  <si>
    <t>An error occurred during ANOVA output (anova). HAD will be terminated.</t>
  </si>
  <si>
    <t>Since the degree of freedom is insufficient, simple effect analysis cannot be run.</t>
  </si>
  <si>
    <t>Since error cannot be estimated, simple effect analysis cannot be run.</t>
  </si>
  <si>
    <t>An error occurred during ANOVA output (anovaoutput). HAD will be terminated.</t>
  </si>
  <si>
    <t>An error occurred during t-test output (anovaoutput). HAD will be terminated.</t>
  </si>
  <si>
    <t>Since the degree of freedom is smaller than 0, analysis could not be done.</t>
  </si>
  <si>
    <t>When using separate error term, try using pooled error term.</t>
  </si>
  <si>
    <t>An error occurred during simple effect analysis (anovasimple). HAD will be terminated.</t>
  </si>
  <si>
    <t>An error occurred during simple effect analysis (anovasimpleoutput). HAD will be terminated.</t>
  </si>
  <si>
    <t>There is a factor with a degree of freedom that is smaller than 0. Analysis will be suspended.</t>
  </si>
  <si>
    <t>An error occurred during ANOVA (reganova). HAD will be terminated.</t>
  </si>
  <si>
    <t>An error occurred during ANOVA (reganova2). HAD will be terminated.</t>
  </si>
  <si>
    <t>The model includes a linear dependent variable, or has a group with a degree of 0. Analysis will be suspended.</t>
  </si>
  <si>
    <t>An error occurred during ANOVA (reganova3). HAD will be terminated.</t>
  </si>
  <si>
    <t>A cell with a number of people that is smaller than 1 is included.</t>
  </si>
  <si>
    <t>k-means cannot be used in the categorization of variables. HAD will be terminated.</t>
  </si>
  <si>
    <t>Number of clusters need to be designated for k-means analysis. Remove the checkmark of "analyze without designating". HAD will be terminated.</t>
  </si>
  <si>
    <t>When data is a distance matrix, improved k-means, mixture model, latent class analysis, latent rank analysis cannot be used. HAD will be terminated.</t>
  </si>
  <si>
    <t>Data is not square matrix. HAD will be terminated.</t>
  </si>
  <si>
    <t>3 or more objects to categorize are needed to run a cluster analysis. HAD will be terminated.</t>
  </si>
  <si>
    <t>The degree of freedom of the latent class analysis became negative. HAD will be terminated.</t>
  </si>
  <si>
    <t>The degree of freedom of the latent rank analysis became negative. HAD will be terminated.</t>
  </si>
  <si>
    <t>Improper solutions occurred in all trials. HAD will be terminated.</t>
  </si>
  <si>
    <t>An improper solution occurred. HAD will be terminated.</t>
  </si>
  <si>
    <t>Number of dimensions are exceeding the maximum value. MDS will not run. :maximum value =</t>
  </si>
  <si>
    <t>Since sample size is smaller than the number of variables, factor analysis cannot be run.</t>
  </si>
  <si>
    <t>A variable with a variance less than 0 is included. Analysis will be suspended.</t>
  </si>
  <si>
    <t>An error occurred while calculating the convergence of factor analysis. HAD will be terminated.</t>
  </si>
  <si>
    <t>Entered hypothesis factor loadings matrix is incorrect.</t>
  </si>
  <si>
    <t>The initial solution will be outputted.</t>
  </si>
  <si>
    <t>Entered target loadings matrix is incorrect.</t>
  </si>
  <si>
    <t>An error occurred during Harris-Kaiser rotation. HAD will be terminated.</t>
  </si>
  <si>
    <t>An error occurred during direct oblimin rotation. HAD will be terminated.</t>
  </si>
  <si>
    <t>Use variables cannot be found in the data.</t>
  </si>
  <si>
    <t>Estimate could not be done.</t>
  </si>
  <si>
    <t>A solution in the process of calculation will be outputted.</t>
  </si>
  <si>
    <t>Procrustes rotation did not converge.</t>
  </si>
  <si>
    <t>Degree of freedom became negative. HAD will be terminated.</t>
  </si>
  <si>
    <t>All data needs to be a whole number to be a dummy variable. HAD will be terminated.</t>
  </si>
  <si>
    <t>All data needs to be a whole number in HOMALS. HAD will be terminated.</t>
  </si>
  <si>
    <t>Data set is not categorical type. HAD will be terminated.</t>
  </si>
  <si>
    <t>All categories are smaller than 0. HAD will be terminated.</t>
  </si>
  <si>
    <t>All category numbers exceed the maximum value (500). HAD will be terminated.</t>
  </si>
  <si>
    <t>There is a number that is not 0 or 1. HAD will be terminated.</t>
  </si>
  <si>
    <t>There is a variable with category number that exceeds the maximum value (100). HAD will be terminated.</t>
  </si>
  <si>
    <t>There is a variable with category number that includes 1. HAD will be terminated.</t>
  </si>
  <si>
    <t>Since there is a response variable that includes more than 3 texts, analysis could not be done. Analysis will be suspended.</t>
  </si>
  <si>
    <t>Cluster standard error cannot be used in a mixture regression analysis.</t>
  </si>
  <si>
    <t>Offset variable of a count regression analysis cannot be found in the use variable.</t>
  </si>
  <si>
    <t>Total number of trials variable of ratio data cannot be found in the use variable.</t>
  </si>
  <si>
    <t>Enter total number of trials variable of ratio.</t>
  </si>
  <si>
    <t>There is a place where the order of explanatory variables differs between the steps. HAD will be terminated.</t>
  </si>
  <si>
    <t>There is a value in the binominal regression analysis where number of occurrence or total is not a whole number. HAD will be terminated.</t>
  </si>
  <si>
    <t>There is a subject where number of occurrence is larger than the total. HAD will be terminated.</t>
  </si>
  <si>
    <t>The variable designated as the random effect is same as the response variable.</t>
  </si>
  <si>
    <t>The variable designated as the random effect is not included in the model.</t>
  </si>
  <si>
    <t>Level 2 variable is same as the response variable.</t>
  </si>
  <si>
    <t>Level 2 variable is not included in the use variable.</t>
  </si>
  <si>
    <t>For simple effect test, put a checkmark on "center each variable when including interaction term" in the option.</t>
  </si>
  <si>
    <t>Error term became smaller than 0. Try removing the checkmark on multi-level data. The analysis will be suspended.</t>
  </si>
  <si>
    <t>Error term became smaller than 0. Analysis will be suspended.</t>
  </si>
  <si>
    <t>Regression analysis includes a linear dependent variable.</t>
  </si>
  <si>
    <t>An error occurred during regression analysis. HAD will be terminated.</t>
  </si>
  <si>
    <t>Entered reference category cannot be found. Analysis will be terminated.</t>
  </si>
  <si>
    <t>Number of categories of a response variable exceed the maximum value (20). Analysis will be terminated.</t>
  </si>
  <si>
    <t>Estimate value overflowed during the calculation of logistic regression analysis.</t>
  </si>
  <si>
    <t>The data might not match the model.</t>
  </si>
  <si>
    <t>There is a group that has a degree of freedom that is smaller than 0. HAD will be terminated.</t>
  </si>
  <si>
    <t>An overflow occurred in the ordinal regression. HAD will be terminated.</t>
  </si>
  <si>
    <t>The sample size in calculation exceeded the maximum value.</t>
  </si>
  <si>
    <t>An error occurred during discriminant analysis. HAD will be terminated.</t>
  </si>
  <si>
    <t>There was an error during the run of discriminant analysis.</t>
  </si>
  <si>
    <t>Inverse matrix cannot be evaluated</t>
  </si>
  <si>
    <t>Response variable includes a negative number.</t>
  </si>
  <si>
    <t>Response variable needs not be non-negative in a count regression analysis. HAD will be terminated.</t>
  </si>
  <si>
    <t>0 is included in an offset variable. HAD will be terminated.</t>
  </si>
  <si>
    <t>An error occurred during the regression analysis of the count data. HAD will be terminated.</t>
  </si>
  <si>
    <t>An over flow occurred during the analysis. Analysis will be terminated.</t>
  </si>
  <si>
    <t>Estimated value became 0 during the analysis. Analysis will be terminated.</t>
  </si>
  <si>
    <t>An error occurred during regression analysis (maximum likelihood method). HAD will be terminated.</t>
  </si>
  <si>
    <t>Response variable needs to be a value larger than 0 in the gamma regression. HAD will be terminated.</t>
  </si>
  <si>
    <t>An error occurred during regression analysis of the censored data. HAD will be terminated.</t>
  </si>
  <si>
    <t>Degree of freedom became 0. HAD will be terminated.</t>
  </si>
  <si>
    <t>An error occurred during robust regression analysis. HAD will be terminated.</t>
  </si>
  <si>
    <t>An error occurred during hierarchical linear model. HAD will be terminated.</t>
  </si>
  <si>
    <t>There might be a linear dependent variable included in the dependent variable group. HAD will be terminated.</t>
  </si>
  <si>
    <t>Nominal regression cannot run on HAD2GLIMIX.</t>
  </si>
  <si>
    <t>Probit regression cannot run on HAD2GLIMIX.</t>
  </si>
  <si>
    <t>Generalized Poisson regression cannot run on HAD2GLIMIX.</t>
  </si>
  <si>
    <t>Analysis of censored data cannot run on HAD2GLIMIX.</t>
  </si>
  <si>
    <t>Mixture regression analysis cannot run on HAD2GLIMIX.</t>
  </si>
  <si>
    <t>The variable designated as the random effect cannot be found.</t>
  </si>
  <si>
    <t>Enter "ALL" or value larger than 0 and smaller than 1 for a quantile.</t>
  </si>
  <si>
    <t>An error occurred during had2glmmestan. HAD will be terminated.</t>
  </si>
  <si>
    <t>An error occurred during the output of regression analysis (regoutput). HAD will be terminated.</t>
  </si>
  <si>
    <t>An error occurred during the output of hierarchical linear model (hraoutput). HAD will be terminated.</t>
  </si>
  <si>
    <t>An error occurred during the output of regression analysis (hraoutput). HAD will be terminated.</t>
  </si>
  <si>
    <t>An error occurred during the output of slice. HAD will be terminated.</t>
  </si>
  <si>
    <t>2 or more variable needs to be designated as a response variable for the equality of correlation matrix.</t>
  </si>
  <si>
    <t>Cannot continue since there is a group with number of people smaller than 4. Analysis will be terminated.</t>
  </si>
  <si>
    <t>An error occurred during regression analysis of ratio data. HAD will be terminated.</t>
  </si>
  <si>
    <t>An error occurred during gamma regression analysis (gammacul). HAD will be terminated.</t>
  </si>
  <si>
    <t>An error occurred during beta binomial regression analysis. HAD will be terminated.</t>
  </si>
  <si>
    <t>There is only a single group.</t>
  </si>
  <si>
    <t>There are too many missing values</t>
  </si>
  <si>
    <t>Number of people in all groups are 1.</t>
  </si>
  <si>
    <t>There is a group with a sample size of 0.</t>
  </si>
  <si>
    <t>Entered constraint is incorrect.</t>
  </si>
  <si>
    <t>Number of the parameter exceeds the maximum value (200).</t>
  </si>
  <si>
    <t>Estimate could not be done. Check "limit the variance to non-negative and estimate" in the option and estimate again.</t>
  </si>
  <si>
    <t>The interim solution of calculation will be outputted.</t>
  </si>
  <si>
    <t>An error occurred during structure equation modeling. HAD will be terminated.</t>
  </si>
  <si>
    <t>Saturation model could not be estimated.</t>
  </si>
  <si>
    <t>Baseline model could not be estimated.</t>
  </si>
  <si>
    <t>Robust standard error cannot be estimated when designating a sample size.</t>
  </si>
  <si>
    <t>Missing value cannot be estimated when designating a sample size.</t>
  </si>
  <si>
    <t>There is a variable that is not in the use variable on the modeling sheet, or the order of use variable and the order of variables on the modeling sheet does not match. Press the model space button again, and reanalyze.</t>
  </si>
  <si>
    <t>Modeling space is not set for multilevel SEM. Press the model space button again, and reanalyze.</t>
  </si>
  <si>
    <t>There is a variable that is not in the use variable on the modeling sheet, or the order of use variable and the order of variables on the modeling sheet does not match.</t>
  </si>
  <si>
    <t>Press the model space button again, and re-analyze.</t>
  </si>
  <si>
    <t>Robust standard error cannot be estimated in a multilevel SEM.</t>
  </si>
  <si>
    <t>There is an incorrect model limitation. HAD will ignore this.</t>
  </si>
  <si>
    <t>To designate a sample size of multi-group analysis, divide with  ";" and designate by group. HAD will ignore this constraint.</t>
  </si>
  <si>
    <t>There are too many limitations</t>
  </si>
  <si>
    <t>Entered sample size is incorrect. Enter a value.</t>
  </si>
  <si>
    <t>Entered sample size is incorrect. Enter a whole number larger than 1.</t>
  </si>
  <si>
    <t>Sheet name</t>
  </si>
  <si>
    <t>cannot be found.</t>
  </si>
  <si>
    <t>The designated data is not an appropriate covariance matrix data.</t>
  </si>
  <si>
    <t>A data larger than variables cannot be read.</t>
  </si>
  <si>
    <t>It exceeds</t>
  </si>
  <si>
    <t>Entered variable name cannot be found.</t>
  </si>
  <si>
    <t>Enter the variable name loaded in the modeling sheet.</t>
  </si>
  <si>
    <t>Entered value of the filter is incorrect.</t>
  </si>
  <si>
    <t>Entered value is incorrect.</t>
  </si>
  <si>
    <t>Analysis code cannot be found.</t>
  </si>
  <si>
    <t>Enter the registered data set.</t>
  </si>
  <si>
    <t>Enter the registered name.</t>
  </si>
  <si>
    <t>Designate a use variable.</t>
  </si>
  <si>
    <t>A same name is already registered on the list. Overwrite?</t>
  </si>
  <si>
    <t>has been registered on the list.</t>
  </si>
  <si>
    <t>Delete?</t>
  </si>
  <si>
    <t>Delete all models?</t>
  </si>
  <si>
    <t>All models have been deleted.</t>
  </si>
  <si>
    <t>Model of the analysis code</t>
  </si>
  <si>
    <t>An error occurred while saving the model. HAD will terminate.</t>
  </si>
  <si>
    <t>Enter a model name (except "current model" and "model of analysis code").</t>
  </si>
  <si>
    <t>Designate a response variable.</t>
  </si>
  <si>
    <t>A same model name is already registered on the list. Overwrite?</t>
  </si>
  <si>
    <t>The current model cannot be deleted.</t>
  </si>
  <si>
    <t>Designate a model.</t>
  </si>
  <si>
    <t>Entered sample size of the bootstrap is incorrect.</t>
  </si>
  <si>
    <t>Model of analysis code.</t>
  </si>
  <si>
    <t>Entered input criterion probability is incorrect.</t>
  </si>
  <si>
    <t>Entered delete criterion probability is incorrect.</t>
  </si>
  <si>
    <t>Entered sampling number of the parallel analysis is incorrect.</t>
  </si>
  <si>
    <t>Entered complexity of the VSS is incorrect.</t>
  </si>
  <si>
    <t>Enter a whole number from 1 to 3.</t>
  </si>
  <si>
    <t>Enter a whole number from 0 to 1000.</t>
  </si>
  <si>
    <t>ExcelITTM file could not be found.</t>
  </si>
  <si>
    <t>Analysis result of the ExcelITTM could not be found.</t>
  </si>
  <si>
    <t>ExcelITTM data was loaded.</t>
  </si>
  <si>
    <t>Enter a whole number smaller than 1 for the frequency of appearance.</t>
  </si>
  <si>
    <t>Enter a whole number larger than 1 for the cluster number.</t>
  </si>
  <si>
    <t>Enter a whole number larger than 1 for the summarization criterion of the dendrogram.</t>
  </si>
  <si>
    <t>Enter a whole number larger than 1 for the number of dimensions in a multidimensional scale method.</t>
  </si>
  <si>
    <t>Enter a whole number larger than 1 for the number of dimensions in a correspondence analysis.</t>
  </si>
  <si>
    <t>The sheet of the data could not be found.</t>
  </si>
  <si>
    <t>The designated sheet does not have a data.</t>
  </si>
  <si>
    <t>There is a category with total number of response that is 0. HAD will be terminated.</t>
  </si>
  <si>
    <t>Entered number of learning rate in a latent rank analysis is incorrect.</t>
  </si>
  <si>
    <t>Entered minimum number of neighbor function in a latent rank analysis is incorrect.</t>
  </si>
  <si>
    <t>Entered number of repeated estimation in a latent rank analysis is incorrect.</t>
  </si>
  <si>
    <t>Enter a value larger than 0 and smaller than 1.</t>
  </si>
  <si>
    <t>There are no data. Enter a data.</t>
  </si>
  <si>
    <t>csv file was outputted.</t>
  </si>
  <si>
    <t>The pass could not be found.</t>
  </si>
  <si>
    <t>Select a csv file.</t>
  </si>
  <si>
    <t>csv file was loaded.</t>
  </si>
  <si>
    <t>HAD2R is currently on</t>
  </si>
  <si>
    <t>HAD2R is currently off</t>
  </si>
  <si>
    <t>Enter a file name.</t>
  </si>
  <si>
    <t>Entered number of samples are incorrect.</t>
  </si>
  <si>
    <t>Enter a value larger than 0.</t>
  </si>
  <si>
    <t>The entered number of Markov chain is incorrect.</t>
  </si>
  <si>
    <t>The entered number of warmup is incorrect.</t>
  </si>
  <si>
    <t>The entered number of intervals in adoption is incorrect.</t>
  </si>
  <si>
    <t>Entered core number is incorrect.</t>
  </si>
  <si>
    <t>Enter an output name.</t>
  </si>
  <si>
    <t>Enter the name of the data in R.</t>
  </si>
  <si>
    <t>Designate a class of the histogram.</t>
  </si>
  <si>
    <t>Enter a value for the class of the histogram.</t>
  </si>
  <si>
    <t>Designate a value larger than 2 and smaller than 100 for the class of the histogram.</t>
  </si>
  <si>
    <t>Designate a value larger than 1 for the width of the line graph.</t>
  </si>
  <si>
    <t>Designate a value larger than 1 for number of kernel intervals.</t>
  </si>
  <si>
    <t>Designate a value larger than 0 for the parameter of bandwidth.</t>
  </si>
  <si>
    <t>Select a sheet.</t>
  </si>
  <si>
    <t>A sheet with an identical name already exists.</t>
  </si>
  <si>
    <t>That name is already used. Designate another name.</t>
  </si>
  <si>
    <t>That name cannot be used. Designate another name.</t>
  </si>
  <si>
    <t>Delete all sheets?</t>
  </si>
  <si>
    <t>Delete the selected sheet?</t>
  </si>
  <si>
    <t>Delete the moving sheet from the original HAD file?</t>
  </si>
  <si>
    <t>The sheet was copied to the new book.</t>
  </si>
  <si>
    <t>The sheet was moved to the new book.</t>
  </si>
  <si>
    <t>Designate the width of the cell.</t>
  </si>
  <si>
    <t>Designate a value.</t>
  </si>
  <si>
    <t>Designate a value larger than 6.</t>
  </si>
  <si>
    <t>Designate a whole number larger than 1.</t>
  </si>
  <si>
    <t>Designate a missing value.</t>
  </si>
  <si>
    <t>Designate a seed of random numbers.</t>
  </si>
  <si>
    <t>Enter a whole number for the seed of random numbers.</t>
  </si>
  <si>
    <t>Designate a value to add to the 0 degree of the log linear model.</t>
  </si>
  <si>
    <t>Enter a value larger than 0 to add to the 0 degree of the log linear model.</t>
  </si>
  <si>
    <t>Enter a value larger than 0 and smaller than 1 to add to the 0 degree of the log linear model.</t>
  </si>
  <si>
    <t>Designate a value larger than 1.</t>
  </si>
  <si>
    <t>The shortcut key needs to be an alphabet.</t>
  </si>
  <si>
    <t>This function cannot be used in Mac.</t>
  </si>
  <si>
    <t>HAD file cannot be found.</t>
  </si>
  <si>
    <t>This file is not a HAD file from ver 15.30 and on.</t>
  </si>
  <si>
    <t>A data from the HAD file was read.</t>
  </si>
  <si>
    <t>Entered number of the maximum repetition is incorrect.</t>
  </si>
  <si>
    <t>Entered convergence criterion of the factor method is incorrect.</t>
  </si>
  <si>
    <t>Entered power of promax rotation is incorrect.</t>
  </si>
  <si>
    <t>Enter a value from 1 to 10.</t>
  </si>
  <si>
    <t>Entered power of independent cluster rotation is incorrect.</t>
  </si>
  <si>
    <t>Entered weight of the factor contribution is incorrect.</t>
  </si>
  <si>
    <t>Enter a value from 0 to the number of variables.</t>
  </si>
  <si>
    <t>Enter a value from 0 to 1.</t>
  </si>
  <si>
    <t>Solver cannot be used in either Mac version or Solver-off version.</t>
  </si>
  <si>
    <t>Entered notation method of the dendrogram is incorrect.</t>
  </si>
  <si>
    <t>Enter a number larger than 0 and smaller than 5.</t>
  </si>
  <si>
    <t>Enter a whole number larger than 1.</t>
  </si>
  <si>
    <t>Entered summarization criterion of the dendrogram is incorrect.</t>
  </si>
  <si>
    <t>Enter a whole number larger than 5.</t>
  </si>
  <si>
    <t>Entered number of repetition is incorrect.</t>
  </si>
  <si>
    <t>Entered convergence criterion is incorrect.</t>
  </si>
  <si>
    <t>Enter a value larger than 0 and smaller than1.</t>
  </si>
  <si>
    <t>Enter a whole number from 1 to 10000.</t>
  </si>
  <si>
    <t>Entered estimation accuracy is incorrect.</t>
  </si>
  <si>
    <t>Entered infinitesimal value for the calculation of standard error is incorrect.</t>
  </si>
  <si>
    <t>Entered p value criterion of the main effect is incorrect.</t>
  </si>
  <si>
    <t>Entered maximum number of repetition is incorrect.</t>
  </si>
  <si>
    <t>Enter a value from 1 to 10000.</t>
  </si>
  <si>
    <t>Entered number of resampling in a bootstrap method is incorrect.</t>
  </si>
  <si>
    <t>Entered number of repetition in the mixture regression is incorrect.</t>
  </si>
  <si>
    <t>Entered estimation point of slice is incorrect.</t>
  </si>
  <si>
    <t>The entered value is incorrect.</t>
  </si>
  <si>
    <t>The entered range is incorrect.</t>
  </si>
  <si>
    <t>Minimum to maximum values cannot be selected.</t>
  </si>
  <si>
    <t>missing value</t>
  </si>
  <si>
    <t>etc.</t>
  </si>
  <si>
    <t>Entered new value is incorrect.</t>
  </si>
  <si>
    <t>copy</t>
  </si>
  <si>
    <t>to</t>
  </si>
  <si>
    <t>Sample size needs to be larger than 1.</t>
  </si>
  <si>
    <t>Entered minimum value is incorrect.</t>
  </si>
  <si>
    <t>Entered maximum value is incorrect.</t>
  </si>
  <si>
    <t>Enter a value larger than the minimum value.</t>
  </si>
  <si>
    <t>Entered mean is incorrect.</t>
  </si>
  <si>
    <t>Entered covariance is incorrect.</t>
  </si>
  <si>
    <t>Entered sample size is incorrect.</t>
  </si>
  <si>
    <t>Entered sample number is incorrect.</t>
  </si>
  <si>
    <t>Entered mean is incorrect. Enter a value.</t>
  </si>
  <si>
    <t>Entered covariance is incorrect. Enter a value.</t>
  </si>
  <si>
    <t>Entered covariance is incorrect. Enter a value larger than 0.</t>
  </si>
  <si>
    <t>Entered probability is incorrect. Enter a value.</t>
  </si>
  <si>
    <t>Entered probability is incorrect. Enter a value from 0 to 1.</t>
  </si>
  <si>
    <t>Entered number of trials is incorrect. Enter a value.</t>
  </si>
  <si>
    <t>Entered number of trials is incorrect. Enter a whole number larger than 0.</t>
  </si>
  <si>
    <t>Entered number of means is incorrect. Enter a value larger than 0.</t>
  </si>
  <si>
    <t>Entered overdispersion is incorrect. Enter a value.</t>
  </si>
  <si>
    <t>Entered overdispersion is incorrect. Enter a value larger than 0.</t>
  </si>
  <si>
    <t>Entered shape parameter is incorrect. Enter a value.</t>
  </si>
  <si>
    <t>Entered shape parameter is incorrect. Enter a value larger than 0.</t>
  </si>
  <si>
    <t>Entered scale parameter is incorrect. Enter a value.</t>
  </si>
  <si>
    <t>Entered scale parameter is incorrect. Enter a value larger than 0.</t>
  </si>
  <si>
    <t>Entered alpha parameter is incorrect. Enter a value.</t>
  </si>
  <si>
    <t>Entered alpha parameter is incorrect. Enter a value larger than 0.</t>
  </si>
  <si>
    <t>Entered beta parameter is incorrect. Enter a value.</t>
  </si>
  <si>
    <t>Entered beta parameter is incorrect. Enter a value larger than 0.</t>
  </si>
  <si>
    <t>The language setting is incorrect.</t>
  </si>
  <si>
    <t>Include ID variables</t>
  </si>
  <si>
    <t>HAD Default</t>
  </si>
  <si>
    <t>Close</t>
  </si>
  <si>
    <t>Use created matrix.</t>
  </si>
  <si>
    <t>Estimation</t>
  </si>
  <si>
    <t>Cancel</t>
  </si>
  <si>
    <t>Calculation of inverse matrix</t>
  </si>
  <si>
    <t>Now calculating. Please wait. If calculation does not finish after a while, press the "Suspend Calculation" button below.</t>
  </si>
  <si>
    <t>Filter</t>
  </si>
  <si>
    <t>Select a model to use in analysis.</t>
  </si>
  <si>
    <t>Link function of ordinal regression analysis</t>
  </si>
  <si>
    <t>Stepwise method standard</t>
  </si>
  <si>
    <t>Refer</t>
  </si>
  <si>
    <t>Estimation method</t>
  </si>
  <si>
    <t>Pass of data file</t>
  </si>
  <si>
    <t>By group</t>
  </si>
  <si>
    <t>Fit to variable name</t>
  </si>
  <si>
    <t>Delete All</t>
  </si>
  <si>
    <t>Output Settings</t>
  </si>
  <si>
    <t>Factor Rotation</t>
  </si>
  <si>
    <t>Eigenvalue of symmetric matrix (Jacobi method)</t>
  </si>
  <si>
    <t>Number of people within group =</t>
  </si>
  <si>
    <t>Suspend Calculation</t>
  </si>
  <si>
    <t>Value label</t>
  </si>
  <si>
    <t>Use variable</t>
  </si>
  <si>
    <t>Dispersion of count data</t>
  </si>
  <si>
    <t>Input standard</t>
  </si>
  <si>
    <t>Sampling number =</t>
  </si>
  <si>
    <t>Load ExcelTTM</t>
  </si>
  <si>
    <t>Estimation setting of latent rank analysis (self-organization map)</t>
  </si>
  <si>
    <t>Maximum likelihood method by Gauss-Hermite quadrature</t>
  </si>
  <si>
    <t>Label ID variable</t>
  </si>
  <si>
    <t>Group mean centering (Name_g)</t>
  </si>
  <si>
    <t>Manual</t>
  </si>
  <si>
    <t>Delete All shets without mark below</t>
  </si>
  <si>
    <t>Output Lables</t>
  </si>
  <si>
    <t>Max iterations =</t>
  </si>
  <si>
    <t>Add Criteria</t>
  </si>
  <si>
    <t>Calculation of eigenvalue  (QR method)</t>
  </si>
  <si>
    <t>Rearrange groups to variables (Vertical data to horizontal)</t>
  </si>
  <si>
    <t>Label</t>
  </si>
  <si>
    <t>Detail Mode</t>
  </si>
  <si>
    <t>Poission</t>
  </si>
  <si>
    <t>Delete standard</t>
  </si>
  <si>
    <t>Randomize intial value</t>
  </si>
  <si>
    <t>Minimum value of appearance frequency</t>
  </si>
  <si>
    <t>Non-proportional odds model</t>
  </si>
  <si>
    <t>Maximum likelihood method by Laplace approximation</t>
  </si>
  <si>
    <t>Save data for R</t>
  </si>
  <si>
    <t>Data file name</t>
  </si>
  <si>
    <t>Show normal curve</t>
  </si>
  <si>
    <t>HAD2Stan_SEM setting</t>
  </si>
  <si>
    <t>Within-group mean (Name_m)</t>
  </si>
  <si>
    <t>Delete All Sheets</t>
  </si>
  <si>
    <t>Missing value</t>
  </si>
  <si>
    <t>Convergence index =</t>
  </si>
  <si>
    <t>Delete Criteria</t>
  </si>
  <si>
    <t>Calculate the total score of use variable</t>
  </si>
  <si>
    <t>(Make vertical data horizontal)</t>
  </si>
  <si>
    <t>Negative binominal distribution</t>
  </si>
  <si>
    <t>Simple structure analysis</t>
  </si>
  <si>
    <t>Setting of words to use</t>
  </si>
  <si>
    <t>Proportional odds model</t>
  </si>
  <si>
    <t>False maximum likelihood method with limits</t>
  </si>
  <si>
    <t>Loading csv file</t>
  </si>
  <si>
    <t>Series of histogram=</t>
  </si>
  <si>
    <t>Working directory of R</t>
  </si>
  <si>
    <t>Delete All Sheets without "$"</t>
  </si>
  <si>
    <t>"." Period</t>
  </si>
  <si>
    <t>Orthogonal index =</t>
  </si>
  <si>
    <t>Centering all variables</t>
  </si>
  <si>
    <t>Calculate the mean score of use variable</t>
  </si>
  <si>
    <t>(Makehorizontal data vertical)</t>
  </si>
  <si>
    <t>Variable name</t>
  </si>
  <si>
    <t>Input all</t>
  </si>
  <si>
    <t>Significance Difference Test</t>
  </si>
  <si>
    <t>Logit</t>
  </si>
  <si>
    <t>Verb</t>
  </si>
  <si>
    <t>Regression coefficient of latent rank regression analysis</t>
  </si>
  <si>
    <t>False maximum likelihood method</t>
  </si>
  <si>
    <t>Pass of folder</t>
  </si>
  <si>
    <t>Don’t show markers</t>
  </si>
  <si>
    <t>refer</t>
  </si>
  <si>
    <t>Excel Default</t>
  </si>
  <si>
    <t>Rename</t>
  </si>
  <si>
    <t>Adjust categorical variables</t>
  </si>
  <si>
    <t>Calculation of matrix formula</t>
  </si>
  <si>
    <t>Value</t>
  </si>
  <si>
    <t>Delete all</t>
  </si>
  <si>
    <t>Independent</t>
  </si>
  <si>
    <t>Probit</t>
  </si>
  <si>
    <t>Default setting</t>
  </si>
  <si>
    <t>Noun</t>
  </si>
  <si>
    <t>File name</t>
  </si>
  <si>
    <t>Draw linearzation curve</t>
  </si>
  <si>
    <t>Show</t>
  </si>
  <si>
    <t>Appearance</t>
  </si>
  <si>
    <t>Type 3</t>
  </si>
  <si>
    <t xml:space="preserve"> New Variables </t>
  </si>
  <si>
    <t>Don’t ovewrite output</t>
  </si>
  <si>
    <t>Exclude subject larger than the value</t>
  </si>
  <si>
    <t>Input main effect</t>
  </si>
  <si>
    <t>Paried</t>
  </si>
  <si>
    <t>Direction of censored data</t>
  </si>
  <si>
    <t>Adjective</t>
  </si>
  <si>
    <t>Phase generation map</t>
  </si>
  <si>
    <t>Export</t>
  </si>
  <si>
    <t>Data setting for R</t>
  </si>
  <si>
    <t>Pile dot plot</t>
  </si>
  <si>
    <t>Multilevel Analysis</t>
  </si>
  <si>
    <t>Delete</t>
  </si>
  <si>
    <t>Save variable information</t>
  </si>
  <si>
    <t>Type 2</t>
  </si>
  <si>
    <t xml:space="preserve"> Transformation </t>
  </si>
  <si>
    <t>Create multivariate normal random number</t>
  </si>
  <si>
    <t>Multilevel data</t>
  </si>
  <si>
    <t>Exclude subject smaller than the value</t>
  </si>
  <si>
    <t>Input interaction effect</t>
  </si>
  <si>
    <t>Lower side</t>
  </si>
  <si>
    <t>Adverb</t>
  </si>
  <si>
    <t>Self-organization map</t>
  </si>
  <si>
    <t>Setting of MCMC</t>
  </si>
  <si>
    <t>Convert missing value to "NA"</t>
  </si>
  <si>
    <t>Multilevel Corr</t>
  </si>
  <si>
    <t>Sheet Name</t>
  </si>
  <si>
    <t xml:space="preserve"> Appearance</t>
  </si>
  <si>
    <t>Default</t>
  </si>
  <si>
    <t>Covariate</t>
  </si>
  <si>
    <t xml:space="preserve"> Calculation </t>
  </si>
  <si>
    <t>sample size=</t>
  </si>
  <si>
    <t>Ouput data set</t>
  </si>
  <si>
    <t>Use subjects only equal to the value</t>
  </si>
  <si>
    <t>Corr Analysis</t>
  </si>
  <si>
    <t>Upper side</t>
  </si>
  <si>
    <t>Main factor method</t>
  </si>
  <si>
    <t>Keyword</t>
  </si>
  <si>
    <t>Structure of residual cov.</t>
  </si>
  <si>
    <t>Sampling number</t>
  </si>
  <si>
    <t>Standard error</t>
  </si>
  <si>
    <t>MUML Cov. Matrix</t>
  </si>
  <si>
    <t>Modeling Sheet</t>
  </si>
  <si>
    <t xml:space="preserve"> Analysis</t>
  </si>
  <si>
    <t>(1 to 1000)</t>
  </si>
  <si>
    <t>Multiple Comparison</t>
  </si>
  <si>
    <t xml:space="preserve"> Recode Variables </t>
  </si>
  <si>
    <t>Make cov. matrix congruent</t>
  </si>
  <si>
    <t>Select data set</t>
  </si>
  <si>
    <t>Data is</t>
  </si>
  <si>
    <t>Variables to exclude from HAD</t>
  </si>
  <si>
    <t>Equal Corr Test</t>
  </si>
  <si>
    <t>Both sides</t>
  </si>
  <si>
    <t>Non-repeating esitimation method (average method)</t>
  </si>
  <si>
    <t>Synonym</t>
  </si>
  <si>
    <t>Primary autoregression (AR(1))</t>
  </si>
  <si>
    <t>Number of Malcov chain</t>
  </si>
  <si>
    <t>Histogram</t>
  </si>
  <si>
    <t>Summary of Data</t>
  </si>
  <si>
    <t>Data Sheet</t>
  </si>
  <si>
    <t>（0.00001 to 1）</t>
  </si>
  <si>
    <t>Mod. Shaffer</t>
  </si>
  <si>
    <t xml:space="preserve"> Dummy Variables </t>
  </si>
  <si>
    <t>Simulation (for debug)</t>
  </si>
  <si>
    <t>Create random number data</t>
  </si>
  <si>
    <t>Exclude subjec equal to the value</t>
  </si>
  <si>
    <t>Variables to exclude</t>
  </si>
  <si>
    <t>Item Analysis (αcoefficient)</t>
  </si>
  <si>
    <t>Generalized Poisson</t>
  </si>
  <si>
    <t>Precise, but takes time</t>
  </si>
  <si>
    <t>Output</t>
  </si>
  <si>
    <t>Sphericality (HF)</t>
  </si>
  <si>
    <t>Load</t>
  </si>
  <si>
    <t>Adoption interval (thin)</t>
  </si>
  <si>
    <t>Scatter plot</t>
  </si>
  <si>
    <t>Summary</t>
  </si>
  <si>
    <t>Sheet Manager</t>
  </si>
  <si>
    <t xml:space="preserve"> Shortcut</t>
  </si>
  <si>
    <t>(1 to 10)</t>
  </si>
  <si>
    <t>Create random number</t>
  </si>
  <si>
    <t>Current data:</t>
  </si>
  <si>
    <t>Reliability</t>
  </si>
  <si>
    <t xml:space="preserve">Graph transition of sum of commonality </t>
  </si>
  <si>
    <t>Appearance frequency of words</t>
  </si>
  <si>
    <t>Variance component (VC)</t>
  </si>
  <si>
    <t>Number of warmup</t>
  </si>
  <si>
    <t>Box plot</t>
  </si>
  <si>
    <t>Delete Sheet</t>
  </si>
  <si>
    <t xml:space="preserve"> Right click</t>
  </si>
  <si>
    <t>(Weight: 0 to number of variables)</t>
  </si>
  <si>
    <t>One Sample</t>
  </si>
  <si>
    <t>Search cut point of scree plot</t>
  </si>
  <si>
    <t>Cross table of word and word</t>
  </si>
  <si>
    <t>Aamorphous (UN)</t>
  </si>
  <si>
    <t>Parallelize</t>
  </si>
  <si>
    <t>Don’t draw closing line on graph</t>
  </si>
  <si>
    <t>Standarized (Name_s)</t>
  </si>
  <si>
    <t xml:space="preserve"> System</t>
  </si>
  <si>
    <t>Paralle Analysis</t>
  </si>
  <si>
    <t>Alpha of Tes</t>
  </si>
  <si>
    <t>Matrix operation</t>
  </si>
  <si>
    <t>Apply</t>
  </si>
  <si>
    <t>Value =</t>
  </si>
  <si>
    <t>default setting</t>
  </si>
  <si>
    <t>Edit selected model</t>
  </si>
  <si>
    <t>Search efficient model (recommended)</t>
  </si>
  <si>
    <t>Cross table of respondent and word</t>
  </si>
  <si>
    <t>Estimation setting of latent rank analysis (EM algorithm)</t>
  </si>
  <si>
    <t>Convert "NA" to missing value</t>
  </si>
  <si>
    <t>Core number</t>
  </si>
  <si>
    <t>Show with monochrome</t>
  </si>
  <si>
    <t>Cov. for simple method</t>
  </si>
  <si>
    <t>Sampling =</t>
  </si>
  <si>
    <t>&lt;- Return</t>
  </si>
  <si>
    <t>None</t>
  </si>
  <si>
    <t>Apply setting</t>
  </si>
  <si>
    <t>Run parallel analysis</t>
  </si>
  <si>
    <t>Run analysis</t>
  </si>
  <si>
    <t>Object name of data on R</t>
  </si>
  <si>
    <t>Width of line=</t>
  </si>
  <si>
    <t>Pairwise Cov.</t>
  </si>
  <si>
    <t>Move</t>
  </si>
  <si>
    <t>Randomize</t>
  </si>
  <si>
    <t>Error Term</t>
  </si>
  <si>
    <t>Calculate the base score of use variable</t>
  </si>
  <si>
    <t>Negative Log-Log</t>
  </si>
  <si>
    <t>Current model</t>
  </si>
  <si>
    <t>Sum of commonality</t>
  </si>
  <si>
    <t>R code</t>
  </si>
  <si>
    <t>Output name</t>
  </si>
  <si>
    <t>Put gridline within graph</t>
  </si>
  <si>
    <t>Covariance</t>
  </si>
  <si>
    <t>Move sheets to another book</t>
  </si>
  <si>
    <t>Promax Power =</t>
  </si>
  <si>
    <t>Pooled Error Term</t>
  </si>
  <si>
    <t>Use standarized score for variable somposition</t>
  </si>
  <si>
    <t>Uniform distribution</t>
  </si>
  <si>
    <t>Frequency</t>
  </si>
  <si>
    <t>Compensate Log-Log</t>
  </si>
  <si>
    <t>Turn on HAD2R</t>
  </si>
  <si>
    <t>Data name on R</t>
  </si>
  <si>
    <t>Overall setting of graph</t>
  </si>
  <si>
    <t>As Matrix</t>
  </si>
  <si>
    <t>History</t>
  </si>
  <si>
    <t xml:space="preserve"> Harris-Kaiser Power =</t>
  </si>
  <si>
    <t>Separate Error Term</t>
  </si>
  <si>
    <t>Include median to upper group</t>
  </si>
  <si>
    <t>Standard distribution</t>
  </si>
  <si>
    <t>Use polychoric correlation data</t>
  </si>
  <si>
    <t>Selec variables to exclude from HAD</t>
  </si>
  <si>
    <t>Scatter</t>
  </si>
  <si>
    <t>Estimation method of multilevel regression analysis</t>
  </si>
  <si>
    <t>Analysis code</t>
  </si>
  <si>
    <t>Complexity of VSS =</t>
  </si>
  <si>
    <t>Distance matrix of word and word</t>
  </si>
  <si>
    <t>Output setting</t>
  </si>
  <si>
    <t>Output kernel density score</t>
  </si>
  <si>
    <t>Protect</t>
  </si>
  <si>
    <t>Initialize HAD</t>
  </si>
  <si>
    <t xml:space="preserve"> Regression </t>
  </si>
  <si>
    <t>Include median to lower group</t>
  </si>
  <si>
    <t>Sample size=</t>
  </si>
  <si>
    <t>Raw data</t>
  </si>
  <si>
    <t>Select variables to use in analysis</t>
  </si>
  <si>
    <t>Box Plot</t>
  </si>
  <si>
    <t>Minimum square method</t>
  </si>
  <si>
    <t>Show models below</t>
  </si>
  <si>
    <t>Reponse data of words by repondent</t>
  </si>
  <si>
    <t>Output stan result</t>
  </si>
  <si>
    <t>Centered (Name_c)</t>
  </si>
  <si>
    <t>Analysis setting will be initialized to the default setting of HAD, and all saved valuable information will be deleted.</t>
  </si>
  <si>
    <t>Direct Oblimin</t>
  </si>
  <si>
    <t xml:space="preserve"> ANOVA </t>
  </si>
  <si>
    <t>Make standard value to missing value</t>
  </si>
  <si>
    <t>Number of samples</t>
  </si>
  <si>
    <t>(mean by groups)</t>
  </si>
  <si>
    <t>Exclude all</t>
  </si>
  <si>
    <t>Linear Reg.</t>
  </si>
  <si>
    <t>Maximum likelihood method</t>
  </si>
  <si>
    <t>Delete all models</t>
  </si>
  <si>
    <t>Output data</t>
  </si>
  <si>
    <t>R code for loading data</t>
  </si>
  <si>
    <t>Output stan code</t>
  </si>
  <si>
    <t>(0 to 1)</t>
  </si>
  <si>
    <t xml:space="preserve"> Generalized Linear Model </t>
  </si>
  <si>
    <t>Minimum value=</t>
  </si>
  <si>
    <t>Data by group (group mean)</t>
  </si>
  <si>
    <t>Add</t>
  </si>
  <si>
    <t>Apply edit</t>
  </si>
  <si>
    <t>Freq. by Cell</t>
  </si>
  <si>
    <t>Type of robust standarderror</t>
  </si>
  <si>
    <t>Model name</t>
  </si>
  <si>
    <t>Clustering words</t>
  </si>
  <si>
    <t>below</t>
  </si>
  <si>
    <t>Install glmmstan</t>
  </si>
  <si>
    <t>Pairwise Del.</t>
  </si>
  <si>
    <t>Initialize setting</t>
  </si>
  <si>
    <t xml:space="preserve"> Factor Analysis </t>
  </si>
  <si>
    <t xml:space="preserve"> HLM </t>
  </si>
  <si>
    <t>Group Mean (Name_m)</t>
  </si>
  <si>
    <t>Maximum value=</t>
  </si>
  <si>
    <t>Lable</t>
  </si>
  <si>
    <t>Correct cluster</t>
  </si>
  <si>
    <t>Quantifying data</t>
  </si>
  <si>
    <t>Output code for installation</t>
  </si>
  <si>
    <t>Show error bars</t>
  </si>
  <si>
    <t>Listwise Del.</t>
  </si>
  <si>
    <t>Fixing window</t>
  </si>
  <si>
    <t xml:space="preserve"> Cluster Analysis </t>
  </si>
  <si>
    <t>Group Mean Centering (Name_g)</t>
  </si>
  <si>
    <t>Population mean=</t>
  </si>
  <si>
    <t>Delete all filters</t>
  </si>
  <si>
    <t>Group</t>
  </si>
  <si>
    <t>Correct heteroskedasticity</t>
  </si>
  <si>
    <t>Outputting cluster data</t>
  </si>
  <si>
    <t>Missing Data</t>
  </si>
  <si>
    <t>Show all sheets</t>
  </si>
  <si>
    <t xml:space="preserve"> HOMALS </t>
  </si>
  <si>
    <t>Centering (Name_c)</t>
  </si>
  <si>
    <t>Population variance=</t>
  </si>
  <si>
    <t>Cross Table</t>
  </si>
  <si>
    <t>Bootstrap sample number</t>
  </si>
  <si>
    <t>Numer of clusters =</t>
  </si>
  <si>
    <t>Don’t put error bars on bottom</t>
  </si>
  <si>
    <t>Output Data</t>
  </si>
  <si>
    <t xml:space="preserve"> SEM </t>
  </si>
  <si>
    <t>Multilevel Data</t>
  </si>
  <si>
    <t>Create from cov. matrix of selected variable</t>
  </si>
  <si>
    <t>Level of histogram =</t>
  </si>
  <si>
    <t>Make initial value of random number random</t>
  </si>
  <si>
    <t>Multidimensional scale method</t>
  </si>
  <si>
    <t>Parameter of bandwidth=</t>
  </si>
  <si>
    <t>No Protection sheet</t>
  </si>
  <si>
    <t>Designating a sheet</t>
  </si>
  <si>
    <t>List of registered variables</t>
  </si>
  <si>
    <t>Normal test</t>
  </si>
  <si>
    <t>Bootstrap sample number=</t>
  </si>
  <si>
    <t>Maximum distance method</t>
  </si>
  <si>
    <t>Put error bars on line graphs</t>
  </si>
  <si>
    <t>(ICC)</t>
  </si>
  <si>
    <t>InitializingSheets</t>
  </si>
  <si>
    <t>DF correction for sphericity assumption</t>
  </si>
  <si>
    <t xml:space="preserve">Cancel </t>
  </si>
  <si>
    <t>Show regsiterd variables below</t>
  </si>
  <si>
    <t>Rank Corr</t>
  </si>
  <si>
    <t>Parametric</t>
  </si>
  <si>
    <t>Group average method</t>
  </si>
  <si>
    <t>Back</t>
  </si>
  <si>
    <t>Pairwise Corr</t>
  </si>
  <si>
    <t>Nonparametric</t>
  </si>
  <si>
    <t>Ward method</t>
  </si>
  <si>
    <t>Pile violin plot</t>
  </si>
  <si>
    <t>Data Reconst.</t>
  </si>
  <si>
    <t>List-wise del. (Composite)</t>
  </si>
  <si>
    <t>Non-parametric Test</t>
  </si>
  <si>
    <t>Extraction method of bootstrap sample</t>
  </si>
  <si>
    <t>Number of demensions =</t>
  </si>
  <si>
    <t>Mark mean</t>
  </si>
  <si>
    <t>Rearrange variables to groups</t>
  </si>
  <si>
    <t>Non-iteration method (Max)</t>
  </si>
  <si>
    <t>Lower</t>
  </si>
  <si>
    <t>List-wise del. (Scale)</t>
  </si>
  <si>
    <t>variable name</t>
  </si>
  <si>
    <t>Setting of random number</t>
  </si>
  <si>
    <t>Appearance frequency of clusters</t>
  </si>
  <si>
    <t>Bar graph</t>
  </si>
  <si>
    <t>Pairwise Dataset</t>
  </si>
  <si>
    <t>Principle factor</t>
  </si>
  <si>
    <t>No correct</t>
  </si>
  <si>
    <t>List-wise del. (Dummy)</t>
  </si>
  <si>
    <t>Create univariate standard normal random number</t>
  </si>
  <si>
    <t xml:space="preserve">Estimation method of bootstrap confidence interval </t>
  </si>
  <si>
    <t>Sheet name of data</t>
  </si>
  <si>
    <t>Estimate Kernel density</t>
  </si>
  <si>
    <t>Hide</t>
  </si>
  <si>
    <t>Variable Settings (Regression and GLM)</t>
  </si>
  <si>
    <t>Mean =</t>
  </si>
  <si>
    <t>Create random number data from standad normal distribution</t>
  </si>
  <si>
    <t>Relationships between Variables</t>
  </si>
  <si>
    <t>Percentile method</t>
  </si>
  <si>
    <t>Correspondence analysis</t>
  </si>
  <si>
    <t>Change by sample size</t>
  </si>
  <si>
    <t>Factor Analysis</t>
  </si>
  <si>
    <t>Complex of VSS</t>
  </si>
  <si>
    <t>Method</t>
  </si>
  <si>
    <t>SD =</t>
  </si>
  <si>
    <t>Variance</t>
  </si>
  <si>
    <t>Correspondence Analysis</t>
  </si>
  <si>
    <t>Bias correction method</t>
  </si>
  <si>
    <t>Item Analysis</t>
  </si>
  <si>
    <t>&lt;-Back</t>
  </si>
  <si>
    <t>Sum of Comunality</t>
  </si>
  <si>
    <t>Nominal Alpha</t>
  </si>
  <si>
    <t>Substraction</t>
  </si>
  <si>
    <t>Sample size</t>
  </si>
  <si>
    <t>Change sample size</t>
  </si>
  <si>
    <t>Create filter variable</t>
  </si>
  <si>
    <t>Show standarized coefficient</t>
  </si>
  <si>
    <t>Cluster analysis</t>
  </si>
  <si>
    <t>Rearrange groups to variables</t>
  </si>
  <si>
    <t>Show All</t>
  </si>
  <si>
    <t>Addition</t>
  </si>
  <si>
    <t>Probability</t>
  </si>
  <si>
    <t>pairwise data set</t>
  </si>
  <si>
    <t>Make current filter setting a variable</t>
  </si>
  <si>
    <t>Show path diagram</t>
  </si>
  <si>
    <t>Ouput of score data</t>
  </si>
  <si>
    <t>Multiplication</t>
  </si>
  <si>
    <t>Number of trials</t>
  </si>
  <si>
    <t>Listwise del.</t>
  </si>
  <si>
    <t>(Exclude=1, Use=0)</t>
  </si>
  <si>
    <t>Varimax rotation</t>
  </si>
  <si>
    <t>Reload</t>
  </si>
  <si>
    <t>Make this variable a grouping variable</t>
  </si>
  <si>
    <t>With weight</t>
  </si>
  <si>
    <t>Response variable =</t>
  </si>
  <si>
    <t>Initialization All</t>
  </si>
  <si>
    <t>Satterthwait Correction</t>
  </si>
  <si>
    <t>Pairwise cov.</t>
  </si>
  <si>
    <t>Without weight</t>
  </si>
  <si>
    <t>Regression analysis</t>
  </si>
  <si>
    <t>Paired Error Term</t>
  </si>
  <si>
    <t>Distinguishable</t>
  </si>
  <si>
    <t>Summarization criterion of the dendrogram=</t>
  </si>
  <si>
    <t>Residual score</t>
  </si>
  <si>
    <t>Adjust Cell's Width</t>
  </si>
  <si>
    <t>Factor Error Term</t>
  </si>
  <si>
    <t>Intra-Class Correlation</t>
  </si>
  <si>
    <t>Summarize dendrogram</t>
  </si>
  <si>
    <t>Control by category</t>
  </si>
  <si>
    <t>Error bar</t>
  </si>
  <si>
    <t>MC in Within Factor</t>
  </si>
  <si>
    <t>- Variable</t>
  </si>
  <si>
    <t>Cluster data</t>
  </si>
  <si>
    <t>Load modeling sheet</t>
  </si>
  <si>
    <t>SE</t>
  </si>
  <si>
    <t>Other Settings</t>
  </si>
  <si>
    <t>Variable +</t>
  </si>
  <si>
    <t>Shape</t>
  </si>
  <si>
    <t>Create tomake cov. matrix congruent</t>
  </si>
  <si>
    <t>Fiter Off</t>
  </si>
  <si>
    <t>Main factor analysis</t>
  </si>
  <si>
    <t>Enter number of variables to use</t>
  </si>
  <si>
    <t>95%CI</t>
  </si>
  <si>
    <t>Centering Covariates</t>
  </si>
  <si>
    <t>Power</t>
  </si>
  <si>
    <t>List-wise del.</t>
  </si>
  <si>
    <t>Variable name to assign</t>
  </si>
  <si>
    <t>Histgram</t>
  </si>
  <si>
    <t>Interaction term</t>
  </si>
  <si>
    <t>Std Coeff.</t>
  </si>
  <si>
    <t>Scale</t>
  </si>
  <si>
    <t>Cov. matrix for multi-level model</t>
  </si>
  <si>
    <t>APIM</t>
  </si>
  <si>
    <t>Easy Mode</t>
  </si>
  <si>
    <t>Run logistic regression analysis when response variable is 2 value data</t>
  </si>
  <si>
    <t>Variable *</t>
  </si>
  <si>
    <t>Alpha</t>
  </si>
  <si>
    <t>Between level</t>
  </si>
  <si>
    <t>Reg per Group</t>
  </si>
  <si>
    <t>Rearrange by size</t>
  </si>
  <si>
    <t xml:space="preserve">Histgram </t>
  </si>
  <si>
    <t>Step-wise method</t>
  </si>
  <si>
    <t>Logarithm</t>
  </si>
  <si>
    <t>Beta</t>
  </si>
  <si>
    <t>Within level</t>
  </si>
  <si>
    <t>Bubble Chart</t>
  </si>
  <si>
    <t>(Used in main factor analysis)</t>
  </si>
  <si>
    <t>(Within group mixture)</t>
  </si>
  <si>
    <t>Scatter Plot</t>
  </si>
  <si>
    <t>Multivariate regression</t>
  </si>
  <si>
    <t>Dummy Variables</t>
  </si>
  <si>
    <t>Serial number within group</t>
  </si>
  <si>
    <t>PCA</t>
  </si>
  <si>
    <t>(Used in correspondence analysis</t>
  </si>
  <si>
    <t>Multilevel regression analysis</t>
  </si>
  <si>
    <t>Draw line</t>
  </si>
  <si>
    <t>Multiple regression analysis</t>
  </si>
  <si>
    <t>Difference obtained by subtracting variables from the first variable</t>
  </si>
  <si>
    <t>From data set</t>
  </si>
  <si>
    <t>Create expotential family random number</t>
  </si>
  <si>
    <t>Means per Group</t>
  </si>
  <si>
    <t>Correlation within series=</t>
  </si>
  <si>
    <t>No Error bar lower</t>
  </si>
  <si>
    <t>Difference of correlation coefficient</t>
  </si>
  <si>
    <t>Old Value</t>
  </si>
  <si>
    <t>Create univariate expotential family random number</t>
  </si>
  <si>
    <t>code explanation</t>
  </si>
  <si>
    <t>Remove:</t>
  </si>
  <si>
    <t xml:space="preserve">Distance to the </t>
  </si>
  <si>
    <t>Output standard coefficient of logistic count regression analysis</t>
  </si>
  <si>
    <t>New Value</t>
  </si>
  <si>
    <t>analysis method:</t>
  </si>
  <si>
    <t>Multi Cross Table</t>
  </si>
  <si>
    <t>Bootstrapping analysis</t>
  </si>
  <si>
    <t>Calculation may take a while</t>
  </si>
  <si>
    <t>Other Values</t>
  </si>
  <si>
    <t>use variable:</t>
  </si>
  <si>
    <t>No Frameborder</t>
  </si>
  <si>
    <t>Output clustering process</t>
  </si>
  <si>
    <t>Centering interaction term</t>
  </si>
  <si>
    <t>Missing Value</t>
  </si>
  <si>
    <t>use variable name</t>
  </si>
  <si>
    <t>No Marker</t>
  </si>
  <si>
    <t>Ooutput Settings</t>
  </si>
  <si>
    <t>Specify Range</t>
  </si>
  <si>
    <t>run code</t>
  </si>
  <si>
    <t>Scree plot</t>
  </si>
  <si>
    <t>Output Distance Matrix</t>
  </si>
  <si>
    <t>Specify Value</t>
  </si>
  <si>
    <t>New data can be scored the same way by running the new variable code again.</t>
  </si>
  <si>
    <t>Data cov. matrix</t>
  </si>
  <si>
    <t>MDS Settings</t>
  </si>
  <si>
    <t>Count Regression (Distribution)</t>
  </si>
  <si>
    <t>code</t>
  </si>
  <si>
    <t>Dimension</t>
  </si>
  <si>
    <t>Poisson</t>
  </si>
  <si>
    <t>Copy Old Value</t>
  </si>
  <si>
    <t>Correspondence</t>
  </si>
  <si>
    <t>Shorcut Key</t>
  </si>
  <si>
    <t>NBinomial</t>
  </si>
  <si>
    <t>Show Modeling Sheet</t>
  </si>
  <si>
    <t>Ratio Regression (Link function)</t>
  </si>
  <si>
    <t>Show History</t>
  </si>
  <si>
    <t>Input Variables</t>
  </si>
  <si>
    <t>Type of Data</t>
  </si>
  <si>
    <t>Scale mean</t>
  </si>
  <si>
    <t>Variable type: category is coded as numbers in a variable</t>
  </si>
  <si>
    <t>Category reacting model: reaction to category is coded in 0 or 1</t>
  </si>
  <si>
    <t>Split by median</t>
  </si>
  <si>
    <t>Censored Regression</t>
  </si>
  <si>
    <t>List-wise del. (Reassignment)</t>
  </si>
  <si>
    <t>Split by mean</t>
  </si>
  <si>
    <t>Sheet manager</t>
  </si>
  <si>
    <t>Cross table type: when data is cross table of 2 variables</t>
  </si>
  <si>
    <t>Composite variable will be made from use variable</t>
  </si>
  <si>
    <t>Parallel analysis</t>
  </si>
  <si>
    <t>Upper</t>
  </si>
  <si>
    <t>Mean will be 0</t>
  </si>
  <si>
    <t>Multivariate random number</t>
  </si>
  <si>
    <t>Number of save history</t>
  </si>
  <si>
    <t>Show Gridline</t>
  </si>
  <si>
    <t>Both</t>
  </si>
  <si>
    <t>Group mean will be centerized</t>
  </si>
  <si>
    <t>Use standarized score</t>
  </si>
  <si>
    <t>Cell Width</t>
  </si>
  <si>
    <t>Show Dimension Line</t>
  </si>
  <si>
    <t>Group mean will be calculated</t>
  </si>
  <si>
    <t>Base score</t>
  </si>
  <si>
    <t>Show new sheet left</t>
  </si>
  <si>
    <t>Kaiser normalization</t>
  </si>
  <si>
    <t>GPoisson</t>
  </si>
  <si>
    <t>Categorical Corr</t>
  </si>
  <si>
    <t>Summary Dendrogram</t>
  </si>
  <si>
    <t>Use variable will be converted to dumyy variable</t>
  </si>
  <si>
    <t>Iteration Criteria (GLM)</t>
  </si>
  <si>
    <t>Aritumetic of use variable and constant</t>
  </si>
  <si>
    <t>Level of category</t>
  </si>
  <si>
    <t>More than</t>
  </si>
  <si>
    <t>Max iterations</t>
  </si>
  <si>
    <t>Nonlinear transformation of use variable</t>
  </si>
  <si>
    <t>HAD version</t>
  </si>
  <si>
    <t>Run Parallel Analysis</t>
  </si>
  <si>
    <t>Convergence</t>
  </si>
  <si>
    <t>Create variable with current filter setting reflected (Exclude=1, Use=0)</t>
  </si>
  <si>
    <t>Varimax rotate when depth = 1</t>
  </si>
  <si>
    <t>Variable Settings (HLM)</t>
  </si>
  <si>
    <t>From startup</t>
  </si>
  <si>
    <t>File</t>
  </si>
  <si>
    <t>k-means</t>
  </si>
  <si>
    <t>Mean Score</t>
  </si>
  <si>
    <t>As Cross Table</t>
  </si>
  <si>
    <t>Seed</t>
  </si>
  <si>
    <t>Sum Score</t>
  </si>
  <si>
    <t>As Row Data</t>
  </si>
  <si>
    <t>System Timer</t>
  </si>
  <si>
    <t>Mahalanobis</t>
  </si>
  <si>
    <t>Centerize level 1 variable by group mean (recommended)</t>
  </si>
  <si>
    <t>Principal Component Score</t>
  </si>
  <si>
    <t>Fix Seed</t>
  </si>
  <si>
    <t>Hierarchical</t>
  </si>
  <si>
    <t>Iteration Criteria (HLM)</t>
  </si>
  <si>
    <t>Subtracting variables from the first variable</t>
  </si>
  <si>
    <t>Mtrx. Cul</t>
  </si>
  <si>
    <t>Convert each variable's mean and standard deviation</t>
  </si>
  <si>
    <t>Calculation or variables</t>
  </si>
  <si>
    <t>Times New Roman (output font)</t>
  </si>
  <si>
    <t>Initial Value</t>
  </si>
  <si>
    <t>Centerize each variable by group mean (multi-level data)</t>
  </si>
  <si>
    <t>Dummy code</t>
  </si>
  <si>
    <t>Graduation marks are inside</t>
  </si>
  <si>
    <t>(Enter maximum value + 1)</t>
  </si>
  <si>
    <t>Difference of variables</t>
  </si>
  <si>
    <t>BoxPlot BarChart</t>
  </si>
  <si>
    <t>Random</t>
  </si>
  <si>
    <t>DotPlot</t>
  </si>
  <si>
    <t>Iteration</t>
  </si>
  <si>
    <t>Group Mean Centering (Name_mc)</t>
  </si>
  <si>
    <t>Series =</t>
  </si>
  <si>
    <t>Standard Error</t>
  </si>
  <si>
    <t>Calculate centerized group mean</t>
  </si>
  <si>
    <t>Gauss Curve</t>
  </si>
  <si>
    <t>Scale score calculation method</t>
  </si>
  <si>
    <t>Model SE</t>
  </si>
  <si>
    <t>Centerize and create interaction term</t>
  </si>
  <si>
    <t>Show Error bar</t>
  </si>
  <si>
    <t>Robust SE</t>
  </si>
  <si>
    <t>Arcsine transformation of variable (angular transformation)</t>
  </si>
  <si>
    <t>Interaction term will be created</t>
  </si>
  <si>
    <t>Log Linear Model (zero freqency option)</t>
  </si>
  <si>
    <t>Convergence =</t>
  </si>
  <si>
    <t>Filter Off</t>
  </si>
  <si>
    <t>Language</t>
  </si>
  <si>
    <t>Output cov. matrix of Fixed effect</t>
  </si>
  <si>
    <t>Data by groups</t>
  </si>
  <si>
    <t>Iteration Settings</t>
  </si>
  <si>
    <t>Include Random intercept in Null model</t>
  </si>
  <si>
    <t>Linear Reg</t>
  </si>
  <si>
    <t>Sort output of CFA</t>
  </si>
  <si>
    <t>Random Effect</t>
  </si>
  <si>
    <t>Reassignment of values</t>
  </si>
  <si>
    <t>Estimation accuracy =</t>
  </si>
  <si>
    <t>Estimate Random intercept</t>
  </si>
  <si>
    <t>Filter variable</t>
  </si>
  <si>
    <t>Rank Score (Name_rs)</t>
  </si>
  <si>
    <t>Cell mean</t>
  </si>
  <si>
    <t>Clustered SE</t>
  </si>
  <si>
    <t>One Sample Test</t>
  </si>
  <si>
    <t>Heteroskedasticity</t>
  </si>
  <si>
    <t>Estimate SE</t>
  </si>
  <si>
    <t>Show check box to switch to modeling space</t>
  </si>
  <si>
    <t>Epsilon</t>
  </si>
  <si>
    <t>SD:  Delete Outlier Criteria</t>
  </si>
  <si>
    <t>Mplus code</t>
  </si>
  <si>
    <t>Cov. matrix of Coefficients</t>
  </si>
  <si>
    <t>Group ID Serial Number</t>
  </si>
  <si>
    <t>Std. Solution</t>
  </si>
  <si>
    <t>Split cov. term by steps and input</t>
  </si>
  <si>
    <t>Transform String to Numeric</t>
  </si>
  <si>
    <t>Variable input method</t>
  </si>
  <si>
    <t>Estimate variance of Exogenous</t>
  </si>
  <si>
    <t>Non-negativity constraint for variances</t>
  </si>
  <si>
    <t>Effect size type</t>
  </si>
  <si>
    <t>Equal Corr</t>
  </si>
  <si>
    <t>Scree Plot Settings</t>
  </si>
  <si>
    <t>Median</t>
  </si>
  <si>
    <t>Apply factor correlation</t>
  </si>
  <si>
    <t>Pearson's r</t>
  </si>
  <si>
    <t>Within-group mean + centerize (Name_mc)</t>
  </si>
  <si>
    <t>Calculation method of factor score</t>
  </si>
  <si>
    <t>Hedges's g</t>
  </si>
  <si>
    <t>Regression method</t>
  </si>
  <si>
    <t>Calculate standard error by level</t>
  </si>
  <si>
    <t>Number of class =</t>
  </si>
  <si>
    <t>Use Monte Carlo integration for EAP estimation (when categorial)</t>
  </si>
  <si>
    <t>Population estimate amount</t>
  </si>
  <si>
    <t>Categorical FA</t>
  </si>
  <si>
    <t>Generalization effect amount</t>
  </si>
  <si>
    <t>Differential effect</t>
  </si>
  <si>
    <t>Factorial effect</t>
  </si>
  <si>
    <t>Pool for between, by levels for within</t>
  </si>
  <si>
    <t>No correct.</t>
  </si>
  <si>
    <t>Test using student's t</t>
  </si>
  <si>
    <t>Using Solver for Categorical FA</t>
  </si>
  <si>
    <t>Correction SE</t>
  </si>
  <si>
    <t>Congruent</t>
  </si>
  <si>
    <t>Ordered cluster</t>
  </si>
  <si>
    <t>No correction</t>
  </si>
  <si>
    <t>Ordered</t>
  </si>
  <si>
    <t>Equal Variance</t>
  </si>
  <si>
    <t>Continu.</t>
  </si>
  <si>
    <t>Mixture</t>
  </si>
  <si>
    <t>Unifom Test</t>
  </si>
  <si>
    <t>Ranking score (Name_rs)</t>
  </si>
  <si>
    <t>Bootstrap</t>
  </si>
  <si>
    <t>Iterations =</t>
  </si>
  <si>
    <t>BM test</t>
  </si>
  <si>
    <t>Variance Model</t>
  </si>
  <si>
    <t>Robust Regression</t>
  </si>
  <si>
    <t>Convert text to values</t>
  </si>
  <si>
    <t>Latent Class Analysis</t>
  </si>
  <si>
    <t>Learning frequency scale</t>
  </si>
  <si>
    <t>Kernel Density</t>
  </si>
  <si>
    <t>Mixture Regression</t>
  </si>
  <si>
    <t>Graph Option</t>
  </si>
  <si>
    <t>Detail Settings</t>
  </si>
  <si>
    <t>Setting of k-means method and latent variable analysis</t>
  </si>
  <si>
    <t>HAD2GLIMMIX Settings</t>
  </si>
  <si>
    <t>Distributions for continuous data</t>
  </si>
  <si>
    <t>Gaussian</t>
  </si>
  <si>
    <t>Log Normal</t>
  </si>
  <si>
    <t>Simple Effect Analysis</t>
  </si>
  <si>
    <t>Estimate the overdispertion of binominal regression</t>
  </si>
  <si>
    <t>Gamma</t>
  </si>
  <si>
    <t>Probit Link</t>
  </si>
  <si>
    <t>Binomial</t>
  </si>
  <si>
    <t>Beta Binomial</t>
  </si>
  <si>
    <t>出力</t>
    <rPh sb="0" eb="2">
      <t>シュツリョク</t>
    </rPh>
    <phoneticPr fontId="1"/>
  </si>
  <si>
    <t>ステータスバー</t>
    <phoneticPr fontId="1"/>
  </si>
  <si>
    <t>During execution. . . . Data input</t>
  </si>
  <si>
    <t>Summary statistics</t>
  </si>
  <si>
    <t>During execution. . . .</t>
  </si>
  <si>
    <t>Boxplot</t>
    <phoneticPr fontId="1"/>
  </si>
  <si>
    <t>During execution. . . . Analysis in preparation</t>
  </si>
  <si>
    <t>During execution. . . .Analysis</t>
    <phoneticPr fontId="1"/>
  </si>
  <si>
    <t>Frequency distribution</t>
  </si>
  <si>
    <t>During execution. . . . Factor analysis</t>
  </si>
  <si>
    <t>During execution. . . . Cluster Analysis</t>
  </si>
  <si>
    <t>During execution. . . . Homogeneity analysis</t>
  </si>
  <si>
    <t>Statistics for each group</t>
  </si>
  <si>
    <t>During execution. . . . Structural equation model</t>
  </si>
  <si>
    <t>Kernel density estimation</t>
  </si>
  <si>
    <t>During execution. . . output</t>
  </si>
  <si>
    <t>Cross Table</t>
    <phoneticPr fontId="1"/>
  </si>
  <si>
    <t>During execution. . . . Categorical correlation coefficient</t>
  </si>
  <si>
    <t>Test of the mean</t>
    <phoneticPr fontId="1"/>
  </si>
  <si>
    <t>During execution. . . . Multiple cross table</t>
  </si>
  <si>
    <t>Multiple cross table</t>
  </si>
  <si>
    <t>During execution. . . . Log-linear model</t>
  </si>
  <si>
    <t>Principal component analysis</t>
  </si>
  <si>
    <t>Test of the difference between the unpaired average rank</t>
  </si>
  <si>
    <t>During the simulation run. . . . (Current</t>
  </si>
  <si>
    <t>Test of the difference between the paired average rank</t>
    <phoneticPr fontId="1"/>
  </si>
  <si>
    <t>During execution. . . . Analysis of variance</t>
  </si>
  <si>
    <t>Pearson's product moment correlation coefficient</t>
  </si>
  <si>
    <t>During execution. . . . Analysis of variance output</t>
  </si>
  <si>
    <t>Covariance matrix</t>
  </si>
  <si>
    <t>During execution. . . . Test of the difference between the means output</t>
    <phoneticPr fontId="1"/>
  </si>
  <si>
    <t>Spearman's rank correlation coefficient</t>
  </si>
  <si>
    <t>During execution. . . . Analysis of variance simple effect test output</t>
  </si>
  <si>
    <t>Porikorikku correlation coefficient</t>
  </si>
  <si>
    <t>During execution. . . . Cluster analysis</t>
  </si>
  <si>
    <t>Alpha coefficient</t>
  </si>
  <si>
    <t>Reliability Factor</t>
  </si>
  <si>
    <t>During execution. . . . Cluster analysis</t>
    <phoneticPr fontId="1"/>
  </si>
  <si>
    <t>Test of the difference between the unpaired average value</t>
  </si>
  <si>
    <t>During execution. . . . Cluster analysis: Drowing dendrogram</t>
    <phoneticPr fontId="1"/>
  </si>
  <si>
    <t>Test for the difference between the paired mean values</t>
  </si>
  <si>
    <t>During execution. . . . Multidimensional Scaling</t>
  </si>
  <si>
    <t>During execution. . . . Latent rank analysis EM algorithm</t>
  </si>
  <si>
    <t>Poisson regression analysis</t>
  </si>
  <si>
    <t>Times eyes</t>
  </si>
  <si>
    <t>Negative binomial regression analysis</t>
  </si>
  <si>
    <t>During execution. . . . Latent rank analysis self-organizing map</t>
  </si>
  <si>
    <t>Logistic regression analysis</t>
  </si>
  <si>
    <t>During execution. . . . In standard error calculation</t>
  </si>
  <si>
    <t>Gamma regression analysis</t>
  </si>
  <si>
    <t>During execution. . . . Factor analysis iterations =</t>
  </si>
  <si>
    <t>Linear regression analysis</t>
  </si>
  <si>
    <t>Discriminant analysis</t>
  </si>
  <si>
    <t>During execution. . . . Categorical factor analysis ...</t>
  </si>
  <si>
    <t>Factor analysis</t>
  </si>
  <si>
    <t>Newton's method</t>
  </si>
  <si>
    <t>Hierarchical cluster analysis</t>
  </si>
  <si>
    <t>Quasi-Newton method</t>
  </si>
  <si>
    <t>K-means method</t>
  </si>
  <si>
    <t>Secant method</t>
  </si>
  <si>
    <t>During execution. . . . Factor scores calculating</t>
    <phoneticPr fontId="1"/>
  </si>
  <si>
    <t>During execution. . . . Factor scores calculating (EAP division quadrature) ...</t>
    <phoneticPr fontId="1"/>
  </si>
  <si>
    <t>During execution. . . . Factor scores calculating (EAP Monte Carlo integration) ...</t>
    <phoneticPr fontId="1"/>
  </si>
  <si>
    <t>N</t>
    <phoneticPr fontId="1"/>
  </si>
  <si>
    <t>During execution. . . . Factor scores calculating (MAP method) ...</t>
    <phoneticPr fontId="1"/>
  </si>
  <si>
    <t>Mean</t>
    <phoneticPr fontId="1"/>
  </si>
  <si>
    <t>During execution. . . . Factor analysis the number of times =</t>
  </si>
  <si>
    <t>During execution. . . . Parallel analysis iterations =</t>
  </si>
  <si>
    <t>SD</t>
    <phoneticPr fontId="1"/>
  </si>
  <si>
    <t>During execution. . . . Item response theory graph output</t>
    <phoneticPr fontId="1"/>
  </si>
  <si>
    <t>Varinace</t>
    <phoneticPr fontId="1"/>
  </si>
  <si>
    <t>During execution. . . .Regression analysis</t>
    <phoneticPr fontId="1"/>
  </si>
  <si>
    <t>During execution. . . . Regression analysis step</t>
  </si>
  <si>
    <t>During execution. . . . Regression analysis test of the simple main effect</t>
  </si>
  <si>
    <t>Min</t>
    <phoneticPr fontId="1"/>
  </si>
  <si>
    <t>During execution. . . . Mixture distribution regression analysis</t>
  </si>
  <si>
    <t>Max</t>
    <phoneticPr fontId="1"/>
  </si>
  <si>
    <t>During execution. . . . Latent Rank Regression analysis</t>
  </si>
  <si>
    <t>Sample size</t>
    <phoneticPr fontId="1"/>
  </si>
  <si>
    <t>During execution. . . . Hierarchical linear model preparing</t>
    <phoneticPr fontId="1"/>
  </si>
  <si>
    <t>During execution. . . . Test of the hierarchical linear model simple main effect</t>
  </si>
  <si>
    <t>95% accuracy</t>
  </si>
  <si>
    <t>During the bootstrap execution. . . . (Current</t>
  </si>
  <si>
    <t>score</t>
  </si>
  <si>
    <t>During execution. . . . Bootstrap process</t>
    <phoneticPr fontId="1"/>
  </si>
  <si>
    <t>Normality Test</t>
  </si>
  <si>
    <t>During execution. . . .HLM (NULL Model)</t>
    <phoneticPr fontId="1"/>
  </si>
  <si>
    <t>During execution. . . . HLM</t>
    <phoneticPr fontId="1"/>
  </si>
  <si>
    <t>p-value</t>
  </si>
  <si>
    <t>During execution. . . . Hierarchical linear model output</t>
    <phoneticPr fontId="1"/>
  </si>
  <si>
    <t>Jacques Vera test</t>
  </si>
  <si>
    <t>During execution. . . . Mediated analysis</t>
    <phoneticPr fontId="1"/>
  </si>
  <si>
    <t>Statistics</t>
  </si>
  <si>
    <t>Correction p value</t>
  </si>
  <si>
    <t>During execution. . . . Multivariate regression analysis</t>
  </si>
  <si>
    <t>Kolmogorov-Smirnov test</t>
  </si>
  <si>
    <t>During execution. . . . Mediated analysis output</t>
  </si>
  <si>
    <t>During execution. . . . Structural equation modeling ...</t>
  </si>
  <si>
    <t>Frequency of each cell</t>
  </si>
  <si>
    <t>Sample size =</t>
  </si>
  <si>
    <t>(List Wise removed)</t>
    <phoneticPr fontId="1"/>
  </si>
  <si>
    <t>Criterion</t>
    <phoneticPr fontId="1"/>
  </si>
  <si>
    <t>Total frequency</t>
  </si>
  <si>
    <t>Log-linear model</t>
  </si>
  <si>
    <t>Since the frequency is present cell of 0, We have added</t>
    <phoneticPr fontId="1"/>
  </si>
  <si>
    <t>.</t>
    <phoneticPr fontId="1"/>
  </si>
  <si>
    <t>Cell number</t>
  </si>
  <si>
    <t>Test and relevance between variables</t>
  </si>
  <si>
    <t>Estimation of each hierarchy</t>
  </si>
  <si>
    <t>way model</t>
    <phoneticPr fontId="1"/>
  </si>
  <si>
    <t>Z value</t>
  </si>
  <si>
    <t>Frequency distribution table</t>
  </si>
  <si>
    <t>Histogram (normality test)</t>
  </si>
  <si>
    <t>Appearance value</t>
  </si>
  <si>
    <t>Effective frequency</t>
    <phoneticPr fontId="1"/>
  </si>
  <si>
    <t>Effective probability</t>
    <phoneticPr fontId="1"/>
  </si>
  <si>
    <t>Cumulative probability</t>
  </si>
  <si>
    <t>Normality</t>
  </si>
  <si>
    <t>Degree of freedom</t>
  </si>
  <si>
    <t>Number of occurrences</t>
  </si>
  <si>
    <t>mode</t>
    <phoneticPr fontId="1"/>
  </si>
  <si>
    <t>Curve fitting</t>
  </si>
  <si>
    <t>Parameters of the cumulative normal curve</t>
  </si>
  <si>
    <t>Mean</t>
    <phoneticPr fontId="1"/>
  </si>
  <si>
    <t>The estimation of the threshold</t>
  </si>
  <si>
    <t>25% threshold</t>
    <phoneticPr fontId="1"/>
  </si>
  <si>
    <t>50% threshold</t>
  </si>
  <si>
    <t>75% threshold</t>
  </si>
  <si>
    <t>Quartiles</t>
  </si>
  <si>
    <t>Quadrant</t>
  </si>
  <si>
    <t>Interval estimation of the average</t>
  </si>
  <si>
    <t>Reference value</t>
  </si>
  <si>
    <t>Confidence interval</t>
  </si>
  <si>
    <t>t value</t>
  </si>
  <si>
    <t>Correlation</t>
    <phoneticPr fontId="1"/>
  </si>
  <si>
    <t>The coefficient of determination</t>
  </si>
  <si>
    <t>Estimation</t>
    <phoneticPr fontId="1"/>
  </si>
  <si>
    <t>Linear Regression</t>
  </si>
  <si>
    <t>Model</t>
    <phoneticPr fontId="1"/>
  </si>
  <si>
    <t>Intercept</t>
    <phoneticPr fontId="1"/>
  </si>
  <si>
    <t>Slope</t>
  </si>
  <si>
    <t>Regression equation</t>
  </si>
  <si>
    <t>The regression line of each group</t>
  </si>
  <si>
    <t>※ it was not able to display all of the regression line. You are viewing the results of the first 255 group.</t>
    <phoneticPr fontId="1"/>
  </si>
  <si>
    <t>※ it was not able to display all of the regression line.</t>
    <phoneticPr fontId="1"/>
  </si>
  <si>
    <t>Bubble chart</t>
  </si>
  <si>
    <t>Rank correlation coefficient</t>
  </si>
  <si>
    <t>※ confidence interval did not converge</t>
  </si>
  <si>
    <t>Cramer's V</t>
    <phoneticPr fontId="1"/>
  </si>
  <si>
    <t>Plot of the cross table</t>
  </si>
  <si>
    <t>Fisher's Exact</t>
  </si>
  <si>
    <t>Two-tailed probability</t>
    <phoneticPr fontId="1"/>
  </si>
  <si>
    <t>One-tailed probability</t>
    <phoneticPr fontId="1"/>
  </si>
  <si>
    <t>Consistency coefficient</t>
  </si>
  <si>
    <t>Cohen's κ</t>
    <phoneticPr fontId="1"/>
  </si>
  <si>
    <t>Cross table (ratio% of the total)</t>
  </si>
  <si>
    <t>Cross table (ratio% of each row)</t>
  </si>
  <si>
    <t>Cross table (ratio% of each column)</t>
  </si>
  <si>
    <t>Residual analysis</t>
  </si>
  <si>
    <t>Cross table (△ is significantly greater, ▼ is significantly less)</t>
  </si>
  <si>
    <t>Adjusted standardized residuals</t>
  </si>
  <si>
    <t>(Friedman test)</t>
  </si>
  <si>
    <t>Effect size</t>
  </si>
  <si>
    <t>The average rank</t>
  </si>
  <si>
    <t>Place Points</t>
  </si>
  <si>
    <t>Multiple comparisons (method of Holm)</t>
  </si>
  <si>
    <t>The difference of rank</t>
  </si>
  <si>
    <t>(Kruskal - Wallis test) "</t>
  </si>
  <si>
    <t>Do not assume test the equal variance (Brunner-Muntsueru test)</t>
  </si>
  <si>
    <t>Test statistic t =</t>
  </si>
  <si>
    <t>(Rank score)</t>
  </si>
  <si>
    <t>Weighting factor</t>
  </si>
  <si>
    <t>Main ingredient</t>
  </si>
  <si>
    <t>Contribution rate</t>
  </si>
  <si>
    <t>Cumulative contribution</t>
  </si>
  <si>
    <t>Standardized weighting coefficient</t>
    <phoneticPr fontId="1"/>
  </si>
  <si>
    <t>Test of equal variance (Levene test)</t>
    <phoneticPr fontId="1"/>
  </si>
  <si>
    <t>Group variable</t>
  </si>
  <si>
    <t>F value</t>
  </si>
  <si>
    <t>Test statistic</t>
  </si>
  <si>
    <t>Partial correlation analysis</t>
  </si>
  <si>
    <t>Correlation analysis</t>
  </si>
  <si>
    <t>95% CI</t>
  </si>
  <si>
    <t>Rank correlation coefficient (Spearman)</t>
  </si>
  <si>
    <t>Categorical correlation analysis</t>
  </si>
  <si>
    <t>The Porikorikku poly serial correlation coefficient There was an error in the calculation.</t>
  </si>
  <si>
    <t>The number of categories specified value (&amp; categorimax &amp; ") ※ because there was variable beyond, you have to calculate the product-moment correlation coefficient of part of Pearson."</t>
  </si>
  <si>
    <t>Test statistic and the significance probability</t>
  </si>
  <si>
    <t>Item analysis</t>
  </si>
  <si>
    <t>Internal consistency coefficient</t>
  </si>
  <si>
    <t>α coefficient</t>
  </si>
  <si>
    <t>Analysis of each item</t>
  </si>
  <si>
    <t>Of a measure</t>
  </si>
  <si>
    <t>Correlation coefficient</t>
  </si>
  <si>
    <t>After the deletion</t>
  </si>
  <si>
    <t>After the reversal α</t>
  </si>
  <si>
    <t>Measure the mean value</t>
  </si>
  <si>
    <t>Number of items</t>
  </si>
  <si>
    <t>※ Jacques Bella test is a kind of a test of normality by kurtosis and skewness.</t>
    <phoneticPr fontId="1"/>
  </si>
  <si>
    <t>p value</t>
    <phoneticPr fontId="1"/>
  </si>
  <si>
    <t>Consistency coefficient plurality Measurement (internal consistency measure)</t>
    <phoneticPr fontId="1"/>
  </si>
  <si>
    <t>Standardization α coefficient</t>
  </si>
  <si>
    <t>ω coefficient</t>
  </si>
  <si>
    <t>※ Since the factor analysis has become improper solutions, ω coefficient will not be output.</t>
    <phoneticPr fontId="1"/>
  </si>
  <si>
    <t>※ It have been calculated on the basis of the factor analysis results of the maximum likelihood method.</t>
    <phoneticPr fontId="1"/>
  </si>
  <si>
    <t>Consistency coefficient of single measurement</t>
  </si>
  <si>
    <t>※ In the case of ordinal scale, they will be the same</t>
    <phoneticPr fontId="1"/>
  </si>
  <si>
    <t>Rank-class in the correlation</t>
  </si>
  <si>
    <t>Absolute matching coefficient of single measurement</t>
  </si>
  <si>
    <t>κ coefficient (Fleiss)</t>
  </si>
  <si>
    <t>The name</t>
  </si>
  <si>
    <t>Each statistics class in the correlation ※: F value, Kendall of W: chi-square squared, kappa coefficient: Z value</t>
  </si>
  <si>
    <t>※ N of pairs</t>
    <phoneticPr fontId="1"/>
  </si>
  <si>
    <t>Pairwise correlation analysis</t>
  </si>
  <si>
    <t>Inverse matrix</t>
  </si>
  <si>
    <t>Determinant</t>
  </si>
  <si>
    <t>Eigenvectors</t>
  </si>
  <si>
    <t>Sampling simulation</t>
  </si>
  <si>
    <t>Population distribution</t>
  </si>
  <si>
    <t>Population mean</t>
  </si>
  <si>
    <t>Population variance</t>
  </si>
  <si>
    <t>Normal distribution</t>
    <phoneticPr fontId="1"/>
  </si>
  <si>
    <t>Statistics of each sample</t>
    <phoneticPr fontId="1"/>
  </si>
  <si>
    <t>Statistics of the sampling distribution</t>
    <phoneticPr fontId="1"/>
  </si>
  <si>
    <t>Risk of when the population mean and the null hypothesis</t>
  </si>
  <si>
    <t>Sample mean</t>
  </si>
  <si>
    <t>Sample variance</t>
  </si>
  <si>
    <t>Unbiased variance</t>
  </si>
  <si>
    <t>Analysis of code:</t>
  </si>
  <si>
    <t>Use variables:</t>
  </si>
  <si>
    <t>Mean and standard deviation of each cell</t>
  </si>
  <si>
    <t>Analysis of variance</t>
  </si>
  <si>
    <t>Model fit</t>
  </si>
  <si>
    <t>Error (Other)</t>
  </si>
  <si>
    <t>Overall</t>
  </si>
  <si>
    <t>Fit index</t>
  </si>
  <si>
    <t>Generalized η2</t>
  </si>
  <si>
    <t>Generalized ω2</t>
  </si>
  <si>
    <t>Estimated mean and multiple comparison</t>
  </si>
  <si>
    <t>Overall mean</t>
  </si>
  <si>
    <t>Factor</t>
  </si>
  <si>
    <t>The average value of each level</t>
  </si>
  <si>
    <t>Multiple comparisons</t>
  </si>
  <si>
    <t>Modify Shaffer method</t>
  </si>
  <si>
    <t>Shaffer method</t>
  </si>
  <si>
    <t>Holm method</t>
  </si>
  <si>
    <t>Bonferroni method</t>
  </si>
  <si>
    <t>Test of the difference between the unpaired average value (unpaired t-test)</t>
  </si>
  <si>
    <t>The dependent variable</t>
  </si>
  <si>
    <t>Test for the difference between the paired mean values ​​(paired t-test)</t>
  </si>
  <si>
    <t>Standard error of assuming equal variance</t>
  </si>
  <si>
    <t>t-test</t>
  </si>
  <si>
    <t>Correlation coefficient r</t>
  </si>
  <si>
    <t>Tests of simple main effect</t>
  </si>
  <si>
    <t>Variables to be grouped</t>
  </si>
  <si>
    <t>slice</t>
  </si>
  <si>
    <t>Simple effect of factors (type Ⅱ sum of squares)</t>
  </si>
  <si>
    <t>Simple effect of factors (type Ⅲ sum of squares)</t>
  </si>
  <si>
    <t>※ MSe = pooled error term</t>
  </si>
  <si>
    <t>※ MSe = level by the error term</t>
  </si>
  <si>
    <t>※ the degree of freedom of the simple main effect has been corrected by Satterthwaite of the way.</t>
  </si>
  <si>
    <t>Comparison</t>
  </si>
  <si>
    <t>Null model</t>
  </si>
  <si>
    <t>Saturated model</t>
  </si>
  <si>
    <t>Estimation of frequency</t>
  </si>
  <si>
    <t>The expected frequency</t>
  </si>
  <si>
    <t>Residual error</t>
  </si>
  <si>
    <t>Standard residuals</t>
  </si>
  <si>
    <t>The shortest distance method</t>
  </si>
  <si>
    <t>Longest distance method</t>
  </si>
  <si>
    <t>Median method</t>
  </si>
  <si>
    <t>The center of gravity method</t>
  </si>
  <si>
    <t>Variable method</t>
  </si>
  <si>
    <t>Ward's method</t>
  </si>
  <si>
    <t>k-means method based on Mahalanobis distance</t>
  </si>
  <si>
    <t>Mixed normal distribution</t>
  </si>
  <si>
    <t>Latent class analysis</t>
    <phoneticPr fontId="1"/>
  </si>
  <si>
    <t>Latent rank analysis (continuous)</t>
    <phoneticPr fontId="1"/>
  </si>
  <si>
    <t>Latent rank analysis (order)</t>
    <phoneticPr fontId="1"/>
  </si>
  <si>
    <t>(Homogeneous variance)</t>
  </si>
  <si>
    <t>(Homogeneous variance-covariance)</t>
  </si>
  <si>
    <t>(Heterogeneous variance)</t>
  </si>
  <si>
    <t>(Heterogeneous variance-covariance)</t>
  </si>
  <si>
    <t>Cluster Analysis</t>
  </si>
  <si>
    <t>Method</t>
    <phoneticPr fontId="1"/>
  </si>
  <si>
    <t>Distance calculation</t>
  </si>
  <si>
    <t>Enter the distance matrix from data</t>
  </si>
  <si>
    <t>Likelihood</t>
  </si>
  <si>
    <t>Self-Organizing Map</t>
  </si>
  <si>
    <t>Generation Topographic Map</t>
    <phoneticPr fontId="1"/>
  </si>
  <si>
    <t>Euclidean distance by the raw data</t>
  </si>
  <si>
    <t>Euclidean distance by the standardized data</t>
  </si>
  <si>
    <t>Classified</t>
  </si>
  <si>
    <t>Classification number of target</t>
  </si>
  <si>
    <t>Number of parameters</t>
  </si>
  <si>
    <t>The number of times of learning</t>
  </si>
  <si>
    <t>Number of iterations</t>
  </si>
  <si>
    <t>The estimated number of times</t>
  </si>
  <si>
    <t>Log-likelihood</t>
  </si>
  <si>
    <t>Cluster member</t>
  </si>
  <si>
    <t>The number of clusters</t>
  </si>
  <si>
    <t>The number belongs</t>
  </si>
  <si>
    <t>Member Of</t>
  </si>
  <si>
    <t>Multiply</t>
  </si>
  <si>
    <t>Elapsed process of clustering</t>
  </si>
  <si>
    <t>Coupled cluster</t>
  </si>
  <si>
    <t>Distance matrix</t>
  </si>
  <si>
    <t>Parameter estimates</t>
  </si>
  <si>
    <t>Potential frequency</t>
  </si>
  <si>
    <t>Potential probability</t>
  </si>
  <si>
    <t>Item reference profiles</t>
  </si>
  <si>
    <t>Test reference profile</t>
  </si>
  <si>
    <t>Variance-covariance</t>
  </si>
  <si>
    <t>By Category reaction probability</t>
  </si>
  <si>
    <t>Rank correlation coefficient between the latent rank</t>
    <phoneticPr fontId="1"/>
  </si>
  <si>
    <t xml:space="preserve">Logistic regression analysis of the latent cluster </t>
    <phoneticPr fontId="1"/>
  </si>
  <si>
    <t>Logistic regression analysis to latent rank (proportional odds model)</t>
    <phoneticPr fontId="1"/>
  </si>
  <si>
    <t>Logistic regression analysis to latent rank (non-proportional odds model)</t>
    <phoneticPr fontId="1"/>
  </si>
  <si>
    <t>Approximation R-squared value</t>
    <phoneticPr fontId="1"/>
  </si>
  <si>
    <t>Histogram by cluster</t>
    <phoneticPr fontId="1"/>
  </si>
  <si>
    <t>Histogram by rank</t>
    <phoneticPr fontId="1"/>
  </si>
  <si>
    <t>Principal component scores</t>
  </si>
  <si>
    <t>Diagonal SMC</t>
  </si>
  <si>
    <t>SMC parallel</t>
  </si>
  <si>
    <t>Random number correlation matrix</t>
  </si>
  <si>
    <t>Data correlation matrix</t>
  </si>
  <si>
    <t>Number of factors</t>
  </si>
  <si>
    <t>Diagonal SMC parallel analysis</t>
  </si>
  <si>
    <t>Random number diagonal SMC</t>
  </si>
  <si>
    <t>Changes in common of the sum</t>
  </si>
  <si>
    <t>Commonality sum of</t>
  </si>
  <si>
    <t>Adjustment method</t>
  </si>
  <si>
    <t>Least-square method</t>
  </si>
  <si>
    <t>Iterative principle factor method</t>
    <phoneticPr fontId="1"/>
  </si>
  <si>
    <t>Non-iterative estimation method</t>
  </si>
  <si>
    <t>(Maximum method)</t>
  </si>
  <si>
    <t>(Average method)</t>
  </si>
  <si>
    <t>The main component method</t>
  </si>
  <si>
    <t>Categorical factor analysis (weighted least squares: Use SOLVER)</t>
    <phoneticPr fontId="1"/>
  </si>
  <si>
    <t>Categorical factor analysis (weighted least squares)</t>
    <phoneticPr fontId="1"/>
  </si>
  <si>
    <t>Rotation</t>
    <phoneticPr fontId="1"/>
  </si>
  <si>
    <t>(Target matrix:</t>
  </si>
  <si>
    <t>No rotation</t>
    <phoneticPr fontId="1"/>
  </si>
  <si>
    <t>Biquartimax rotation</t>
    <phoneticPr fontId="1"/>
  </si>
  <si>
    <t>Quartimax rotation</t>
    <phoneticPr fontId="1"/>
  </si>
  <si>
    <t>Equamax rotation</t>
    <phoneticPr fontId="1"/>
  </si>
  <si>
    <t>Factor parsimony</t>
    <phoneticPr fontId="1"/>
  </si>
  <si>
    <t>Orthomax criterion</t>
    <phoneticPr fontId="1"/>
  </si>
  <si>
    <t>Orthogonal Procrustes rotation</t>
  </si>
  <si>
    <t>Oblique Procrustes rotation</t>
  </si>
  <si>
    <t>Harris-Kaiser independent cluster rotation</t>
    <phoneticPr fontId="1"/>
  </si>
  <si>
    <t>Direct oblimin rotation</t>
  </si>
  <si>
    <t>Promax rotation</t>
  </si>
  <si>
    <t>Kaiser normalization</t>
    <phoneticPr fontId="1"/>
  </si>
  <si>
    <t>On</t>
    <phoneticPr fontId="1"/>
  </si>
  <si>
    <t>Off</t>
    <phoneticPr fontId="1"/>
  </si>
  <si>
    <t>The number of iterations</t>
  </si>
  <si>
    <t>Convergence criterion</t>
    <phoneticPr fontId="1"/>
  </si>
  <si>
    <t>Deviance</t>
  </si>
  <si>
    <t>※ Correlation matrix was not positive definite. Factor analysis can not be performed.</t>
    <phoneticPr fontId="1"/>
  </si>
  <si>
    <t>※ Model was not optimized. It might be a improper Solution.</t>
    <phoneticPr fontId="1"/>
  </si>
  <si>
    <t>Goodness-of-fit</t>
  </si>
  <si>
    <t>※ The α coefficient and ω coefficient calculated from the bold item (reverse when loadings were negative)</t>
    <phoneticPr fontId="1"/>
  </si>
  <si>
    <t>Factor score</t>
  </si>
  <si>
    <t>Reliability factor if you do not reverse</t>
  </si>
  <si>
    <t>Inter-factor correlation</t>
  </si>
  <si>
    <t>Threshold</t>
  </si>
  <si>
    <t>Item response theory</t>
  </si>
  <si>
    <t>Item parameters</t>
    <phoneticPr fontId="1"/>
  </si>
  <si>
    <t>Discernment</t>
  </si>
  <si>
    <t>Difficulty</t>
  </si>
  <si>
    <t>Test information function</t>
  </si>
  <si>
    <t>Test information curve</t>
  </si>
  <si>
    <t>Item characteristic curve</t>
  </si>
  <si>
    <t>Item characteristic function</t>
  </si>
  <si>
    <t>Multi-level correlation analysis</t>
  </si>
  <si>
    <t>Test statistic with (Z value) and p-values</t>
    <phoneticPr fontId="1"/>
  </si>
  <si>
    <t>Effective sample size</t>
  </si>
  <si>
    <t>The number of groups</t>
  </si>
  <si>
    <t>Group size</t>
    <phoneticPr fontId="1"/>
  </si>
  <si>
    <t>The square root of the above</t>
  </si>
  <si>
    <t>All data</t>
    <phoneticPr fontId="1"/>
  </si>
  <si>
    <t>ICC</t>
    <phoneticPr fontId="1"/>
  </si>
  <si>
    <t>Multiple correspondence analysis</t>
    <phoneticPr fontId="1"/>
  </si>
  <si>
    <t>Data form</t>
    <phoneticPr fontId="1"/>
  </si>
  <si>
    <t>Variable type</t>
  </si>
  <si>
    <t>Category type</t>
  </si>
  <si>
    <t>The total number of category</t>
  </si>
  <si>
    <t>Number of categories</t>
  </si>
  <si>
    <t>Cross-table type</t>
  </si>
  <si>
    <t>Respondent</t>
  </si>
  <si>
    <t>Eigenvalues ​​and the correlation coefficient</t>
  </si>
  <si>
    <t>Category quantification</t>
  </si>
  <si>
    <t>Category name</t>
  </si>
  <si>
    <t>Category of</t>
  </si>
  <si>
    <t>Line of category</t>
  </si>
  <si>
    <t>Distribution of the bootstrap estimates</t>
  </si>
  <si>
    <t>Coefficient of</t>
  </si>
  <si>
    <t>Stepwise method</t>
  </si>
  <si>
    <t>※ There was no significant explanatory variables.</t>
    <phoneticPr fontId="1"/>
  </si>
  <si>
    <t>※ Because it contains interaction terms, all explanatory variables have been centered.</t>
    <phoneticPr fontId="1"/>
  </si>
  <si>
    <t>※ All explanatory variables have been centered.</t>
    <phoneticPr fontId="1"/>
  </si>
  <si>
    <t>Multivariate regression analysis</t>
  </si>
  <si>
    <t>※ Pillai means the trace of Pillai</t>
    <phoneticPr fontId="1"/>
  </si>
  <si>
    <t>Multivariate tests of the explanatory variables</t>
  </si>
  <si>
    <t>Standarized partial regression coefficient for each objective variable</t>
    <phoneticPr fontId="1"/>
  </si>
  <si>
    <t>Canonical correlation analysis</t>
  </si>
  <si>
    <t>Canonical correlation</t>
  </si>
  <si>
    <t>Canonical coefficient</t>
  </si>
  <si>
    <t>Objective variable</t>
  </si>
  <si>
    <t>Explanatory variables</t>
  </si>
  <si>
    <t>Standardized canonical coefficients</t>
  </si>
  <si>
    <t>Structure coefficients</t>
  </si>
  <si>
    <t>Robust regression analysis</t>
  </si>
  <si>
    <t>Probit regression analysis</t>
  </si>
  <si>
    <t>Logit link</t>
  </si>
  <si>
    <t>Probit link</t>
  </si>
  <si>
    <t>Complement Log-Log link</t>
  </si>
  <si>
    <t>Negative Log-Log link</t>
  </si>
  <si>
    <t>Binomial regression analysis</t>
  </si>
  <si>
    <t>Nominal logistic regression analysis</t>
  </si>
  <si>
    <t>Logarithmic link</t>
  </si>
  <si>
    <t>Generalized Poisson regression analysis</t>
  </si>
  <si>
    <t>Tobit regression analysis</t>
  </si>
  <si>
    <t>Censoring lower</t>
    <phoneticPr fontId="1"/>
  </si>
  <si>
    <t>Censoring upper</t>
    <phoneticPr fontId="1"/>
  </si>
  <si>
    <t>Censoring both side</t>
    <phoneticPr fontId="1"/>
  </si>
  <si>
    <t>No censoring</t>
    <phoneticPr fontId="1"/>
  </si>
  <si>
    <t>Beta-binomial regression analysis</t>
  </si>
  <si>
    <t>Linear regression</t>
  </si>
  <si>
    <t>Normal</t>
    <phoneticPr fontId="1"/>
  </si>
  <si>
    <t>Log-normal</t>
    <phoneticPr fontId="1"/>
  </si>
  <si>
    <t>Gamma Reg.</t>
    <phoneticPr fontId="1"/>
  </si>
  <si>
    <t>Mixture distribution</t>
    <phoneticPr fontId="1"/>
  </si>
  <si>
    <t>Offset</t>
    <phoneticPr fontId="1"/>
  </si>
  <si>
    <t>※ Did not converge. Please try to analysis by specifying a Poisson distribution.</t>
    <phoneticPr fontId="1"/>
  </si>
  <si>
    <t>※ Did not converge. The results might be improper solutions.</t>
    <phoneticPr fontId="1"/>
  </si>
  <si>
    <t>※ The results might be improper solutions.</t>
    <phoneticPr fontId="1"/>
  </si>
  <si>
    <t>The total number of trials</t>
  </si>
  <si>
    <t>Approximate</t>
  </si>
  <si>
    <t>-2 log likelihood</t>
  </si>
  <si>
    <t>Wilks' lambda</t>
  </si>
  <si>
    <t>Regression coefficient</t>
  </si>
  <si>
    <t>Discrimination coefficient</t>
  </si>
  <si>
    <t>Reference category</t>
  </si>
  <si>
    <t>The rank of the one below</t>
  </si>
  <si>
    <t>※ There was a term that response probability becomes 0 in the middle of the analysis. The results might be improper solutions.</t>
  </si>
  <si>
    <t>Since the over-dispersion parameter does not converge ※, it was estimated fixed to 0. Please try to analysis by specifying a Poisson distribution.</t>
  </si>
  <si>
    <t>Residual variance</t>
  </si>
  <si>
    <t>Scale parameter</t>
  </si>
  <si>
    <t>Pseudo standardized soefficients</t>
    <phoneticPr fontId="1"/>
  </si>
  <si>
    <t xml:space="preserve">Approximate standardized coefficients </t>
    <phoneticPr fontId="1"/>
  </si>
  <si>
    <t>※ R-squared value has been estimated to negative, Approximate standardized coefficients  can not be calculated.</t>
    <phoneticPr fontId="1"/>
  </si>
  <si>
    <t>Multivariate test</t>
  </si>
  <si>
    <t>Odds ratio</t>
  </si>
  <si>
    <t>Group discrimination</t>
  </si>
  <si>
    <t>Prediction</t>
  </si>
  <si>
    <t>Accuracy rate</t>
  </si>
  <si>
    <t>Overall accuracy rate</t>
  </si>
  <si>
    <t>Prediction curve and the approximate prediction interval</t>
  </si>
  <si>
    <t>Predictive distribution</t>
  </si>
  <si>
    <t>Prediction interval</t>
  </si>
  <si>
    <t>Mixed distribution model</t>
  </si>
  <si>
    <t>Class members of</t>
  </si>
  <si>
    <t>The number of class</t>
  </si>
  <si>
    <t>Covariance matrix of regression coefficients</t>
  </si>
  <si>
    <t>Hierarchical linear model</t>
  </si>
  <si>
    <t>Random effects</t>
  </si>
  <si>
    <t>The number of parameters of the estimated model</t>
  </si>
  <si>
    <t>The number of parameters of NULL model</t>
  </si>
  <si>
    <t>Fixed effect</t>
  </si>
  <si>
    <t>※ All Level 1 of the explanatory variables have been centered in the population average</t>
  </si>
  <si>
    <t>Variance components</t>
  </si>
  <si>
    <t>Because the sample size and the number of groups are equal, the random effects of the intercept will not be estimated.</t>
    <phoneticPr fontId="1"/>
  </si>
  <si>
    <t>Covariance matrix of random effects</t>
  </si>
  <si>
    <t>Covariance matrix of fixed effects</t>
  </si>
  <si>
    <t>DF of error</t>
    <phoneticPr fontId="1"/>
  </si>
  <si>
    <t>ΔF value</t>
    <phoneticPr fontId="1"/>
  </si>
  <si>
    <t>Non-standardized coefficients</t>
  </si>
  <si>
    <t>Graph of the 4way interaction can not be depicted.</t>
    <phoneticPr fontId="1"/>
  </si>
  <si>
    <t>Low group</t>
  </si>
  <si>
    <t>High group</t>
  </si>
  <si>
    <t>※It might be improper solutions.</t>
    <phoneticPr fontId="1"/>
  </si>
  <si>
    <t>Graph</t>
  </si>
  <si>
    <t>Tests of simple main effects (hierarchical linear model)</t>
  </si>
  <si>
    <t>If you want a simple effect analysis in the HLM, it must contain the lower of the interaction term. Exit the HAD.</t>
  </si>
  <si>
    <t>Mediated analysis</t>
  </si>
  <si>
    <t>※It might be improper solutions.</t>
    <phoneticPr fontId="1"/>
  </si>
  <si>
    <t>With mediation variable</t>
    <phoneticPr fontId="1"/>
  </si>
  <si>
    <t>Without mediation variable</t>
    <phoneticPr fontId="1"/>
  </si>
  <si>
    <t>Test indirect effect (assuming normal distribution)</t>
    <phoneticPr fontId="1"/>
  </si>
  <si>
    <t>Method</t>
    <phoneticPr fontId="1"/>
  </si>
  <si>
    <t>※ Non-standardized coefficient</t>
    <phoneticPr fontId="1"/>
  </si>
  <si>
    <t>※ Standardized coefficient</t>
    <phoneticPr fontId="1"/>
  </si>
  <si>
    <t>Bootstrap confidence intervals</t>
  </si>
  <si>
    <t>Sampling method</t>
    <phoneticPr fontId="1"/>
  </si>
  <si>
    <t>Parametric</t>
    <phoneticPr fontId="1"/>
  </si>
  <si>
    <t>Non-parametric</t>
  </si>
  <si>
    <t>Estimation method of confidence interval</t>
    <phoneticPr fontId="1"/>
  </si>
  <si>
    <t>Distribution of indirect effect</t>
  </si>
  <si>
    <t>Indirect effect</t>
  </si>
  <si>
    <t>Model for the dependent variable of no parametric</t>
  </si>
  <si>
    <t>Model for parametric</t>
  </si>
  <si>
    <t>Model for the dependent variable, including parametric</t>
  </si>
  <si>
    <t>Test of the difference between the partial correlation matrix</t>
  </si>
  <si>
    <t>Test of the difference between the correlation matrix</t>
  </si>
  <si>
    <t>Statistics of difference(Z value)</t>
    <phoneticPr fontId="1"/>
  </si>
  <si>
    <t>Confirmatory factor analysis</t>
  </si>
  <si>
    <t>Exploratory factor analysis</t>
  </si>
  <si>
    <t>Model goodness-of-fit</t>
  </si>
  <si>
    <t>※ Model could not be identified. The estimated value might be not correct.</t>
    <phoneticPr fontId="1"/>
  </si>
  <si>
    <t>※ Solution did not converge. The estimated value might be not correct.</t>
    <phoneticPr fontId="1"/>
  </si>
  <si>
    <t>Goodness-of-fit because the number of parameters exceeds the limit ※ will not be displayed.</t>
  </si>
  <si>
    <t>Independence</t>
  </si>
  <si>
    <t>Standardized residuals (bold are significant residuals)</t>
    <phoneticPr fontId="1"/>
  </si>
  <si>
    <t>Structural equation model</t>
  </si>
  <si>
    <t>Multi-level structural equation model</t>
  </si>
  <si>
    <t>Generalized least squares method</t>
  </si>
  <si>
    <t>Full information maximum likelihood method</t>
  </si>
  <si>
    <t>※ NULL model could not be estimated. Goodness-of-fit is not displayed.</t>
  </si>
  <si>
    <t>The difference between the path</t>
  </si>
  <si>
    <t>Indirect effect (standardization)</t>
  </si>
  <si>
    <t>The difference between the path (standardization)</t>
  </si>
  <si>
    <t>Number of words</t>
  </si>
  <si>
    <t>Words</t>
    <phoneticPr fontId="1"/>
  </si>
  <si>
    <t>Part of speech</t>
  </si>
  <si>
    <t>Frequency of occurrence</t>
  </si>
  <si>
    <t>Appearance number</t>
  </si>
  <si>
    <t>Cluster of details</t>
  </si>
  <si>
    <t>Category quantifications</t>
  </si>
  <si>
    <t>Column category of</t>
  </si>
  <si>
    <t>The principal component pattern</t>
    <phoneticPr fontId="1"/>
  </si>
  <si>
    <t>Principal component contribution</t>
  </si>
  <si>
    <t>Contribution rate (%)</t>
  </si>
  <si>
    <t>Cumulative contribution (%)</t>
  </si>
  <si>
    <t>install.packages ( "httr") #httr is installed</t>
    <phoneticPr fontId="1"/>
  </si>
  <si>
    <t>username = "user ID", password = "password"))</t>
  </si>
  <si>
    <t>Random number from a normal distribution</t>
  </si>
  <si>
    <t>Random number from a Poisson distribution</t>
  </si>
  <si>
    <t>Random number from a binomial distribution</t>
  </si>
  <si>
    <t>Random number from the negative binomial distribution</t>
  </si>
  <si>
    <t>Random number from the gamma distribution</t>
  </si>
  <si>
    <t>Random number from the beta distribution</t>
  </si>
  <si>
    <t>Mean</t>
    <phoneticPr fontId="1"/>
  </si>
  <si>
    <t>Dispersion</t>
  </si>
  <si>
    <t>Probability</t>
    <phoneticPr fontId="1"/>
  </si>
  <si>
    <t>Over-dispersion</t>
  </si>
  <si>
    <t>S.E.</t>
    <phoneticPr fontId="1"/>
  </si>
  <si>
    <t>※ Jacques Bella test is a test for the null hypothesis that the kurtosis and skewness are zero. We used the Chi-squared test(df=2)</t>
    <phoneticPr fontId="1"/>
  </si>
  <si>
    <t>Test statistic Chi-squared =</t>
    <phoneticPr fontId="1"/>
  </si>
  <si>
    <t>Chi-squared</t>
    <phoneticPr fontId="1"/>
  </si>
  <si>
    <t>Chi-squared =</t>
    <phoneticPr fontId="1"/>
  </si>
  <si>
    <t>95% CI</t>
    <phoneticPr fontId="1"/>
  </si>
  <si>
    <t>N of Kernel intervals =</t>
    <phoneticPr fontId="1"/>
  </si>
  <si>
    <t>Separate by mean</t>
    <phoneticPr fontId="1"/>
  </si>
  <si>
    <t>Use variable will be separated into 2 groups (lower=0, upper=1)</t>
    <phoneticPr fontId="1"/>
  </si>
  <si>
    <t>N of levels are</t>
    <phoneticPr fontId="1"/>
  </si>
  <si>
    <t>Number of the levels of categorical analysis</t>
    <phoneticPr fontId="1"/>
  </si>
  <si>
    <t>Separate by median</t>
    <phoneticPr fontId="1"/>
  </si>
  <si>
    <t>Group size =</t>
    <phoneticPr fontId="1"/>
  </si>
  <si>
    <t>Rearrange variables to groups (Horizontal data to vertical)</t>
    <phoneticPr fontId="1"/>
  </si>
  <si>
    <t>Using raw data</t>
    <phoneticPr fontId="1"/>
  </si>
  <si>
    <t>Using cov. data</t>
    <phoneticPr fontId="1"/>
  </si>
  <si>
    <t>Output selected data</t>
    <phoneticPr fontId="1"/>
  </si>
  <si>
    <t>Output code of SAS</t>
    <phoneticPr fontId="1"/>
  </si>
  <si>
    <t>Sample size=</t>
    <phoneticPr fontId="1"/>
  </si>
  <si>
    <t>Randomize</t>
    <phoneticPr fontId="1"/>
  </si>
  <si>
    <t>Rearranging data</t>
    <phoneticPr fontId="1"/>
  </si>
  <si>
    <t>Turn filter off</t>
    <phoneticPr fontId="1"/>
  </si>
  <si>
    <t>Rearranging multi-level data</t>
    <phoneticPr fontId="1"/>
  </si>
  <si>
    <t>Designating sheet</t>
    <phoneticPr fontId="1"/>
  </si>
  <si>
    <t xml:space="preserve"> Graph</t>
    <phoneticPr fontId="1"/>
  </si>
  <si>
    <t>Variables to use in analysis</t>
    <phoneticPr fontId="1"/>
  </si>
  <si>
    <t>Delete all @variables</t>
    <phoneticPr fontId="1"/>
  </si>
  <si>
    <t>Add @variables</t>
    <phoneticPr fontId="1"/>
  </si>
  <si>
    <t xml:space="preserve">Delete @variables </t>
    <phoneticPr fontId="1"/>
  </si>
  <si>
    <t>@variables</t>
    <phoneticPr fontId="1"/>
  </si>
  <si>
    <t>@variable</t>
    <phoneticPr fontId="1"/>
  </si>
  <si>
    <t>Input selected cells</t>
    <phoneticPr fontId="1"/>
  </si>
  <si>
    <t>Apply filter</t>
    <phoneticPr fontId="1"/>
  </si>
  <si>
    <t>Use all data for analysis</t>
    <phoneticPr fontId="1"/>
  </si>
  <si>
    <t>Delete</t>
    <phoneticPr fontId="1"/>
  </si>
  <si>
    <t>Variable name</t>
    <phoneticPr fontId="1"/>
  </si>
  <si>
    <t>Generalized Liner Model</t>
    <phoneticPr fontId="1"/>
  </si>
  <si>
    <t>Mixture</t>
    <phoneticPr fontId="1"/>
  </si>
  <si>
    <t xml:space="preserve">Furthest </t>
    <phoneticPr fontId="1"/>
  </si>
  <si>
    <t>Nearest</t>
    <phoneticPr fontId="1"/>
  </si>
  <si>
    <t>Group mean</t>
    <phoneticPr fontId="1"/>
  </si>
  <si>
    <t>Latent Rank</t>
    <phoneticPr fontId="1"/>
  </si>
  <si>
    <t>Iterations =</t>
    <phoneticPr fontId="1"/>
  </si>
  <si>
    <t>objects</t>
    <phoneticPr fontId="1"/>
  </si>
  <si>
    <t>Both rows and colums will be plotted at the same time
 for cross table type</t>
    <phoneticPr fontId="1"/>
  </si>
  <si>
    <t>Latent Class</t>
    <phoneticPr fontId="1"/>
  </si>
  <si>
    <t>Latent Rank</t>
    <phoneticPr fontId="1"/>
  </si>
  <si>
    <t>k-means</t>
    <phoneticPr fontId="1"/>
  </si>
  <si>
    <t>Cluster Analysis</t>
    <phoneticPr fontId="1"/>
  </si>
  <si>
    <t>Regression</t>
    <phoneticPr fontId="1"/>
  </si>
  <si>
    <t>Mediation</t>
    <phoneticPr fontId="1"/>
  </si>
  <si>
    <t>Parallel analysis</t>
    <phoneticPr fontId="1"/>
  </si>
  <si>
    <t>Non-iterative estimator (maximum method)</t>
    <phoneticPr fontId="1"/>
  </si>
  <si>
    <t>Non-iterative estimator (average method)</t>
    <phoneticPr fontId="1"/>
  </si>
  <si>
    <t>Variance of neighborhood function</t>
    <phoneticPr fontId="1"/>
  </si>
  <si>
    <t>Number of repetition estimation</t>
    <phoneticPr fontId="1"/>
  </si>
  <si>
    <t>Scale to the learning frequency</t>
    <phoneticPr fontId="1"/>
  </si>
  <si>
    <t>Estimation method in latenet rank analysis</t>
    <phoneticPr fontId="1"/>
  </si>
  <si>
    <t>Factors</t>
    <phoneticPr fontId="1"/>
  </si>
  <si>
    <t>Clusters</t>
    <phoneticPr fontId="1"/>
  </si>
  <si>
    <t>Dimensions</t>
    <phoneticPr fontId="1"/>
  </si>
  <si>
    <t>EV more than 1</t>
    <phoneticPr fontId="1"/>
  </si>
  <si>
    <t>Neg. binominal</t>
    <phoneticPr fontId="1"/>
  </si>
  <si>
    <t>Binominal</t>
    <phoneticPr fontId="1"/>
  </si>
  <si>
    <t>Noraml</t>
    <phoneticPr fontId="1"/>
  </si>
  <si>
    <t>Poisson</t>
    <phoneticPr fontId="1"/>
  </si>
  <si>
    <t>Gamma</t>
    <phoneticPr fontId="1"/>
  </si>
  <si>
    <t>Beta</t>
    <phoneticPr fontId="1"/>
  </si>
  <si>
    <t>Dispertion</t>
    <phoneticPr fontId="1"/>
  </si>
  <si>
    <t>Trials</t>
    <phoneticPr fontId="1"/>
  </si>
  <si>
    <t>各セルの平均値</t>
    <rPh sb="0" eb="1">
      <t>カク</t>
    </rPh>
    <rPh sb="4" eb="7">
      <t>ヘイキンチ</t>
    </rPh>
    <phoneticPr fontId="1"/>
  </si>
  <si>
    <t>Means per cells</t>
    <phoneticPr fontId="1"/>
  </si>
  <si>
    <t>Equal means test</t>
    <phoneticPr fontId="1"/>
  </si>
  <si>
    <t>Equal Means Test</t>
    <phoneticPr fontId="1"/>
  </si>
  <si>
    <t xml:space="preserve">※クロス表型の場合は、行と列を同時にプロットします。_x000D_
</t>
  </si>
  <si>
    <t>　回帰分析</t>
  </si>
  <si>
    <t>　分散分析</t>
  </si>
  <si>
    <t>　一般化線形モデル</t>
  </si>
  <si>
    <t xml:space="preserve"> 階層線形モデル</t>
  </si>
  <si>
    <t>Centering variables in interactions</t>
    <phoneticPr fontId="1"/>
  </si>
  <si>
    <t>Uniformity Test</t>
    <phoneticPr fontId="1"/>
  </si>
  <si>
    <t>Polychoric</t>
    <phoneticPr fontId="1"/>
  </si>
  <si>
    <t>Adjusted p</t>
    <phoneticPr fontId="1"/>
  </si>
  <si>
    <t>Sig. Level</t>
    <phoneticPr fontId="1"/>
  </si>
  <si>
    <t>Goodness of fit</t>
    <phoneticPr fontId="1"/>
  </si>
  <si>
    <t>R2乗値</t>
  </si>
  <si>
    <t>Curve Fitting</t>
    <phoneticPr fontId="1"/>
  </si>
  <si>
    <t>Histogram</t>
    <phoneticPr fontId="1"/>
  </si>
  <si>
    <t>Normality Test</t>
    <phoneticPr fontId="1"/>
  </si>
  <si>
    <t>Skewness</t>
    <phoneticPr fontId="1"/>
  </si>
  <si>
    <t>Kurtosis</t>
    <phoneticPr fontId="1"/>
  </si>
  <si>
    <t>Estimation results of the saturation model</t>
    <phoneticPr fontId="1"/>
  </si>
  <si>
    <t>Frequency</t>
    <phoneticPr fontId="1"/>
  </si>
  <si>
    <t>Ratio(%)</t>
    <phoneticPr fontId="1"/>
  </si>
  <si>
    <t>Lower</t>
    <phoneticPr fontId="1"/>
  </si>
  <si>
    <t>Upper</t>
    <phoneticPr fontId="1"/>
  </si>
  <si>
    <t>Coefficient</t>
    <phoneticPr fontId="1"/>
  </si>
  <si>
    <t>Probability(%)</t>
    <phoneticPr fontId="1"/>
  </si>
  <si>
    <t>Total</t>
    <phoneticPr fontId="1"/>
  </si>
  <si>
    <t>Normality Test</t>
    <phoneticPr fontId="1"/>
  </si>
  <si>
    <t>※ Welch's test is a test that does not assume equal variances of the two groups.</t>
    <phoneticPr fontId="1"/>
  </si>
  <si>
    <t>Reliability</t>
    <phoneticPr fontId="1"/>
  </si>
  <si>
    <t>β</t>
    <phoneticPr fontId="1"/>
  </si>
  <si>
    <t>Standardized coefficients</t>
    <phoneticPr fontId="1"/>
  </si>
  <si>
    <t>Variable(s) not included in the model are in the use variables. Result is list-wise case deleted in all variables designated in the use variables.</t>
    <phoneticPr fontId="1"/>
  </si>
  <si>
    <t>h2</t>
    <phoneticPr fontId="1"/>
  </si>
  <si>
    <t>Features of the clusters (standardized score)</t>
    <phoneticPr fontId="1"/>
  </si>
  <si>
    <t xml:space="preserve">Dendrogram display method = distance of </t>
    <phoneticPr fontId="1"/>
  </si>
  <si>
    <t>. It is summarized in the cluster displays. Please change the summary criteria option if you want to display all.</t>
    <phoneticPr fontId="1"/>
  </si>
  <si>
    <t xml:space="preserve">※Dendrogram summary criteria = </t>
    <phoneticPr fontId="1"/>
  </si>
  <si>
    <t>Plot</t>
    <phoneticPr fontId="1"/>
  </si>
  <si>
    <t>Standardization solutions</t>
    <phoneticPr fontId="1"/>
  </si>
  <si>
    <t>Model estimations</t>
    <phoneticPr fontId="1"/>
  </si>
  <si>
    <t>Lower</t>
    <phoneticPr fontId="1"/>
  </si>
  <si>
    <t>Partial η2</t>
    <phoneticPr fontId="1"/>
  </si>
  <si>
    <t>Partial ω2</t>
    <phoneticPr fontId="1"/>
  </si>
  <si>
    <t>Multi-dimensional Scaling</t>
    <phoneticPr fontId="1"/>
  </si>
  <si>
    <t>Dimension</t>
    <phoneticPr fontId="1"/>
  </si>
  <si>
    <t>Class value</t>
    <phoneticPr fontId="1"/>
  </si>
  <si>
    <t>Section</t>
    <phoneticPr fontId="1"/>
  </si>
  <si>
    <t>Test statistics(t value)  and  p-value</t>
    <phoneticPr fontId="1"/>
  </si>
  <si>
    <t>Independent variable</t>
    <phoneticPr fontId="1"/>
  </si>
  <si>
    <t>Save model</t>
    <phoneticPr fontId="1"/>
  </si>
  <si>
    <t>Delete from list</t>
    <phoneticPr fontId="1"/>
  </si>
  <si>
    <t>Delete selected model</t>
    <phoneticPr fontId="1"/>
  </si>
  <si>
    <t>List of saved models</t>
    <phoneticPr fontId="1"/>
  </si>
  <si>
    <t>Select from saved models</t>
    <phoneticPr fontId="1"/>
  </si>
  <si>
    <t>Input from analysis code</t>
    <phoneticPr fontId="1"/>
  </si>
  <si>
    <t>Use variable</t>
    <phoneticPr fontId="1"/>
  </si>
  <si>
    <t>Show models below</t>
    <phoneticPr fontId="1"/>
  </si>
  <si>
    <t>Current model</t>
    <phoneticPr fontId="1"/>
  </si>
  <si>
    <t>Analysis method</t>
    <phoneticPr fontId="1"/>
  </si>
  <si>
    <t>Analysis code</t>
    <phoneticPr fontId="1"/>
  </si>
  <si>
    <t>Delete all models</t>
    <phoneticPr fontId="1"/>
  </si>
  <si>
    <t>Selecting a model to use in analysis</t>
    <phoneticPr fontId="1"/>
  </si>
  <si>
    <t>Model name</t>
    <phoneticPr fontId="1"/>
  </si>
  <si>
    <t>Use variable</t>
    <phoneticPr fontId="1"/>
  </si>
  <si>
    <t>Independent variable</t>
    <phoneticPr fontId="1"/>
  </si>
  <si>
    <t>Save model</t>
    <phoneticPr fontId="1"/>
  </si>
  <si>
    <t>Delete selected model</t>
    <phoneticPr fontId="1"/>
  </si>
  <si>
    <t>List of saved models</t>
    <phoneticPr fontId="1"/>
  </si>
  <si>
    <t>Select from saved models</t>
    <phoneticPr fontId="1"/>
  </si>
  <si>
    <t>Input from analysis code</t>
    <phoneticPr fontId="1"/>
  </si>
  <si>
    <t>Show models below</t>
    <phoneticPr fontId="1"/>
  </si>
  <si>
    <t>Analysis method:</t>
    <phoneticPr fontId="1"/>
  </si>
  <si>
    <t>Dependent variable</t>
    <phoneticPr fontId="1"/>
  </si>
  <si>
    <t>Use variables</t>
    <phoneticPr fontId="1"/>
  </si>
  <si>
    <t>Use variables</t>
    <phoneticPr fontId="1"/>
  </si>
  <si>
    <t>Data list</t>
    <phoneticPr fontId="1"/>
  </si>
  <si>
    <t>Load all</t>
    <phoneticPr fontId="1"/>
  </si>
  <si>
    <t>Variables to load</t>
    <phoneticPr fontId="1"/>
  </si>
  <si>
    <t>Control variables</t>
    <phoneticPr fontId="1"/>
  </si>
  <si>
    <t>&lt;- Delete</t>
    <phoneticPr fontId="1"/>
  </si>
  <si>
    <t>Register</t>
    <phoneticPr fontId="1"/>
  </si>
  <si>
    <t>Delete</t>
    <phoneticPr fontId="1"/>
  </si>
  <si>
    <t>&lt;- Delete</t>
    <phoneticPr fontId="1"/>
  </si>
  <si>
    <t>&lt;- Delete</t>
    <phoneticPr fontId="1"/>
  </si>
  <si>
    <t>Add as variables</t>
    <phoneticPr fontId="1"/>
  </si>
  <si>
    <t>Variable</t>
    <phoneticPr fontId="1"/>
  </si>
  <si>
    <t>Test variable</t>
    <phoneticPr fontId="1"/>
  </si>
  <si>
    <t>※ t value, p value, degree of freedom, and 95% confidence interval.</t>
    <phoneticPr fontId="1"/>
  </si>
  <si>
    <t>※ Z value(or t values), p value, and the type of correlation coefficient.</t>
    <phoneticPr fontId="1"/>
  </si>
  <si>
    <t>※ α coefficient in the case where the main component load is reversed the negative items</t>
    <phoneticPr fontId="1"/>
  </si>
  <si>
    <t>※ Diagonal matrix (bold) are intraclass-correlations, the upper triangular matrix are individual level correlations, the lower triangular matrix are the pair level correlations.</t>
    <phoneticPr fontId="1"/>
  </si>
  <si>
    <t>※ Analysis with distinguishable data</t>
    <phoneticPr fontId="1"/>
  </si>
  <si>
    <t>※ Group:</t>
    <phoneticPr fontId="1"/>
  </si>
  <si>
    <t>Cluster</t>
    <phoneticPr fontId="1"/>
  </si>
  <si>
    <t>Magnification</t>
    <phoneticPr fontId="1"/>
  </si>
  <si>
    <t>Distance</t>
    <phoneticPr fontId="1"/>
  </si>
  <si>
    <t>Stage</t>
    <phoneticPr fontId="1"/>
  </si>
  <si>
    <t>※ Order assignment conditions were not satisfied</t>
    <phoneticPr fontId="1"/>
  </si>
  <si>
    <t>※ Order assignment conditions were satisfied.</t>
    <phoneticPr fontId="1"/>
  </si>
  <si>
    <t>Association cofficients of the latent class</t>
    <phoneticPr fontId="1"/>
  </si>
  <si>
    <t>Association cofficients of the latent rank</t>
    <phoneticPr fontId="1"/>
  </si>
  <si>
    <t>Sample</t>
    <phoneticPr fontId="1"/>
  </si>
  <si>
    <t>Factor</t>
    <phoneticPr fontId="1"/>
  </si>
  <si>
    <t>※ Eigenvalues were negative. It might be a improper solution.</t>
    <phoneticPr fontId="1"/>
  </si>
  <si>
    <t>※ Did not converge. It might be a improper solution.</t>
    <phoneticPr fontId="1"/>
  </si>
  <si>
    <t>※ Some communalities closed to 1. It might be a improper solution.</t>
    <phoneticPr fontId="1"/>
  </si>
  <si>
    <t>Factor contributions</t>
    <phoneticPr fontId="1"/>
  </si>
  <si>
    <t>※ Diagonal matrix (bold) are intra-class correlations, the upper triangular matrix are individual level correlations, and the lower triangular matrix are group level correlation</t>
    <phoneticPr fontId="1"/>
  </si>
  <si>
    <t>Component</t>
    <phoneticPr fontId="1"/>
  </si>
  <si>
    <t>Convergence</t>
    <phoneticPr fontId="1"/>
  </si>
  <si>
    <t>Class</t>
    <phoneticPr fontId="1"/>
  </si>
  <si>
    <t>※ When random coefficients are assumed, it will not be calculated standarized coefficients.</t>
    <phoneticPr fontId="1"/>
  </si>
  <si>
    <t>ΔChi-squared</t>
    <phoneticPr fontId="1"/>
  </si>
  <si>
    <t>※ Robust standard errors</t>
    <phoneticPr fontId="1"/>
  </si>
  <si>
    <t>※ Path of notation non-standardized coefficients</t>
    <phoneticPr fontId="1"/>
  </si>
  <si>
    <t>※ Path of notation standardized coefficients</t>
    <phoneticPr fontId="1"/>
  </si>
  <si>
    <t>※ Robust standard errors</t>
    <phoneticPr fontId="1"/>
  </si>
  <si>
    <t>※ Non-negative constraints.</t>
    <phoneticPr fontId="1"/>
  </si>
  <si>
    <t>Regression analysis</t>
    <phoneticPr fontId="1"/>
  </si>
  <si>
    <t>Sample size</t>
    <phoneticPr fontId="1"/>
  </si>
  <si>
    <t>※Standard deviation is the square root of the unbiased variance has been output.</t>
    <phoneticPr fontId="1"/>
  </si>
  <si>
    <t>Difference</t>
    <phoneticPr fontId="1"/>
  </si>
  <si>
    <t>DF</t>
    <phoneticPr fontId="1"/>
  </si>
  <si>
    <t>Data</t>
    <phoneticPr fontId="1"/>
  </si>
  <si>
    <t>Label</t>
    <phoneticPr fontId="1"/>
  </si>
  <si>
    <t>Item</t>
    <phoneticPr fontId="1"/>
  </si>
  <si>
    <t>Interval</t>
    <phoneticPr fontId="1"/>
  </si>
  <si>
    <t>Ordered</t>
    <phoneticPr fontId="1"/>
  </si>
  <si>
    <t>Normal</t>
    <phoneticPr fontId="1"/>
  </si>
  <si>
    <t xml:space="preserve">t </t>
    <phoneticPr fontId="1"/>
  </si>
  <si>
    <t>Sample</t>
    <phoneticPr fontId="1"/>
  </si>
  <si>
    <t>Unbiased variance</t>
    <phoneticPr fontId="1"/>
  </si>
  <si>
    <t>Sampling</t>
    <phoneticPr fontId="1"/>
  </si>
  <si>
    <t>Barplot</t>
    <phoneticPr fontId="1"/>
  </si>
  <si>
    <t>Error(</t>
    <phoneticPr fontId="1"/>
  </si>
  <si>
    <t>Error</t>
    <phoneticPr fontId="1"/>
  </si>
  <si>
    <t>Level</t>
    <phoneticPr fontId="1"/>
  </si>
  <si>
    <t>p-value of the interaction effect</t>
    <phoneticPr fontId="1"/>
  </si>
  <si>
    <t>Degree of freedom became smaller than 0. The analysis will be suspended.</t>
    <phoneticPr fontId="1"/>
  </si>
  <si>
    <t xml:space="preserve">  Add  -&gt;</t>
  </si>
  <si>
    <t>Exclude  -&gt;</t>
  </si>
  <si>
    <t xml:space="preserve"> Delete -&gt;</t>
  </si>
  <si>
    <t>DV -&gt;</t>
  </si>
  <si>
    <t>Slice -&gt;</t>
  </si>
  <si>
    <t>Model -&gt;</t>
  </si>
  <si>
    <t>Requiard -&gt;</t>
  </si>
  <si>
    <t>Residuals -&gt;</t>
  </si>
  <si>
    <t>Random -&gt;</t>
  </si>
  <si>
    <t>Covariate -&gt;</t>
  </si>
  <si>
    <t>Repeated -&gt;</t>
  </si>
  <si>
    <t>Output -&gt;</t>
  </si>
  <si>
    <t>Old Value  -&gt; New Value</t>
  </si>
  <si>
    <t>変数の作成：　HAD</t>
  </si>
  <si>
    <t>数値計算：　HAD</t>
  </si>
  <si>
    <t>データセット：　HAD</t>
  </si>
  <si>
    <t>HAD計算中</t>
  </si>
  <si>
    <t>変数情報変更：　HAD</t>
  </si>
  <si>
    <t>分析に使用する変数：　HAD</t>
  </si>
  <si>
    <t>モデルの選択　回帰分析：　HAD</t>
  </si>
  <si>
    <t>統計分析マクロ　HAD（簡易モード）</t>
  </si>
  <si>
    <t>媒介分析の設定：　HAD</t>
  </si>
  <si>
    <t>モデルの選択　因子分析：　HAD</t>
  </si>
  <si>
    <t>ステップワイズ法設定</t>
  </si>
  <si>
    <t>スクリープロット設定</t>
  </si>
  <si>
    <t>潜在ランク回帰分析の詳細設定</t>
  </si>
  <si>
    <t>HAD2glmmstanの設定</t>
  </si>
  <si>
    <t>HAD2Stan_SEM</t>
  </si>
  <si>
    <t>Statistical analysis macro HAD</t>
  </si>
  <si>
    <t>Adjustment of column width: HAD</t>
  </si>
  <si>
    <t>Measure the mean value: HAD</t>
  </si>
  <si>
    <t>Numerical calculation: HAD</t>
  </si>
  <si>
    <t>Data set: HAD</t>
  </si>
  <si>
    <t>Graph Settings</t>
  </si>
  <si>
    <t>Setting: HAD</t>
    <phoneticPr fontId="1"/>
  </si>
  <si>
    <t>Creating variables: HAD</t>
    <phoneticPr fontId="1"/>
  </si>
  <si>
    <t>Factor analysis settings: HAD</t>
    <phoneticPr fontId="1"/>
  </si>
  <si>
    <t>Regression model settings: HAD</t>
    <phoneticPr fontId="1"/>
  </si>
  <si>
    <t>HAD is calculating now…</t>
    <phoneticPr fontId="1"/>
  </si>
  <si>
    <t>Variable information: HAD</t>
    <phoneticPr fontId="1"/>
  </si>
  <si>
    <t>Use variables: HAD</t>
    <phoneticPr fontId="1"/>
  </si>
  <si>
    <t>Model selection in regression analysis: HAD</t>
    <phoneticPr fontId="1"/>
  </si>
  <si>
    <t>Statistical analysis macro HAD (Easy mode)</t>
    <phoneticPr fontId="1"/>
  </si>
  <si>
    <t>Mediated analysis settings: HAD</t>
    <phoneticPr fontId="1"/>
  </si>
  <si>
    <t>Model selection in factor analysis: HAD</t>
    <phoneticPr fontId="1"/>
  </si>
  <si>
    <t>Stepwise method settings</t>
    <phoneticPr fontId="1"/>
  </si>
  <si>
    <t>Scree plot settings</t>
    <phoneticPr fontId="1"/>
  </si>
  <si>
    <t>Advanced settings of latent rank regression analysis</t>
    <phoneticPr fontId="1"/>
  </si>
  <si>
    <t>Settings of HAD2GLIMMIX</t>
    <phoneticPr fontId="1"/>
  </si>
  <si>
    <t>Settings of HAD2glmmstan</t>
    <phoneticPr fontId="1"/>
  </si>
  <si>
    <t>Sheet management: HAD</t>
    <phoneticPr fontId="1"/>
  </si>
  <si>
    <t>Settings</t>
    <phoneticPr fontId="1"/>
  </si>
  <si>
    <t>Stepwise settings</t>
    <phoneticPr fontId="1"/>
  </si>
  <si>
    <t>Mediation settings</t>
    <phoneticPr fontId="1"/>
  </si>
  <si>
    <t>G/標準</t>
  </si>
  <si>
    <t>Difference</t>
    <phoneticPr fontId="1"/>
  </si>
  <si>
    <t>Test of difference</t>
    <phoneticPr fontId="1"/>
  </si>
  <si>
    <t>Type of Test</t>
    <phoneticPr fontId="1"/>
  </si>
  <si>
    <t>※ Epsilon for sphericity assumption =</t>
    <phoneticPr fontId="1"/>
  </si>
  <si>
    <t>Epsilon for sphericity assumption</t>
    <phoneticPr fontId="1"/>
  </si>
  <si>
    <t>※ Multiple comparisons for Within factors = Error term of the factor</t>
    <phoneticPr fontId="1"/>
  </si>
  <si>
    <t>※ Multiple comparisons for Within factors = Error term of the each pair</t>
    <phoneticPr fontId="1"/>
  </si>
  <si>
    <t>※ The results when the covariates equal mean values ​​are output.</t>
    <phoneticPr fontId="1"/>
  </si>
  <si>
    <t>Main p-value</t>
    <phoneticPr fontId="1"/>
  </si>
  <si>
    <t>Preferences</t>
    <phoneticPr fontId="1"/>
  </si>
  <si>
    <t>Factor of the effect (Type 2 SS)</t>
    <phoneticPr fontId="1"/>
  </si>
  <si>
    <t>Factor of the effect (Type 3 SS)</t>
    <phoneticPr fontId="1"/>
  </si>
  <si>
    <t>※ Robust standard errors</t>
    <phoneticPr fontId="1"/>
  </si>
  <si>
    <t>※ Upper are Z-values, lower are p-values</t>
    <phoneticPr fontId="1"/>
  </si>
  <si>
    <t>※ R-squared value is Cox-Snell.</t>
    <phoneticPr fontId="1"/>
  </si>
  <si>
    <t>※ R-squared value is deviance R-squared.</t>
    <phoneticPr fontId="1"/>
  </si>
  <si>
    <t>※ It might be improper solutions.</t>
    <phoneticPr fontId="1"/>
  </si>
  <si>
    <t>R-squared</t>
    <phoneticPr fontId="1"/>
  </si>
  <si>
    <t>Group</t>
    <phoneticPr fontId="1"/>
  </si>
  <si>
    <t>※ Please see this result when the total frequency of 40 or less, or the expected frequency is 5 or less of the cell.</t>
    <phoneticPr fontId="1"/>
  </si>
  <si>
    <t>※ Based on the positive order</t>
    <phoneticPr fontId="1"/>
  </si>
  <si>
    <t>※ Based on the negative order</t>
    <phoneticPr fontId="1"/>
  </si>
  <si>
    <t>Variances of each group</t>
    <phoneticPr fontId="1"/>
  </si>
  <si>
    <t xml:space="preserve">Intraclass correlation coefficient </t>
    <phoneticPr fontId="1"/>
  </si>
  <si>
    <t>※ Filter applied</t>
    <phoneticPr fontId="1"/>
  </si>
  <si>
    <t>※ Error bars show standard error</t>
    <phoneticPr fontId="1"/>
  </si>
  <si>
    <t>※ Error bars show 95% confidence interval</t>
    <phoneticPr fontId="1"/>
  </si>
  <si>
    <t>※ Error bars show the standard error.</t>
    <phoneticPr fontId="1"/>
  </si>
  <si>
    <t>※ Error bars show the 95% confidence interval.</t>
    <phoneticPr fontId="1"/>
  </si>
  <si>
    <t>Test of sphericity assumption</t>
    <phoneticPr fontId="1"/>
  </si>
  <si>
    <t>E.S. d</t>
    <phoneticPr fontId="1"/>
  </si>
  <si>
    <t>E.S. r</t>
    <phoneticPr fontId="1"/>
  </si>
  <si>
    <t>Eigenvalue</t>
    <phoneticPr fontId="1"/>
  </si>
  <si>
    <t>DF1</t>
    <phoneticPr fontId="1"/>
  </si>
  <si>
    <t>DF2</t>
    <phoneticPr fontId="1"/>
  </si>
  <si>
    <t>Adj DF1</t>
    <phoneticPr fontId="1"/>
  </si>
  <si>
    <t>Adj DF2</t>
    <phoneticPr fontId="1"/>
  </si>
  <si>
    <t>Welch's test</t>
    <phoneticPr fontId="1"/>
  </si>
  <si>
    <t>Pairs</t>
    <phoneticPr fontId="1"/>
  </si>
  <si>
    <t>Factor patterns</t>
    <phoneticPr fontId="1"/>
  </si>
  <si>
    <t>Factor structures</t>
    <phoneticPr fontId="1"/>
  </si>
  <si>
    <t>Ordered regression analysis</t>
    <phoneticPr fontId="1"/>
  </si>
  <si>
    <t>Negative-binomial regression analysis</t>
    <phoneticPr fontId="1"/>
  </si>
  <si>
    <t>Number of improper solutions</t>
    <phoneticPr fontId="1"/>
  </si>
  <si>
    <t>※ Deals with binary variables as a categorical variable.</t>
    <phoneticPr fontId="1"/>
  </si>
  <si>
    <t>※ Use robust standard errors to correct for Heteroskedasticity.</t>
    <phoneticPr fontId="1"/>
  </si>
  <si>
    <t>※ Use a robust standard errors to correct for the intra-cluster correlations.</t>
    <phoneticPr fontId="1"/>
  </si>
  <si>
    <t>※ Use the bootstrap standard error and confidence intervals.</t>
    <phoneticPr fontId="1"/>
  </si>
  <si>
    <t>※ Test of the coefficients are carried out based on the t distribution.</t>
    <phoneticPr fontId="1"/>
  </si>
  <si>
    <t>Approximation R-squared</t>
    <phoneticPr fontId="1"/>
  </si>
  <si>
    <t>Model Comparison</t>
    <phoneticPr fontId="1"/>
  </si>
  <si>
    <t>Variables of interaction term</t>
    <phoneticPr fontId="1"/>
  </si>
  <si>
    <t>Variable to test</t>
    <phoneticPr fontId="1"/>
  </si>
  <si>
    <t>Test of main effects</t>
    <phoneticPr fontId="1"/>
  </si>
  <si>
    <t>Moderator variable</t>
    <phoneticPr fontId="1"/>
  </si>
  <si>
    <t>※ Have been sorted by the size of the factor loading</t>
    <phoneticPr fontId="1"/>
  </si>
  <si>
    <t>※ Standard errors are not calculated</t>
    <phoneticPr fontId="1"/>
  </si>
  <si>
    <t>Means/Intercepts</t>
    <phoneticPr fontId="1"/>
  </si>
  <si>
    <t>Pathes</t>
    <phoneticPr fontId="1"/>
  </si>
  <si>
    <t>Number of missing patterns</t>
    <phoneticPr fontId="1"/>
  </si>
  <si>
    <t>※ Degree of freedom is negative, the model could not be identified. Results might be incorrect.</t>
    <phoneticPr fontId="1"/>
  </si>
  <si>
    <t>Centering covariate</t>
    <phoneticPr fontId="1"/>
  </si>
  <si>
    <t>履歴を非表示</t>
    <rPh sb="0" eb="2">
      <t>リレキ</t>
    </rPh>
    <rPh sb="3" eb="6">
      <t>ヒヒョウジ</t>
    </rPh>
    <phoneticPr fontId="1"/>
  </si>
  <si>
    <t>履歴を全消去</t>
    <rPh sb="0" eb="2">
      <t>リレキ</t>
    </rPh>
    <rPh sb="3" eb="6">
      <t>ゼンショウキョ</t>
    </rPh>
    <phoneticPr fontId="1"/>
  </si>
  <si>
    <t>媒介分析の設定</t>
    <rPh sb="0" eb="2">
      <t>バイカイ</t>
    </rPh>
    <rPh sb="2" eb="4">
      <t>ブンセキ</t>
    </rPh>
    <rPh sb="5" eb="7">
      <t>セッテイ</t>
    </rPh>
    <phoneticPr fontId="1"/>
  </si>
  <si>
    <t>Stepwiseの設定</t>
    <rPh sb="9" eb="11">
      <t>セッテイ</t>
    </rPh>
    <phoneticPr fontId="1"/>
  </si>
  <si>
    <t>Delete all</t>
    <phoneticPr fontId="1"/>
  </si>
  <si>
    <t>Hide history</t>
    <phoneticPr fontId="1"/>
  </si>
  <si>
    <t>シート
管理</t>
    <rPh sb="4" eb="6">
      <t>カンリ</t>
    </rPh>
    <phoneticPr fontId="1"/>
  </si>
  <si>
    <t>起動</t>
    <rPh sb="0" eb="2">
      <t>キドウ</t>
    </rPh>
    <phoneticPr fontId="1"/>
  </si>
  <si>
    <t>閉じる</t>
    <rPh sb="0" eb="1">
      <t>ト</t>
    </rPh>
    <phoneticPr fontId="1"/>
  </si>
  <si>
    <t>Sheet
manage</t>
    <phoneticPr fontId="1"/>
  </si>
  <si>
    <t>Analysis</t>
    <phoneticPr fontId="1"/>
  </si>
  <si>
    <t>Close</t>
    <phoneticPr fontId="1"/>
  </si>
  <si>
    <t>No overwrite</t>
  </si>
  <si>
    <t>No overwrite</t>
    <phoneticPr fontId="1"/>
  </si>
  <si>
    <t>No overwrite</t>
    <phoneticPr fontId="1"/>
  </si>
  <si>
    <t>$設定$</t>
    <rPh sb="1" eb="3">
      <t>セッテイ</t>
    </rPh>
    <phoneticPr fontId="1"/>
  </si>
  <si>
    <t xml:space="preserve">3,2,4#False,3,1,7#False,1#20,True#False#True#False#,'###,##,HIT HR RBI walk K </t>
  </si>
  <si>
    <t>・前のバージョン(HAD16以降)のデータを読み込む</t>
    <rPh sb="14" eb="16">
      <t>イコウ</t>
    </rPh>
    <phoneticPr fontId="1"/>
  </si>
  <si>
    <t>Load Pre-version HAD (HAD16 latter)</t>
    <phoneticPr fontId="1"/>
  </si>
  <si>
    <t>データ</t>
    <phoneticPr fontId="1"/>
  </si>
  <si>
    <t>シートの管理：　HAD</t>
    <phoneticPr fontId="1"/>
  </si>
  <si>
    <t>因子分析オプション：　HAD</t>
    <phoneticPr fontId="1"/>
  </si>
  <si>
    <t>KendallのW</t>
  </si>
  <si>
    <t>$System$</t>
    <phoneticPr fontId="1"/>
  </si>
  <si>
    <t>Kendall's W</t>
    <phoneticPr fontId="1"/>
  </si>
  <si>
    <t>平均値の推定</t>
    <rPh sb="0" eb="3">
      <t>ヘイキンチ</t>
    </rPh>
    <rPh sb="4" eb="6">
      <t>スイテイ</t>
    </rPh>
    <phoneticPr fontId="1"/>
  </si>
  <si>
    <t>共分散</t>
    <rPh sb="0" eb="3">
      <t>キョウブンサン</t>
    </rPh>
    <phoneticPr fontId="1"/>
  </si>
  <si>
    <t>Covariance</t>
    <phoneticPr fontId="1"/>
  </si>
  <si>
    <t>Dataset Type</t>
    <phoneticPr fontId="1"/>
  </si>
  <si>
    <t>ニュートン法</t>
  </si>
  <si>
    <t>セカント法</t>
  </si>
  <si>
    <t>準ニュートン法</t>
  </si>
  <si>
    <t>Newton method</t>
    <phoneticPr fontId="1"/>
  </si>
  <si>
    <t>Secant method</t>
    <phoneticPr fontId="1"/>
  </si>
  <si>
    <t>Quasi-Newton method</t>
    <phoneticPr fontId="1"/>
  </si>
  <si>
    <t>秒</t>
    <rPh sb="0" eb="1">
      <t>ビョウ</t>
    </rPh>
    <phoneticPr fontId="1"/>
  </si>
  <si>
    <t>second</t>
    <phoneticPr fontId="1"/>
  </si>
  <si>
    <t>Interaction effect of indirect effect</t>
    <phoneticPr fontId="1"/>
  </si>
  <si>
    <t>HADで予約されている「Data」という名前のシートが存在しています。シート名を変更してください。</t>
    <rPh sb="4" eb="6">
      <t>ヨヤク</t>
    </rPh>
    <rPh sb="20" eb="22">
      <t>ナマエ</t>
    </rPh>
    <rPh sb="27" eb="29">
      <t>ソンザイ</t>
    </rPh>
    <rPh sb="38" eb="39">
      <t>メイ</t>
    </rPh>
    <rPh sb="40" eb="42">
      <t>ヘンコウ</t>
    </rPh>
    <phoneticPr fontId="1"/>
  </si>
  <si>
    <t>There is a sheet named "Data". Please change the name.</t>
    <phoneticPr fontId="1"/>
  </si>
  <si>
    <t>HADを起動</t>
  </si>
  <si>
    <t>変数の作成</t>
  </si>
  <si>
    <t>There is only one group.</t>
    <phoneticPr fontId="1"/>
  </si>
  <si>
    <t>分散の差の検定：群が1つしかありません</t>
    <rPh sb="0" eb="2">
      <t>ブンサン</t>
    </rPh>
    <rPh sb="3" eb="4">
      <t>サ</t>
    </rPh>
    <rPh sb="5" eb="7">
      <t>ケンテイ</t>
    </rPh>
    <rPh sb="8" eb="9">
      <t>グン</t>
    </rPh>
    <phoneticPr fontId="1"/>
  </si>
  <si>
    <t>変数情報</t>
  </si>
  <si>
    <t>コード</t>
  </si>
  <si>
    <t>Use of variables larger than 255 variables cannot be analyzed.</t>
    <phoneticPr fontId="1"/>
  </si>
  <si>
    <t>Variables larger than 1000 cannot be read.</t>
    <phoneticPr fontId="1"/>
  </si>
  <si>
    <t>line) is included in the data.</t>
    <phoneticPr fontId="1"/>
  </si>
  <si>
    <t>(マンホイットニー検定・連続性補正)</t>
    <rPh sb="12" eb="15">
      <t>レンゾクセイ</t>
    </rPh>
    <rPh sb="15" eb="17">
      <t>ホセイ</t>
    </rPh>
    <phoneticPr fontId="1"/>
  </si>
  <si>
    <t>(Wilcoxon's sined rank test with continuity correction)</t>
    <phoneticPr fontId="1"/>
  </si>
  <si>
    <t>(Mann-Whitney's U test with continuity correction) "</t>
    <phoneticPr fontId="1"/>
  </si>
  <si>
    <t>Coefficient of association and test of independence with Yates' continuity correction.</t>
    <phoneticPr fontId="1"/>
  </si>
  <si>
    <t>U =</t>
    <phoneticPr fontId="1"/>
  </si>
  <si>
    <t>Test statistic Z =</t>
    <phoneticPr fontId="1"/>
  </si>
  <si>
    <t>4,0,4,min～19# →  #0#,20～max# →  #1#,0,0,0,###年齢</t>
  </si>
  <si>
    <t>4,0,2,0#0#1#0#0#0#1,0,0,0,###time1</t>
  </si>
  <si>
    <t xml:space="preserve">3,1,1#False,1,1,0#4#1,25#0.001#False,False#True#True#False#,'###,##,selfest1 selfest2 selfest3 selfest4 selfest5 selfest6 selfest7 selfest8 </t>
  </si>
  <si>
    <t xml:space="preserve">3,1,3#False,5,1,2#0,25#0.001#False,True#False#False#False#,'###,##,A1 A2 A3 A4 A5 C1 C2 C3 C4 C5 E1 E2 E3 E4 E5 </t>
  </si>
  <si>
    <t xml:space="preserve">3,1,5#False,4,3,0,25#0.001#False,True#False#True#False#,'###,##,AVR ATbase ATbats HIT HR RBI Steal Walk K </t>
  </si>
  <si>
    <t xml:space="preserve">3,2,4#False,5,1,7#False,1#20,True#False#True#True#,'###,##,family_income </t>
  </si>
  <si>
    <t>4,0,4,min～100# →  #0#,100～max# →  #1#,0,0,0,###salary</t>
  </si>
  <si>
    <t>4,0,2,1#0#1#0#0#0#0,0,0,0,###Rank AVR HR RBI Steal Walk K</t>
  </si>
  <si>
    <t xml:space="preserve">3,2,4#False,5,1,7#False,1#20,True#False#True#True#,'###,##,income_fa </t>
  </si>
  <si>
    <t xml:space="preserve">3,2,3#False,5,1,7#False,1#20,True#False#True#True#,'###,##,family_income </t>
  </si>
  <si>
    <t>4,0,4,1# →  #1#,2～5# →  #2#,6～8# →  #3#,9～max# →  #4#,0,0,0,###income_fa</t>
  </si>
  <si>
    <t>4,0,4,1# →  #9#,2# →  #12#,3# →  #14#,4# →  #14#,5# →  #16#,6# →  #18#,0,0,0,###gakureki</t>
  </si>
  <si>
    <t>4,0,4,1～3# →  #1#,4～7# →  #2#,8～max# →  #3#,0,0,0,###family_income</t>
  </si>
  <si>
    <t>0:データ, 1:モデリング, 2その他</t>
    <phoneticPr fontId="1"/>
  </si>
  <si>
    <t>1:詳細モード、2:簡易モード</t>
    <phoneticPr fontId="1"/>
  </si>
  <si>
    <t>0:変数情報, 1:回帰分析, 2:因子分析, 3:全表示</t>
    <phoneticPr fontId="1"/>
  </si>
  <si>
    <t>0なら出力しない、1ならラベル出力</t>
    <phoneticPr fontId="1"/>
  </si>
  <si>
    <t>→0ならピリオド,1:NA,　2ならそれ以外</t>
    <phoneticPr fontId="1"/>
  </si>
  <si>
    <t>　1：ローデータ、2：共分散データ、3：シート指定</t>
    <phoneticPr fontId="1"/>
  </si>
  <si>
    <t>0:保護, 1:保護しない</t>
    <phoneticPr fontId="1"/>
  </si>
  <si>
    <t>0:表示しない, 1:表示する</t>
    <phoneticPr fontId="1"/>
  </si>
  <si>
    <t>　1：回帰分析、2：媒介分析、3：ステップワイズ、4：分散分析、5：多変量、6：一般化線形モデル、7:階層線形モデル</t>
    <phoneticPr fontId="1"/>
  </si>
  <si>
    <t>0:ランダイマイズしない、1:ランダイマイズ</t>
    <phoneticPr fontId="1"/>
  </si>
  <si>
    <t>1:ノンパラメトリック, 2:パラメトリック</t>
    <phoneticPr fontId="1"/>
  </si>
  <si>
    <t>0:固定しない, 1固定する</t>
    <phoneticPr fontId="1"/>
  </si>
  <si>
    <t>1:ロジット、2:プロビット</t>
    <phoneticPr fontId="1"/>
  </si>
  <si>
    <t>0:タイプ3, 1:タイプ2</t>
    <phoneticPr fontId="1"/>
  </si>
  <si>
    <t>1:F-Shaffer, 2:Shaffer, 3:Holm, 4:Bonf.</t>
    <phoneticPr fontId="1"/>
  </si>
  <si>
    <t>0:プールされた誤差, 1:水準別誤差,2:間はプール，内は水準別</t>
    <phoneticPr fontId="1"/>
  </si>
  <si>
    <t>1:HF, 2:G-G, 3:下限, 4:補正無, 5:C-M</t>
    <phoneticPr fontId="1"/>
  </si>
  <si>
    <t>0:調整有意確率, 1:名義有意水準</t>
    <phoneticPr fontId="1"/>
  </si>
  <si>
    <t>1:補正する, 0:補正しない</t>
    <phoneticPr fontId="1"/>
  </si>
  <si>
    <t>0:要因の誤差項, 1:ペアワイズ誤差項</t>
    <phoneticPr fontId="1"/>
  </si>
  <si>
    <t>0:中心化しない, 1:中心化する</t>
    <phoneticPr fontId="1"/>
  </si>
  <si>
    <t>0:出力しない, 1:出力する</t>
    <phoneticPr fontId="1"/>
  </si>
  <si>
    <t>1:間隔、2:順序、3:名義、4:カウント、5:打ち切り, 6:割合, 7:混合分布, 8:分位点</t>
    <phoneticPr fontId="1"/>
  </si>
  <si>
    <t>0:階層的重回帰, 1:ステップワイズ, 2:媒介分析</t>
    <phoneticPr fontId="1"/>
  </si>
  <si>
    <t>0：モデル標準誤差、１：ロバスト</t>
    <phoneticPr fontId="1"/>
  </si>
  <si>
    <t>0:標準誤差, 1:信頼区間</t>
    <phoneticPr fontId="1"/>
  </si>
  <si>
    <t>0:パーセンタイル, 1:バイアス修正</t>
    <phoneticPr fontId="1"/>
  </si>
  <si>
    <t>0:ポアソン、1:負の二項分布、2:一般化ポアソン</t>
    <phoneticPr fontId="1"/>
  </si>
  <si>
    <t>1:下側、2:上側、3:両方、0：なし</t>
    <phoneticPr fontId="1"/>
  </si>
  <si>
    <t>0:プロマックス,1:独立クラスタ―, 2:直接オブリミン</t>
    <phoneticPr fontId="1"/>
  </si>
  <si>
    <t>1:カイザー基準化, 0:基準化しない</t>
    <phoneticPr fontId="1"/>
  </si>
  <si>
    <t>2:SMC, 3:非反復推定法</t>
    <phoneticPr fontId="1"/>
  </si>
  <si>
    <t>1~3</t>
    <phoneticPr fontId="1"/>
  </si>
  <si>
    <t>0:因子分析, 1:スクリープロット,2:クラスタ, 3:対応</t>
    <phoneticPr fontId="1"/>
  </si>
  <si>
    <t>0:共通性の和, 1:VSS</t>
    <phoneticPr fontId="1"/>
  </si>
  <si>
    <t>0:なし, 1:あり</t>
    <phoneticPr fontId="1"/>
  </si>
  <si>
    <t>7:ウォード法,</t>
    <phoneticPr fontId="1"/>
  </si>
  <si>
    <t>1:距離, 2:2乗, 3:3乗</t>
    <phoneticPr fontId="1"/>
  </si>
  <si>
    <t>デフォルト2</t>
    <phoneticPr fontId="1"/>
  </si>
  <si>
    <t>デフォルト25</t>
    <phoneticPr fontId="1"/>
  </si>
  <si>
    <t>1:逆行列, 2行列式, 3Jacobi,　4QR, 5乱数，6シミュレーション, 7サンプリング</t>
    <phoneticPr fontId="1"/>
  </si>
  <si>
    <t>0:しない, 1:実行する</t>
    <phoneticPr fontId="1"/>
  </si>
  <si>
    <t>1.反復 2:ランダム 3:主成分法</t>
    <phoneticPr fontId="1"/>
  </si>
  <si>
    <t>0:フィルタ, 1:値ラベル, 2:変数ラベル</t>
    <phoneticPr fontId="1"/>
  </si>
  <si>
    <t>0:上書きする, 1:上書きしない</t>
    <phoneticPr fontId="1"/>
  </si>
  <si>
    <t>1:変数情報、2:回帰分析、3:因子分析</t>
    <phoneticPr fontId="1"/>
  </si>
  <si>
    <t>1:一般化線形モデル、2:分散分析、3:回帰分析、4:多変量回帰、5:階層線形モデル</t>
    <phoneticPr fontId="1"/>
  </si>
  <si>
    <t>1:因子分析，2:クラスタ分析，3:対応分析，4:構造方程式モデル</t>
    <phoneticPr fontId="1"/>
  </si>
  <si>
    <t>1:ローデータ, 2:共分散データ</t>
    <phoneticPr fontId="1"/>
  </si>
  <si>
    <t>0:最小二乗法, 1:最尤法</t>
    <phoneticPr fontId="1"/>
  </si>
  <si>
    <t>True:クラスタ、False:不均一分散</t>
    <phoneticPr fontId="1"/>
  </si>
  <si>
    <t>0:モデル、1:頑健標準誤差</t>
    <phoneticPr fontId="1"/>
  </si>
  <si>
    <t>0：そのまま、１：カテゴリカルとして扱う</t>
    <phoneticPr fontId="1"/>
  </si>
  <si>
    <t>0:なし、１：あり</t>
    <phoneticPr fontId="1"/>
  </si>
  <si>
    <t>０：なし、１：あり</t>
    <phoneticPr fontId="1"/>
  </si>
  <si>
    <t>0:出力しない、1:出力する</t>
    <phoneticPr fontId="1"/>
  </si>
  <si>
    <t>0:非標準化,　1:標準化</t>
    <phoneticPr fontId="1"/>
  </si>
  <si>
    <t>0：カラー, 1:モノクロ</t>
    <phoneticPr fontId="1"/>
  </si>
  <si>
    <t>0：枠線なし，　1:枠線あり</t>
    <phoneticPr fontId="1"/>
  </si>
  <si>
    <t>e</t>
    <phoneticPr fontId="1"/>
  </si>
  <si>
    <t>0:相関係数, 1:cohen's d 2: Hedges's g</t>
    <phoneticPr fontId="1"/>
  </si>
  <si>
    <t>0η　1ω</t>
    <phoneticPr fontId="1"/>
  </si>
  <si>
    <t>0平均値，１：合計値</t>
    <phoneticPr fontId="1"/>
  </si>
  <si>
    <t>1:補正なし，2:不均一分散，3:クラスタ内相関</t>
    <phoneticPr fontId="1"/>
  </si>
  <si>
    <t>0:因子間相関を反映，1：回帰法</t>
    <phoneticPr fontId="1"/>
  </si>
  <si>
    <t>0:前，1:最後尾</t>
    <phoneticPr fontId="1"/>
  </si>
  <si>
    <t>0：区分求積法，1：モンテカルロ法</t>
    <phoneticPr fontId="1"/>
  </si>
  <si>
    <t>重みなし0：重みあり１</t>
    <phoneticPr fontId="1"/>
  </si>
  <si>
    <t>0:正規分布，1:一様分布</t>
    <phoneticPr fontId="1"/>
  </si>
  <si>
    <t>0:対応分析，1：主成分分析</t>
    <phoneticPr fontId="1"/>
  </si>
  <si>
    <t>0：ランダム，1：固定</t>
    <phoneticPr fontId="1"/>
  </si>
  <si>
    <t>０：連続，１：順序</t>
    <phoneticPr fontId="1"/>
  </si>
  <si>
    <t>デフォルトは0.12</t>
    <phoneticPr fontId="1"/>
  </si>
  <si>
    <t>0:比例オッズ，1：非比例オッズ</t>
    <phoneticPr fontId="1"/>
  </si>
  <si>
    <t>0:自己組織化マップ，1生成位相マップ</t>
    <phoneticPr fontId="1"/>
  </si>
  <si>
    <t>0:Japanese, 1:English</t>
    <phoneticPr fontId="1"/>
  </si>
  <si>
    <t>BayesFactor</t>
    <phoneticPr fontId="1"/>
  </si>
  <si>
    <t>unit-information</t>
    <phoneticPr fontId="1"/>
  </si>
  <si>
    <t>JZS</t>
    <phoneticPr fontId="1"/>
  </si>
  <si>
    <t>独立性検定の補正</t>
    <rPh sb="0" eb="3">
      <t>ドクリツセイ</t>
    </rPh>
    <rPh sb="3" eb="5">
      <t>ケンテイ</t>
    </rPh>
    <rPh sb="6" eb="8">
      <t>ホセイ</t>
    </rPh>
    <phoneticPr fontId="1"/>
  </si>
  <si>
    <t>Yate's continuity correction</t>
    <phoneticPr fontId="1"/>
  </si>
  <si>
    <t>ステータスバー</t>
    <phoneticPr fontId="1"/>
  </si>
  <si>
    <t>統計分析マクロ　HAD</t>
    <phoneticPr fontId="1"/>
  </si>
  <si>
    <t>列幅の調整：　HAD</t>
    <phoneticPr fontId="1"/>
  </si>
  <si>
    <t>尺度平均値：　HAD</t>
    <phoneticPr fontId="1"/>
  </si>
  <si>
    <t>設定：　HAD</t>
    <phoneticPr fontId="1"/>
  </si>
  <si>
    <t>回帰モデルオプション：　HAD</t>
    <phoneticPr fontId="1"/>
  </si>
  <si>
    <t>モデリング</t>
    <phoneticPr fontId="1"/>
  </si>
  <si>
    <t>分析コードが正しくありません。</t>
    <phoneticPr fontId="1"/>
  </si>
  <si>
    <t>HAD実行中．．．出力</t>
    <phoneticPr fontId="1"/>
  </si>
  <si>
    <t>コード</t>
    <phoneticPr fontId="1"/>
  </si>
  <si>
    <t>HAD実行中．．．.クラスター分析</t>
    <phoneticPr fontId="1"/>
  </si>
  <si>
    <t>モデリング</t>
    <phoneticPr fontId="1"/>
  </si>
  <si>
    <t>マルチレベル</t>
    <phoneticPr fontId="1"/>
  </si>
  <si>
    <t>SEM</t>
    <phoneticPr fontId="1"/>
  </si>
  <si>
    <t>ニュートン法</t>
    <phoneticPr fontId="1"/>
  </si>
  <si>
    <t>準ニュートン法</t>
    <phoneticPr fontId="1"/>
  </si>
  <si>
    <t>セカント法</t>
    <phoneticPr fontId="1"/>
  </si>
  <si>
    <t>最短距離法</t>
    <phoneticPr fontId="1"/>
  </si>
  <si>
    <t>最長距離法</t>
    <phoneticPr fontId="1"/>
  </si>
  <si>
    <t>使用変数と因子数の合計が規定値(95)を超えています。</t>
    <phoneticPr fontId="1"/>
  </si>
  <si>
    <t>使用変数と因子数の合計が規定値(50)を超えています。</t>
    <phoneticPr fontId="1"/>
  </si>
  <si>
    <t>HAD実行中．．．.媒介分析出力</t>
    <phoneticPr fontId="1"/>
  </si>
  <si>
    <t>下限</t>
    <phoneticPr fontId="1"/>
  </si>
  <si>
    <t>上限</t>
    <phoneticPr fontId="1"/>
  </si>
  <si>
    <t>)を超えています。</t>
    <phoneticPr fontId="1"/>
  </si>
  <si>
    <t>基準値</t>
    <phoneticPr fontId="1"/>
  </si>
  <si>
    <t>バブルチャート</t>
    <phoneticPr fontId="1"/>
  </si>
  <si>
    <t>※すべての回帰直線を表示できませんでした。最初の255グループの結果を表示しています。</t>
    <phoneticPr fontId="1"/>
  </si>
  <si>
    <t>クラメール V</t>
    <phoneticPr fontId="1"/>
  </si>
  <si>
    <t>クラスター分析の方法の選択が正しくありません</t>
    <phoneticPr fontId="1"/>
  </si>
  <si>
    <t>両側確率</t>
    <phoneticPr fontId="1"/>
  </si>
  <si>
    <t>片側確率</t>
    <phoneticPr fontId="1"/>
  </si>
  <si>
    <t xml:space="preserve"> (ウィルコクソンの符号化順位検定・連続性補正)</t>
    <phoneticPr fontId="1"/>
  </si>
  <si>
    <t>(クラスカル-ウォリス検定)</t>
    <phoneticPr fontId="1"/>
  </si>
  <si>
    <t>対応分析の出力には,グループ識別変数を含めて3変数以上の入力が必要です</t>
    <phoneticPr fontId="1"/>
  </si>
  <si>
    <t>グループ別の散布図の出力にはグループ識別変数を含めて4変数の入力が必要です</t>
    <phoneticPr fontId="1"/>
  </si>
  <si>
    <t>散布図の出力には,グループ識別変数を含めて3変数の入力が必要です</t>
    <phoneticPr fontId="1"/>
  </si>
  <si>
    <t>因子分析の出力には, グループ識別変数を含めて3変数以上の入力が必要です</t>
    <phoneticPr fontId="1"/>
  </si>
  <si>
    <t>グループ数が1つだけになっています。</t>
    <phoneticPr fontId="1"/>
  </si>
  <si>
    <t>検定する変数</t>
    <phoneticPr fontId="1"/>
  </si>
  <si>
    <t>グループ変数</t>
    <phoneticPr fontId="1"/>
  </si>
  <si>
    <t>p値</t>
    <phoneticPr fontId="1"/>
  </si>
  <si>
    <t>自由度</t>
    <phoneticPr fontId="1"/>
  </si>
  <si>
    <t>すべてのグループ内人数が等しいデータしか, 識別可能なデータとして分析できません。</t>
    <phoneticPr fontId="1"/>
  </si>
  <si>
    <t>95％CI</t>
    <phoneticPr fontId="1"/>
  </si>
  <si>
    <t>※カテゴリ数が規定値( &amp; categorimax &amp; ")を超えた変数があったため、一部ピアソンの積率相関係数を算出しています。</t>
    <phoneticPr fontId="1"/>
  </si>
  <si>
    <t>相関係数</t>
    <phoneticPr fontId="1"/>
  </si>
  <si>
    <t>級内相関係数</t>
    <phoneticPr fontId="1"/>
  </si>
  <si>
    <t>※ペアのN</t>
    <phoneticPr fontId="1"/>
  </si>
  <si>
    <t xml:space="preserve">母集団分布 </t>
    <phoneticPr fontId="1"/>
  </si>
  <si>
    <t>母平均</t>
    <phoneticPr fontId="1"/>
  </si>
  <si>
    <t>母分散</t>
    <phoneticPr fontId="1"/>
  </si>
  <si>
    <t>と</t>
    <phoneticPr fontId="1"/>
  </si>
  <si>
    <t>正規分布</t>
    <phoneticPr fontId="1"/>
  </si>
  <si>
    <t>標本サイズ</t>
    <phoneticPr fontId="1"/>
  </si>
  <si>
    <t>標本の数</t>
    <phoneticPr fontId="1"/>
  </si>
  <si>
    <t>5要因までしか分析できません。</t>
    <phoneticPr fontId="1"/>
  </si>
  <si>
    <t>変数の</t>
    <phoneticPr fontId="1"/>
  </si>
  <si>
    <t>水準数が規定値(</t>
    <phoneticPr fontId="1"/>
  </si>
  <si>
    <t>要因の効果(タイプⅡ &amp; 平方和)</t>
    <phoneticPr fontId="1"/>
  </si>
  <si>
    <t>要因の効果(タイプⅢ &amp; 平方和)</t>
    <phoneticPr fontId="1"/>
  </si>
  <si>
    <t>平均値で分割</t>
    <phoneticPr fontId="1"/>
  </si>
  <si>
    <t>※参加者内要因の多重比較 = ペアごとの誤差項</t>
    <phoneticPr fontId="1"/>
  </si>
  <si>
    <t>※参加者内要因の多重比較 = 要因の誤差項</t>
    <phoneticPr fontId="1"/>
  </si>
  <si>
    <t>※共変量が平均値の場合の結果を出力しています。</t>
    <phoneticPr fontId="1"/>
  </si>
  <si>
    <t>要因</t>
    <phoneticPr fontId="1"/>
  </si>
  <si>
    <t>English</t>
    <phoneticPr fontId="1"/>
  </si>
  <si>
    <t>等分散を仮定する場合の標準誤差</t>
    <phoneticPr fontId="1"/>
  </si>
  <si>
    <t>※Welch検定は2群の等分散を仮定しない検定です。</t>
    <phoneticPr fontId="1"/>
  </si>
  <si>
    <t>球面性逸脱に対する自由度補正</t>
    <phoneticPr fontId="1"/>
  </si>
  <si>
    <t>交互作用のp値</t>
    <phoneticPr fontId="1"/>
  </si>
  <si>
    <t>最短距離法</t>
    <phoneticPr fontId="1"/>
  </si>
  <si>
    <t>最長距離法</t>
    <phoneticPr fontId="1"/>
  </si>
  <si>
    <t>パラメータ数</t>
    <phoneticPr fontId="1"/>
  </si>
  <si>
    <t>対数尤度</t>
    <phoneticPr fontId="1"/>
  </si>
  <si>
    <t>クラスタのメンバー</t>
    <phoneticPr fontId="1"/>
  </si>
  <si>
    <t>クラスタの数</t>
    <phoneticPr fontId="1"/>
  </si>
  <si>
    <t>回帰分析出力(regoutput)中にエラーが起きました。HADを終了します。</t>
    <phoneticPr fontId="1"/>
  </si>
  <si>
    <t>階層線形モデル出力(hlmoutput)中にエラーが起きました。HADを終了します。</t>
    <phoneticPr fontId="1"/>
  </si>
  <si>
    <t>相関行列の差の検定のためには目的変数に2変数以上指定する必要があります。</t>
    <phoneticPr fontId="1"/>
  </si>
  <si>
    <t>ガンマ回帰分析中(gammacul)にエラーが起きました。HADを終了します。</t>
    <phoneticPr fontId="1"/>
  </si>
  <si>
    <t>計算途中の解を出力します。</t>
    <phoneticPr fontId="1"/>
  </si>
  <si>
    <t>値の入力が正しくありません。</t>
    <phoneticPr fontId="1"/>
  </si>
  <si>
    <t>サンプル</t>
    <phoneticPr fontId="1"/>
  </si>
  <si>
    <t>因子</t>
    <phoneticPr fontId="1"/>
  </si>
  <si>
    <t>なし</t>
    <phoneticPr fontId="1"/>
  </si>
  <si>
    <t>csvファイルを選択してください</t>
    <phoneticPr fontId="1"/>
  </si>
  <si>
    <t>データ形式</t>
    <phoneticPr fontId="1"/>
  </si>
  <si>
    <t>ロジットリンク</t>
    <phoneticPr fontId="1"/>
  </si>
  <si>
    <t>プロビットリンク</t>
    <phoneticPr fontId="1"/>
  </si>
  <si>
    <t>※2値変数をカテゴリカル変数として扱っています。</t>
    <phoneticPr fontId="1"/>
  </si>
  <si>
    <t>※不均一分散を補正する頑健標準誤差を用いています。</t>
    <phoneticPr fontId="1"/>
  </si>
  <si>
    <t>)より大きい要因について推定平均・多重比較は出力しません。</t>
    <phoneticPr fontId="1"/>
  </si>
  <si>
    <t xml:space="preserve"> ΔF値</t>
    <phoneticPr fontId="1"/>
  </si>
  <si>
    <t>※R2乗値はCox-SnellのR2を用いています。</t>
    <phoneticPr fontId="1"/>
  </si>
  <si>
    <t>クラスタの詳細</t>
    <phoneticPr fontId="1"/>
  </si>
  <si>
    <t>間接効果の交互作用効果</t>
    <phoneticPr fontId="1"/>
  </si>
  <si>
    <t>U =</t>
    <phoneticPr fontId="1"/>
  </si>
  <si>
    <t>BayesFactor</t>
    <phoneticPr fontId="1"/>
  </si>
  <si>
    <t>JZS</t>
    <phoneticPr fontId="1"/>
  </si>
  <si>
    <t>unit-information</t>
    <phoneticPr fontId="1"/>
  </si>
  <si>
    <t>独立性の検定で連続性補正を行う</t>
    <rPh sb="0" eb="3">
      <t>ドクリツセイ</t>
    </rPh>
    <rPh sb="4" eb="6">
      <t>ケンテイ</t>
    </rPh>
    <rPh sb="7" eb="10">
      <t>レンゾクセイ</t>
    </rPh>
    <rPh sb="10" eb="12">
      <t>ホセイ</t>
    </rPh>
    <rPh sb="13" eb="14">
      <t>オコナ</t>
    </rPh>
    <phoneticPr fontId="1"/>
  </si>
  <si>
    <t>連関係数と独立性の検定</t>
    <phoneticPr fontId="1"/>
  </si>
  <si>
    <t>(イエーツの連続性補正)</t>
  </si>
  <si>
    <t>Yate's continuity correction</t>
    <phoneticPr fontId="1"/>
  </si>
  <si>
    <t>※連続性補正をする場合は分析オプションから設定を変更できます</t>
    <rPh sb="1" eb="4">
      <t>レンゾクセイ</t>
    </rPh>
    <rPh sb="4" eb="6">
      <t>ホセイ</t>
    </rPh>
    <rPh sb="9" eb="11">
      <t>バアイ</t>
    </rPh>
    <rPh sb="12" eb="14">
      <t>ブンセキ</t>
    </rPh>
    <rPh sb="21" eb="23">
      <t>セッテイ</t>
    </rPh>
    <rPh sb="24" eb="26">
      <t>ヘンコウ</t>
    </rPh>
    <phoneticPr fontId="1"/>
  </si>
  <si>
    <t>0:オフ、1:オン</t>
    <phoneticPr fontId="1"/>
  </si>
  <si>
    <t>0:なし、１：あり</t>
    <phoneticPr fontId="1"/>
  </si>
  <si>
    <t>1:推定する、0：しない</t>
    <phoneticPr fontId="1"/>
  </si>
  <si>
    <t>.</t>
    <phoneticPr fontId="1"/>
  </si>
  <si>
    <t>q</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</si>
  <si>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</si>
  <si>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</si>
  <si>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</si>
  <si>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</si>
  <si>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</si>
  <si>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</si>
  <si>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</si>
  <si>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</si>
  <si>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had2stan_sem</t>
    <phoneticPr fontId="1"/>
  </si>
  <si>
    <t>変数名</t>
    <phoneticPr fontId="1"/>
  </si>
  <si>
    <t>満足感</t>
    <rPh sb="0" eb="3">
      <t>マンゾクカン</t>
    </rPh>
    <phoneticPr fontId="18"/>
  </si>
  <si>
    <t>関係葛藤</t>
    <rPh sb="0" eb="2">
      <t>カンケイ</t>
    </rPh>
    <rPh sb="2" eb="4">
      <t>カットウ</t>
    </rPh>
    <phoneticPr fontId="18"/>
  </si>
  <si>
    <t>課題葛藤</t>
    <rPh sb="0" eb="2">
      <t>カダイ</t>
    </rPh>
    <rPh sb="2" eb="4">
      <t>カットウ</t>
    </rPh>
    <phoneticPr fontId="18"/>
  </si>
  <si>
    <t>回避</t>
    <rPh sb="0" eb="2">
      <t>カイヒ</t>
    </rPh>
    <phoneticPr fontId="18"/>
  </si>
  <si>
    <t>妥協</t>
    <rPh sb="0" eb="2">
      <t>ダキョウ</t>
    </rPh>
    <phoneticPr fontId="18"/>
  </si>
  <si>
    <t>主張</t>
    <rPh sb="0" eb="2">
      <t>シュチョウ</t>
    </rPh>
    <phoneticPr fontId="18"/>
  </si>
  <si>
    <t>統合</t>
    <rPh sb="0" eb="2">
      <t>トウゴウ</t>
    </rPh>
    <phoneticPr fontId="18"/>
  </si>
  <si>
    <t>多く反映</t>
    <rPh sb="0" eb="1">
      <t>オオ</t>
    </rPh>
    <rPh sb="2" eb="4">
      <t>ハンエイ</t>
    </rPh>
    <phoneticPr fontId="18"/>
  </si>
  <si>
    <t>IOS</t>
    <phoneticPr fontId="1"/>
  </si>
  <si>
    <t>満足感</t>
  </si>
  <si>
    <t>関係葛藤</t>
  </si>
  <si>
    <t>課題葛藤</t>
  </si>
  <si>
    <t>回避</t>
  </si>
  <si>
    <t>妥協</t>
  </si>
  <si>
    <t>主張</t>
  </si>
  <si>
    <t>統合</t>
  </si>
  <si>
    <t>多く反映</t>
  </si>
  <si>
    <t>IOS</t>
  </si>
  <si>
    <t>モデル→</t>
    <phoneticPr fontId="2"/>
  </si>
  <si>
    <t>満足感</t>
    <phoneticPr fontId="2"/>
  </si>
  <si>
    <t>関係葛藤</t>
    <rPh sb="0" eb="2">
      <t>カンケイ</t>
    </rPh>
    <rPh sb="2" eb="4">
      <t>カットウ</t>
    </rPh>
    <phoneticPr fontId="2"/>
  </si>
  <si>
    <t>課題葛藤</t>
    <rPh sb="0" eb="2">
      <t>カダイ</t>
    </rPh>
    <rPh sb="2" eb="4">
      <t>カットウ</t>
    </rPh>
    <phoneticPr fontId="2"/>
  </si>
  <si>
    <r>
      <rPr>
        <sz val="10"/>
        <rFont val="ＭＳ Ｐ明朝"/>
        <family val="1"/>
        <charset val="128"/>
      </rPr>
      <t>関係葛藤</t>
    </r>
    <r>
      <rPr>
        <sz val="10"/>
        <rFont val="Times New Roman"/>
        <family val="1"/>
      </rPr>
      <t>*</t>
    </r>
    <r>
      <rPr>
        <sz val="10"/>
        <rFont val="ＭＳ Ｐ明朝"/>
        <family val="1"/>
        <charset val="128"/>
      </rPr>
      <t>課題葛藤</t>
    </r>
    <rPh sb="0" eb="2">
      <t>カンケイ</t>
    </rPh>
    <rPh sb="2" eb="4">
      <t>カットウ</t>
    </rPh>
    <rPh sb="5" eb="7">
      <t>カダイ</t>
    </rPh>
    <rPh sb="7" eb="9">
      <t>カットウ</t>
    </rPh>
    <phoneticPr fontId="2"/>
  </si>
  <si>
    <t>回避</t>
    <rPh sb="0" eb="2">
      <t>カイヒ</t>
    </rPh>
    <phoneticPr fontId="2"/>
  </si>
  <si>
    <t>妥協</t>
    <rPh sb="0" eb="2">
      <t>ダキョウ</t>
    </rPh>
    <phoneticPr fontId="2"/>
  </si>
  <si>
    <t>主張</t>
    <rPh sb="0" eb="2">
      <t>シュチョウ</t>
    </rPh>
    <phoneticPr fontId="2"/>
  </si>
  <si>
    <t>統合</t>
    <rPh sb="0" eb="2">
      <t>トウゴウ</t>
    </rPh>
    <phoneticPr fontId="2"/>
  </si>
  <si>
    <t>多く反映</t>
    <rPh sb="0" eb="1">
      <t>オオ</t>
    </rPh>
    <rPh sb="2" eb="4">
      <t>ハンエイ</t>
    </rPh>
    <phoneticPr fontId="2"/>
  </si>
  <si>
    <t>IOS</t>
    <phoneticPr fontId="2"/>
  </si>
  <si>
    <t>満足感</t>
    <phoneticPr fontId="1"/>
  </si>
  <si>
    <t>課題葛藤</t>
    <phoneticPr fontId="1"/>
  </si>
  <si>
    <t>多く反映</t>
    <phoneticPr fontId="1"/>
  </si>
  <si>
    <t>ID</t>
  </si>
  <si>
    <t>ID</t>
    <phoneticPr fontId="1"/>
  </si>
  <si>
    <t>4a1A</t>
  </si>
  <si>
    <t>4a1B</t>
  </si>
  <si>
    <t>4a1C</t>
  </si>
  <si>
    <t>4a1D</t>
  </si>
  <si>
    <t>4b2A</t>
  </si>
  <si>
    <t>4b2B</t>
  </si>
  <si>
    <t>4b2C</t>
  </si>
  <si>
    <t>4b2D</t>
  </si>
  <si>
    <t>4c3A</t>
  </si>
  <si>
    <t>4c3B</t>
  </si>
  <si>
    <t>4c3C</t>
  </si>
  <si>
    <t>4c3D</t>
  </si>
  <si>
    <t>4d4A</t>
  </si>
  <si>
    <t>4d4B</t>
  </si>
  <si>
    <t>4d4C</t>
  </si>
  <si>
    <t>4d4D</t>
  </si>
  <si>
    <t>5a1A</t>
  </si>
  <si>
    <t>5a1B</t>
  </si>
  <si>
    <t>5a1C</t>
  </si>
  <si>
    <t>5a1D</t>
  </si>
  <si>
    <t>5b2A</t>
  </si>
  <si>
    <t>5b2B</t>
  </si>
  <si>
    <t>5b2C</t>
  </si>
  <si>
    <t>5b2D</t>
  </si>
  <si>
    <t>5c3A</t>
  </si>
  <si>
    <t>5c3B</t>
  </si>
  <si>
    <t>5c3C</t>
  </si>
  <si>
    <t>5c3D</t>
  </si>
  <si>
    <t>5d4A</t>
  </si>
  <si>
    <t>5d4B</t>
  </si>
  <si>
    <t>5d4C</t>
  </si>
  <si>
    <t>5d4D</t>
  </si>
  <si>
    <t>7a1A</t>
  </si>
  <si>
    <t>7a1B</t>
  </si>
  <si>
    <t>7a1C</t>
  </si>
  <si>
    <t>7a1D</t>
  </si>
  <si>
    <t>7b2A</t>
  </si>
  <si>
    <t>7b2B</t>
  </si>
  <si>
    <t>7b2C</t>
  </si>
  <si>
    <t>7b2D</t>
  </si>
  <si>
    <t>7c3A</t>
  </si>
  <si>
    <t>7c3B</t>
  </si>
  <si>
    <t>7c3C</t>
  </si>
  <si>
    <t>7c3D</t>
  </si>
  <si>
    <t>7d4A</t>
  </si>
  <si>
    <t>7d4B</t>
  </si>
  <si>
    <t>7d4C</t>
  </si>
  <si>
    <t>7d4D</t>
  </si>
  <si>
    <t>関係葛藤</t>
    <phoneticPr fontId="1"/>
  </si>
  <si>
    <t>回避</t>
    <phoneticPr fontId="1"/>
  </si>
  <si>
    <t>妥協</t>
    <phoneticPr fontId="1"/>
  </si>
  <si>
    <t>主張</t>
    <phoneticPr fontId="1"/>
  </si>
  <si>
    <t>統合</t>
    <phoneticPr fontId="1"/>
  </si>
  <si>
    <t>IOS</t>
    <phoneticPr fontId="1"/>
  </si>
  <si>
    <t>目的変数→</t>
    <phoneticPr fontId="2"/>
  </si>
  <si>
    <t>トービット回帰</t>
    <phoneticPr fontId="2"/>
  </si>
  <si>
    <t>スライス→</t>
    <phoneticPr fontId="2"/>
  </si>
  <si>
    <t>ID</t>
    <phoneticPr fontId="2"/>
  </si>
  <si>
    <t>2,1,6,0,5,1,3#False,0#1#0#,500#0.00001,False#1#2,###,##,満足感,##,関係葛藤    課題葛藤    関係葛藤*課題葛藤    回避    妥協    主張    統合    多く反映    IOS,,,,,##,</t>
  </si>
  <si>
    <t>トービット回帰分析(下側が打ち切り） 使用変数：満足感 関係葛藤 課題葛藤 回避 妥協 主張 統合 多く反映 IOS</t>
  </si>
  <si>
    <t>Step1</t>
  </si>
  <si>
    <t>&lt;-</t>
  </si>
  <si>
    <t>Cox-Snell</t>
  </si>
  <si>
    <t>AIC</t>
  </si>
  <si>
    <t>BIC</t>
  </si>
  <si>
    <t>SBIC</t>
  </si>
  <si>
    <t>---</t>
  </si>
  <si>
    <t>**</t>
  </si>
  <si>
    <t>VIF</t>
  </si>
  <si>
    <r>
      <t>p</t>
    </r>
    <r>
      <rPr>
        <sz val="11"/>
        <color theme="1"/>
        <rFont val="MS UI Gothic"/>
        <family val="3"/>
        <charset val="128"/>
      </rPr>
      <t>値</t>
    </r>
  </si>
  <si>
    <r>
      <t>Z</t>
    </r>
    <r>
      <rPr>
        <sz val="11"/>
        <color theme="1"/>
        <rFont val="MS UI Gothic"/>
        <family val="3"/>
        <charset val="128"/>
      </rPr>
      <t>値</t>
    </r>
  </si>
  <si>
    <r>
      <rPr>
        <sz val="11"/>
        <color theme="1"/>
        <rFont val="MS UI Gothic"/>
        <family val="3"/>
        <charset val="128"/>
      </rPr>
      <t>トービット回帰分析</t>
    </r>
    <r>
      <rPr>
        <sz val="11"/>
        <color theme="1"/>
        <rFont val="Times New Roman"/>
        <family val="1"/>
      </rPr>
      <t>(</t>
    </r>
    <r>
      <rPr>
        <sz val="11"/>
        <color theme="1"/>
        <rFont val="MS UI Gothic"/>
        <family val="3"/>
        <charset val="128"/>
      </rPr>
      <t>下側が打ち切り</t>
    </r>
    <r>
      <rPr>
        <sz val="11"/>
        <color theme="1"/>
        <rFont val="Times New Roman"/>
        <family val="1"/>
      </rPr>
      <t>)</t>
    </r>
  </si>
  <si>
    <r>
      <rPr>
        <sz val="11"/>
        <color theme="1"/>
        <rFont val="MS UI Gothic"/>
        <family val="3"/>
        <charset val="128"/>
      </rPr>
      <t>サンプルサイズ</t>
    </r>
    <r>
      <rPr>
        <sz val="11"/>
        <color theme="1"/>
        <rFont val="Times New Roman"/>
        <family val="1"/>
      </rPr>
      <t xml:space="preserve"> = 48</t>
    </r>
  </si>
  <si>
    <r>
      <rPr>
        <sz val="10"/>
        <color theme="1"/>
        <rFont val="MS UI Gothic"/>
        <family val="3"/>
        <charset val="128"/>
      </rPr>
      <t>分析コード</t>
    </r>
    <r>
      <rPr>
        <sz val="10"/>
        <color theme="1"/>
        <rFont val="Times New Roman"/>
        <family val="1"/>
      </rPr>
      <t>:</t>
    </r>
  </si>
  <si>
    <r>
      <t>2,1,6,0,5,1,3#False,0#1#0#,500#0.00001,False#1#2,###,##,</t>
    </r>
    <r>
      <rPr>
        <sz val="11"/>
        <color theme="1"/>
        <rFont val="MS UI Gothic"/>
        <family val="3"/>
        <charset val="128"/>
      </rPr>
      <t>満足感</t>
    </r>
    <r>
      <rPr>
        <sz val="11"/>
        <color theme="1"/>
        <rFont val="Times New Roman"/>
        <family val="1"/>
      </rPr>
      <t>,##,</t>
    </r>
    <r>
      <rPr>
        <sz val="11"/>
        <color theme="1"/>
        <rFont val="MS UI Gothic"/>
        <family val="3"/>
        <charset val="128"/>
      </rPr>
      <t>関係葛藤</t>
    </r>
    <r>
      <rPr>
        <sz val="11"/>
        <color theme="1"/>
        <rFont val="Times New Roman"/>
        <family val="1"/>
      </rPr>
      <t xml:space="preserve">    </t>
    </r>
    <r>
      <rPr>
        <sz val="11"/>
        <color theme="1"/>
        <rFont val="MS UI Gothic"/>
        <family val="3"/>
        <charset val="128"/>
      </rPr>
      <t>課題葛藤</t>
    </r>
    <r>
      <rPr>
        <sz val="11"/>
        <color theme="1"/>
        <rFont val="Times New Roman"/>
        <family val="1"/>
      </rPr>
      <t xml:space="preserve">    </t>
    </r>
    <r>
      <rPr>
        <sz val="11"/>
        <color theme="1"/>
        <rFont val="MS UI Gothic"/>
        <family val="3"/>
        <charset val="128"/>
      </rPr>
      <t>関係葛藤</t>
    </r>
    <r>
      <rPr>
        <sz val="11"/>
        <color theme="1"/>
        <rFont val="Times New Roman"/>
        <family val="1"/>
      </rPr>
      <t>*</t>
    </r>
    <r>
      <rPr>
        <sz val="11"/>
        <color theme="1"/>
        <rFont val="MS UI Gothic"/>
        <family val="3"/>
        <charset val="128"/>
      </rPr>
      <t>課題葛藤</t>
    </r>
    <r>
      <rPr>
        <sz val="11"/>
        <color theme="1"/>
        <rFont val="Times New Roman"/>
        <family val="1"/>
      </rPr>
      <t xml:space="preserve">    </t>
    </r>
    <r>
      <rPr>
        <sz val="11"/>
        <color theme="1"/>
        <rFont val="MS UI Gothic"/>
        <family val="3"/>
        <charset val="128"/>
      </rPr>
      <t>回避</t>
    </r>
    <r>
      <rPr>
        <sz val="11"/>
        <color theme="1"/>
        <rFont val="Times New Roman"/>
        <family val="1"/>
      </rPr>
      <t xml:space="preserve">    </t>
    </r>
    <r>
      <rPr>
        <sz val="11"/>
        <color theme="1"/>
        <rFont val="MS UI Gothic"/>
        <family val="3"/>
        <charset val="128"/>
      </rPr>
      <t>妥協</t>
    </r>
    <r>
      <rPr>
        <sz val="11"/>
        <color theme="1"/>
        <rFont val="Times New Roman"/>
        <family val="1"/>
      </rPr>
      <t xml:space="preserve">    </t>
    </r>
    <r>
      <rPr>
        <sz val="11"/>
        <color theme="1"/>
        <rFont val="MS UI Gothic"/>
        <family val="3"/>
        <charset val="128"/>
      </rPr>
      <t>主張</t>
    </r>
    <r>
      <rPr>
        <sz val="11"/>
        <color theme="1"/>
        <rFont val="Times New Roman"/>
        <family val="1"/>
      </rPr>
      <t xml:space="preserve">    </t>
    </r>
    <r>
      <rPr>
        <sz val="11"/>
        <color theme="1"/>
        <rFont val="MS UI Gothic"/>
        <family val="3"/>
        <charset val="128"/>
      </rPr>
      <t>統合</t>
    </r>
    <r>
      <rPr>
        <sz val="11"/>
        <color theme="1"/>
        <rFont val="Times New Roman"/>
        <family val="1"/>
      </rPr>
      <t xml:space="preserve">    </t>
    </r>
    <r>
      <rPr>
        <sz val="11"/>
        <color theme="1"/>
        <rFont val="MS UI Gothic"/>
        <family val="3"/>
        <charset val="128"/>
      </rPr>
      <t>多く反映</t>
    </r>
    <r>
      <rPr>
        <sz val="11"/>
        <color theme="1"/>
        <rFont val="Times New Roman"/>
        <family val="1"/>
      </rPr>
      <t xml:space="preserve">    IOS,,,,,##,</t>
    </r>
  </si>
  <si>
    <r>
      <t>0.2</t>
    </r>
    <r>
      <rPr>
        <sz val="11"/>
        <color theme="1"/>
        <rFont val="MS UI Gothic"/>
        <family val="3"/>
        <charset val="128"/>
      </rPr>
      <t>秒</t>
    </r>
  </si>
  <si>
    <r>
      <rPr>
        <sz val="11"/>
        <color theme="1"/>
        <rFont val="MS UI Gothic"/>
        <family val="3"/>
        <charset val="128"/>
      </rPr>
      <t>満足感</t>
    </r>
  </si>
  <si>
    <r>
      <rPr>
        <sz val="11"/>
        <color theme="1"/>
        <rFont val="MS UI Gothic"/>
        <family val="3"/>
        <charset val="128"/>
      </rPr>
      <t>関係葛藤</t>
    </r>
  </si>
  <si>
    <r>
      <rPr>
        <sz val="11"/>
        <color theme="1"/>
        <rFont val="MS UI Gothic"/>
        <family val="3"/>
        <charset val="128"/>
      </rPr>
      <t>課題葛藤</t>
    </r>
  </si>
  <si>
    <r>
      <rPr>
        <sz val="11"/>
        <color theme="1"/>
        <rFont val="MS UI Gothic"/>
        <family val="3"/>
        <charset val="128"/>
      </rPr>
      <t>関係葛藤</t>
    </r>
    <r>
      <rPr>
        <sz val="11"/>
        <color theme="1"/>
        <rFont val="Times New Roman"/>
        <family val="1"/>
      </rPr>
      <t>*</t>
    </r>
    <r>
      <rPr>
        <sz val="11"/>
        <color theme="1"/>
        <rFont val="MS UI Gothic"/>
        <family val="3"/>
        <charset val="128"/>
      </rPr>
      <t>課題葛藤</t>
    </r>
  </si>
  <si>
    <r>
      <rPr>
        <sz val="11"/>
        <color theme="1"/>
        <rFont val="MS UI Gothic"/>
        <family val="3"/>
        <charset val="128"/>
      </rPr>
      <t>回避</t>
    </r>
  </si>
  <si>
    <r>
      <rPr>
        <sz val="11"/>
        <color theme="1"/>
        <rFont val="MS UI Gothic"/>
        <family val="3"/>
        <charset val="128"/>
      </rPr>
      <t>妥協</t>
    </r>
  </si>
  <si>
    <r>
      <rPr>
        <sz val="11"/>
        <color theme="1"/>
        <rFont val="MS UI Gothic"/>
        <family val="3"/>
        <charset val="128"/>
      </rPr>
      <t>主張</t>
    </r>
  </si>
  <si>
    <r>
      <rPr>
        <sz val="11"/>
        <color theme="1"/>
        <rFont val="MS UI Gothic"/>
        <family val="3"/>
        <charset val="128"/>
      </rPr>
      <t>統合</t>
    </r>
  </si>
  <si>
    <r>
      <rPr>
        <sz val="11"/>
        <color theme="1"/>
        <rFont val="MS UI Gothic"/>
        <family val="3"/>
        <charset val="128"/>
      </rPr>
      <t>多く反映</t>
    </r>
  </si>
  <si>
    <r>
      <rPr>
        <sz val="11"/>
        <color theme="1"/>
        <rFont val="MS UI Gothic"/>
        <family val="3"/>
        <charset val="128"/>
      </rPr>
      <t>モデル適合</t>
    </r>
  </si>
  <si>
    <r>
      <t>χ2</t>
    </r>
    <r>
      <rPr>
        <sz val="11"/>
        <color theme="1"/>
        <rFont val="MS UI Gothic"/>
        <family val="3"/>
        <charset val="128"/>
      </rPr>
      <t>乗値</t>
    </r>
  </si>
  <si>
    <r>
      <t>-2</t>
    </r>
    <r>
      <rPr>
        <sz val="11"/>
        <color theme="1"/>
        <rFont val="MS UI Gothic"/>
        <family val="3"/>
        <charset val="128"/>
      </rPr>
      <t>対数尤度</t>
    </r>
  </si>
  <si>
    <r>
      <rPr>
        <sz val="11"/>
        <color theme="1"/>
        <rFont val="MS UI Gothic"/>
        <family val="3"/>
        <charset val="128"/>
      </rPr>
      <t>反復回数</t>
    </r>
  </si>
  <si>
    <r>
      <t>Null</t>
    </r>
    <r>
      <rPr>
        <sz val="11"/>
        <color theme="1"/>
        <rFont val="MS UI Gothic"/>
        <family val="3"/>
        <charset val="128"/>
      </rPr>
      <t>モデル</t>
    </r>
  </si>
  <si>
    <r>
      <rPr>
        <sz val="11"/>
        <color theme="1"/>
        <rFont val="MS UI Gothic"/>
        <family val="3"/>
        <charset val="128"/>
      </rPr>
      <t>収束</t>
    </r>
  </si>
  <si>
    <r>
      <rPr>
        <sz val="11"/>
        <color theme="1"/>
        <rFont val="MS UI Gothic"/>
        <family val="3"/>
        <charset val="128"/>
      </rPr>
      <t>適合指標</t>
    </r>
  </si>
  <si>
    <r>
      <t>R</t>
    </r>
    <r>
      <rPr>
        <vertAlign val="superscript"/>
        <sz val="11"/>
        <color theme="1"/>
        <rFont val="Times New Roman"/>
        <family val="1"/>
      </rPr>
      <t>2</t>
    </r>
  </si>
  <si>
    <r>
      <t>χ</t>
    </r>
    <r>
      <rPr>
        <vertAlign val="superscript"/>
        <sz val="11"/>
        <color theme="1"/>
        <rFont val="Times New Roman"/>
        <family val="1"/>
      </rPr>
      <t>2</t>
    </r>
    <r>
      <rPr>
        <sz val="11"/>
        <color theme="1"/>
        <rFont val="MS UI Gothic"/>
        <family val="3"/>
        <charset val="128"/>
      </rPr>
      <t>値</t>
    </r>
  </si>
  <si>
    <r>
      <rPr>
        <sz val="11"/>
        <color theme="1"/>
        <rFont val="MS UI Gothic"/>
        <family val="3"/>
        <charset val="128"/>
      </rPr>
      <t>回帰係数</t>
    </r>
  </si>
  <si>
    <r>
      <rPr>
        <sz val="11"/>
        <color theme="1"/>
        <rFont val="MS UI Gothic"/>
        <family val="3"/>
        <charset val="128"/>
      </rPr>
      <t>目的変数</t>
    </r>
    <r>
      <rPr>
        <sz val="11"/>
        <color theme="1"/>
        <rFont val="Times New Roman"/>
        <family val="1"/>
      </rPr>
      <t xml:space="preserve"> = </t>
    </r>
    <r>
      <rPr>
        <sz val="11"/>
        <color theme="1"/>
        <rFont val="MS UI Gothic"/>
        <family val="3"/>
        <charset val="128"/>
      </rPr>
      <t>満足感</t>
    </r>
  </si>
  <si>
    <r>
      <rPr>
        <sz val="11"/>
        <color theme="1"/>
        <rFont val="MS UI Gothic"/>
        <family val="3"/>
        <charset val="128"/>
      </rPr>
      <t>変数名</t>
    </r>
  </si>
  <si>
    <r>
      <rPr>
        <sz val="11"/>
        <color theme="1"/>
        <rFont val="MS UI Gothic"/>
        <family val="3"/>
        <charset val="128"/>
      </rPr>
      <t>係数</t>
    </r>
  </si>
  <si>
    <r>
      <rPr>
        <sz val="11"/>
        <color theme="1"/>
        <rFont val="MS UI Gothic"/>
        <family val="3"/>
        <charset val="128"/>
      </rPr>
      <t>標準誤差</t>
    </r>
  </si>
  <si>
    <r>
      <t>95%</t>
    </r>
    <r>
      <rPr>
        <sz val="11"/>
        <color theme="1"/>
        <rFont val="MS UI Gothic"/>
        <family val="3"/>
        <charset val="128"/>
      </rPr>
      <t>下限</t>
    </r>
  </si>
  <si>
    <r>
      <t>95%</t>
    </r>
    <r>
      <rPr>
        <sz val="11"/>
        <color theme="1"/>
        <rFont val="MS UI Gothic"/>
        <family val="3"/>
        <charset val="128"/>
      </rPr>
      <t>上限</t>
    </r>
  </si>
  <si>
    <r>
      <rPr>
        <sz val="11"/>
        <color theme="1"/>
        <rFont val="MS UI Gothic"/>
        <family val="3"/>
        <charset val="128"/>
      </rPr>
      <t>切片</t>
    </r>
  </si>
  <si>
    <r>
      <rPr>
        <sz val="11"/>
        <color theme="1"/>
        <rFont val="MS UI Gothic"/>
        <family val="3"/>
        <charset val="128"/>
      </rPr>
      <t>尺度パラメータ</t>
    </r>
  </si>
  <si>
    <r>
      <rPr>
        <sz val="11"/>
        <color theme="1"/>
        <rFont val="MS UI Gothic"/>
        <family val="3"/>
        <charset val="128"/>
      </rPr>
      <t>※交互作用項が含まれているので、説明変数はすべて中心化しています。</t>
    </r>
  </si>
  <si>
    <r>
      <rPr>
        <sz val="11"/>
        <color theme="1"/>
        <rFont val="MS UI Gothic"/>
        <family val="3"/>
        <charset val="128"/>
      </rPr>
      <t>※不均一分散を補正する頑健標準誤差を用いています。</t>
    </r>
  </si>
  <si>
    <r>
      <rPr>
        <sz val="11"/>
        <color theme="1"/>
        <rFont val="MS UI Gothic"/>
        <family val="3"/>
        <charset val="128"/>
      </rPr>
      <t>標準化係数</t>
    </r>
  </si>
  <si>
    <r>
      <t>**</t>
    </r>
    <r>
      <rPr>
        <sz val="11"/>
        <color theme="1"/>
        <rFont val="Times New Roman"/>
        <family val="1"/>
      </rPr>
      <t xml:space="preserve"> </t>
    </r>
    <r>
      <rPr>
        <i/>
        <sz val="11"/>
        <color theme="1"/>
        <rFont val="Times New Roman"/>
        <family val="1"/>
      </rPr>
      <t>p</t>
    </r>
    <r>
      <rPr>
        <sz val="11"/>
        <color theme="1"/>
        <rFont val="Times New Roman"/>
        <family val="1"/>
      </rPr>
      <t xml:space="preserve"> &lt; .01, </t>
    </r>
    <r>
      <rPr>
        <vertAlign val="superscript"/>
        <sz val="11"/>
        <color theme="1"/>
        <rFont val="Times New Roman"/>
        <family val="1"/>
      </rPr>
      <t>*</t>
    </r>
    <r>
      <rPr>
        <sz val="11"/>
        <color theme="1"/>
        <rFont val="Times New Roman"/>
        <family val="1"/>
      </rPr>
      <t xml:space="preserve"> </t>
    </r>
    <r>
      <rPr>
        <i/>
        <sz val="11"/>
        <color theme="1"/>
        <rFont val="Times New Roman"/>
        <family val="1"/>
      </rPr>
      <t>p</t>
    </r>
    <r>
      <rPr>
        <sz val="11"/>
        <color theme="1"/>
        <rFont val="Times New Roman"/>
        <family val="1"/>
      </rPr>
      <t xml:space="preserve"> &lt; .05, </t>
    </r>
    <r>
      <rPr>
        <vertAlign val="superscript"/>
        <sz val="11"/>
        <color theme="1"/>
        <rFont val="Times New Roman"/>
        <family val="1"/>
      </rPr>
      <t>+</t>
    </r>
    <r>
      <rPr>
        <sz val="11"/>
        <color theme="1"/>
        <rFont val="Times New Roman"/>
        <family val="1"/>
      </rPr>
      <t xml:space="preserve"> </t>
    </r>
    <r>
      <rPr>
        <i/>
        <sz val="11"/>
        <color theme="1"/>
        <rFont val="Times New Roman"/>
        <family val="1"/>
      </rPr>
      <t>p</t>
    </r>
    <r>
      <rPr>
        <sz val="11"/>
        <color theme="1"/>
        <rFont val="Times New Roman"/>
        <family val="1"/>
      </rPr>
      <t xml:space="preserve"> &lt; .10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</si>
</sst>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0"/>
    <numFmt numFmtId="177" formatCode="yyyy/m/d\ h:mm:ss"/>
    <numFmt numFmtId="178" formatCode=".000"/>
    <numFmt numFmtId="179" formatCode=".0000"/>
  </numFmts>
  <fonts count="23" x14ac:knownFonts="1">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
      <sz val="10"/>
      <color theme="1"/>
      <name val="ＭＳ Ｐゴシック"/>
      <family val="2"/>
      <charset val="128"/>
      <scheme val="minor"/>
    </font>
    <font>
      <sz val="10"/>
      <color theme="1"/>
      <name val="ＭＳ Ｐゴシック"/>
      <family val="3"/>
      <charset val="128"/>
      <scheme val="minor"/>
    </font>
    <font>
      <sz val="11"/>
      <color theme="1"/>
      <name val="Times New Roman"/>
      <family val="1"/>
    </font>
    <font>
      <sz val="10"/>
      <color theme="1"/>
      <name val="Times New Roman"/>
      <family val="1"/>
    </font>
    <font>
      <sz val="10"/>
      <name val="Times New Roman"/>
      <family val="1"/>
    </font>
    <font>
      <i/>
      <sz val="10"/>
      <name val="Times New Roman"/>
      <family val="1"/>
    </font>
    <font>
      <sz val="11"/>
      <color theme="0"/>
      <name val="Times New Roman"/>
      <family val="1"/>
    </font>
    <font>
      <sz val="11"/>
      <name val="Times New Roman"/>
      <family val="1"/>
    </font>
    <font>
      <sz val="10"/>
      <name val="ＭＳ Ｐ明朝"/>
      <family val="1"/>
      <charset val="128"/>
    </font>
    <font>
      <sz val="10"/>
      <color theme="1"/>
      <name val="ＭＳ Ｐ明朝"/>
      <family val="1"/>
      <charset val="128"/>
    </font>
    <font>
      <sz val="11"/>
      <color rgb="FF000000"/>
      <name val="ＭＳ Ｐゴシック"/>
      <family val="3"/>
      <charset val="128"/>
      <scheme val="minor"/>
    </font>
    <font>
      <sz val="11"/>
      <color theme="1"/>
      <name val="MS UI Gothic"/>
      <family val="3"/>
      <charset val="128"/>
    </font>
    <font>
      <sz val="10"/>
      <color theme="1"/>
      <name val="MS UI Gothic"/>
      <family val="3"/>
      <charset val="128"/>
    </font>
    <font>
      <i/>
      <sz val="11"/>
      <color theme="1"/>
      <name val="Times New Roman"/>
      <family val="1"/>
    </font>
    <font>
      <vertAlign val="superscript"/>
      <sz val="11"/>
      <color theme="1"/>
      <name val="Times New Roman"/>
      <family val="1"/>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78">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0" fontId="0" fillId="0" borderId="0" xfId="0" applyBorder="1">
      <alignment vertical="center"/>
    </xf>
    <xf numFmtId="0" fontId="0" fillId="0" borderId="1" xfId="0" applyBorder="1" applyAlignment="1">
      <alignment horizontal="center" vertical="center"/>
    </xf>
    <xf numFmtId="0" fontId="8" fillId="0" borderId="0" xfId="0" applyFont="1">
      <alignment vertical="center"/>
    </xf>
    <xf numFmtId="0" fontId="8" fillId="0" borderId="0" xfId="0" applyFont="1" applyAlignment="1">
      <alignment vertical="center" wrapText="1"/>
    </xf>
    <xf numFmtId="0" fontId="8" fillId="0" borderId="0" xfId="0" quotePrefix="1" applyFont="1" applyAlignment="1">
      <alignment vertical="center" wrapText="1"/>
    </xf>
    <xf numFmtId="0" fontId="9" fillId="0" borderId="0" xfId="0" applyFont="1" applyAlignment="1">
      <alignment vertical="center" wrapText="1"/>
    </xf>
    <xf numFmtId="0" fontId="9" fillId="0" borderId="0" xfId="0" applyFont="1">
      <alignment vertical="center"/>
    </xf>
    <xf numFmtId="0" fontId="8" fillId="0" borderId="0" xfId="0" quotePrefix="1" applyFont="1">
      <alignment vertical="center"/>
    </xf>
    <xf numFmtId="1" fontId="10" fillId="0" borderId="3" xfId="0" applyNumberFormat="1" applyFont="1" applyBorder="1" applyAlignment="1" applyProtection="1">
      <alignment horizontal="center" vertical="center"/>
      <protection locked="0"/>
    </xf>
    <xf numFmtId="1" fontId="12" fillId="0" borderId="0" xfId="0" applyNumberFormat="1" applyFont="1" applyBorder="1" applyAlignment="1" applyProtection="1">
      <alignment vertical="center"/>
      <protection locked="0"/>
    </xf>
    <xf numFmtId="1" fontId="10" fillId="0" borderId="4" xfId="0" applyNumberFormat="1" applyFont="1" applyBorder="1" applyAlignment="1" applyProtection="1">
      <alignment vertical="center"/>
      <protection locked="0"/>
    </xf>
    <xf numFmtId="1" fontId="12" fillId="0" borderId="5" xfId="0" applyNumberFormat="1" applyFont="1" applyBorder="1" applyAlignment="1" applyProtection="1">
      <alignment vertical="center"/>
      <protection locked="0"/>
    </xf>
    <xf numFmtId="1" fontId="10" fillId="0" borderId="3" xfId="0" applyNumberFormat="1" applyFont="1" applyBorder="1" applyAlignment="1" applyProtection="1">
      <alignment vertical="center"/>
      <protection locked="0"/>
    </xf>
    <xf numFmtId="1" fontId="12" fillId="0" borderId="0" xfId="0" quotePrefix="1" applyNumberFormat="1" applyFont="1" applyBorder="1" applyAlignment="1" applyProtection="1">
      <alignment vertical="center"/>
      <protection locked="0"/>
    </xf>
    <xf numFmtId="1" fontId="11" fillId="0" borderId="0" xfId="0" applyNumberFormat="1" applyFont="1" applyAlignment="1" applyProtection="1">
      <alignmen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1" fontId="12" fillId="0" borderId="2" xfId="0" applyNumberFormat="1" applyFont="1" applyBorder="1" applyAlignment="1" applyProtection="1">
      <alignment vertical="center"/>
      <protection locked="0"/>
    </xf>
    <xf numFmtId="1" fontId="10" fillId="0" borderId="4" xfId="0" applyNumberFormat="1" applyFont="1" applyBorder="1" applyAlignment="1" applyProtection="1">
      <alignment horizontal="right" vertical="center"/>
      <protection locked="0"/>
    </xf>
    <xf numFmtId="1" fontId="13" fillId="0" borderId="0" xfId="0" applyNumberFormat="1" applyFont="1" applyBorder="1" applyAlignment="1" applyProtection="1">
      <alignment vertical="center"/>
      <protection locked="0"/>
    </xf>
    <xf numFmtId="1" fontId="12" fillId="0" borderId="0" xfId="0" applyNumberFormat="1" applyFont="1" applyBorder="1" applyAlignment="1" applyProtection="1">
      <alignment horizontal="center" vertical="center"/>
      <protection locked="0"/>
    </xf>
    <xf numFmtId="1" fontId="10" fillId="2" borderId="3" xfId="0" applyNumberFormat="1" applyFont="1" applyFill="1" applyBorder="1" applyAlignment="1" applyProtection="1">
      <alignment horizontal="right" vertical="center"/>
      <protection locked="0"/>
    </xf>
    <xf numFmtId="1" fontId="10" fillId="0" borderId="3" xfId="0" applyNumberFormat="1" applyFont="1" applyFill="1" applyBorder="1" applyAlignment="1" applyProtection="1">
      <alignment horizontal="right" vertical="center"/>
      <protection locked="0"/>
    </xf>
    <xf numFmtId="1" fontId="12" fillId="0" borderId="0" xfId="0" applyNumberFormat="1" applyFont="1" applyFill="1" applyBorder="1" applyAlignment="1" applyProtection="1">
      <alignment vertical="center"/>
      <protection locked="0"/>
    </xf>
    <xf numFmtId="1" fontId="14" fillId="0" borderId="3" xfId="0" applyNumberFormat="1" applyFont="1" applyBorder="1" applyAlignment="1" applyProtection="1">
      <alignment horizontal="right" vertical="center"/>
      <protection locked="0"/>
    </xf>
    <xf numFmtId="1" fontId="12" fillId="0" borderId="0" xfId="0" applyNumberFormat="1" applyFont="1" applyAlignment="1" applyProtection="1">
      <alignment vertical="center"/>
      <protection locked="0"/>
    </xf>
    <xf numFmtId="1" fontId="12" fillId="0" borderId="8" xfId="0" applyNumberFormat="1" applyFont="1" applyBorder="1" applyAlignment="1" applyProtection="1">
      <alignment vertical="center"/>
      <protection locked="0"/>
    </xf>
    <xf numFmtId="1" fontId="12" fillId="0" borderId="0" xfId="0" quotePrefix="1" applyNumberFormat="1" applyFont="1" applyAlignment="1" applyProtection="1">
      <alignment vertical="center"/>
      <protection locked="0"/>
    </xf>
    <xf numFmtId="1" fontId="12" fillId="0" borderId="6" xfId="0" applyNumberFormat="1" applyFont="1" applyBorder="1" applyAlignment="1" applyProtection="1">
      <alignment horizontal="center" vertical="center"/>
      <protection locked="0"/>
    </xf>
    <xf numFmtId="1" fontId="15" fillId="0" borderId="0" xfId="0" applyNumberFormat="1" applyFont="1" applyBorder="1" applyAlignment="1" applyProtection="1">
      <alignment vertical="center"/>
      <protection locked="0"/>
    </xf>
    <xf numFmtId="1" fontId="12" fillId="0" borderId="7" xfId="0" applyNumberFormat="1" applyFont="1" applyBorder="1" applyAlignment="1" applyProtection="1">
      <alignment vertical="center"/>
      <protection locked="0"/>
    </xf>
    <xf numFmtId="1" fontId="12" fillId="0" borderId="0" xfId="0" applyNumberFormat="1" applyFont="1" applyAlignment="1" applyProtection="1">
      <alignment vertical="center" shrinkToFit="1"/>
      <protection locked="0"/>
    </xf>
    <xf numFmtId="1" fontId="10" fillId="0" borderId="9" xfId="0" applyNumberFormat="1" applyFont="1" applyBorder="1" applyAlignment="1" applyProtection="1">
      <alignment horizontal="right" vertical="center"/>
      <protection locked="0"/>
    </xf>
    <xf numFmtId="1" fontId="15" fillId="0" borderId="3" xfId="0" applyNumberFormat="1" applyFont="1" applyBorder="1" applyAlignment="1" applyProtection="1">
      <alignment horizontal="right" vertical="center"/>
      <protection locked="0"/>
    </xf>
    <xf numFmtId="1" fontId="15" fillId="0" borderId="1" xfId="0" applyNumberFormat="1" applyFont="1" applyBorder="1" applyAlignment="1" applyProtection="1">
      <alignment horizontal="right" vertical="center"/>
      <protection locked="0"/>
    </xf>
    <xf numFmtId="1" fontId="16" fillId="0" borderId="0" xfId="0" applyNumberFormat="1" applyFont="1" applyBorder="1" applyAlignment="1" applyProtection="1">
      <alignment vertical="center"/>
      <protection locked="0"/>
    </xf>
    <xf numFmtId="1" fontId="17" fillId="0" borderId="0" xfId="0" applyNumberFormat="1" applyFont="1" applyAlignment="1" applyProtection="1">
      <alignment vertical="center"/>
      <protection locked="0"/>
    </xf>
    <xf numFmtId="1" fontId="12" fillId="0" borderId="10" xfId="0" applyNumberFormat="1" applyFont="1" applyBorder="1" applyAlignment="1" applyProtection="1">
      <alignment vertical="center"/>
      <protection locked="0"/>
    </xf>
    <xf numFmtId="1" fontId="15" fillId="0" borderId="10" xfId="0" applyNumberFormat="1" applyFont="1" applyBorder="1" applyAlignment="1" applyProtection="1">
      <alignment horizontal="center" vertical="center"/>
      <protection locked="0"/>
    </xf>
    <xf numFmtId="1" fontId="12" fillId="0" borderId="10" xfId="0" applyNumberFormat="1" applyFont="1" applyBorder="1" applyAlignment="1" applyProtection="1">
      <alignment horizontal="center" vertical="center"/>
      <protection locked="0"/>
    </xf>
    <xf numFmtId="0" fontId="0" fillId="0" borderId="3" xfId="0" applyBorder="1" applyAlignment="1">
      <alignment horizontal="center" vertical="center"/>
    </xf>
    <xf numFmtId="177" fontId="0" fillId="0" borderId="0" xfId="0" applyNumberFormat="1" applyAlignment="1">
      <alignment horizontal="left" vertical="center"/>
    </xf>
    <xf numFmtId="0" fontId="0" fillId="0" borderId="0" xfId="0" applyNumberFormat="1" applyAlignment="1">
      <alignment horizontal="left" vertical="center" shrinkToFit="1"/>
    </xf>
    <xf numFmtId="0" fontId="10" fillId="0" borderId="0" xfId="0" applyFont="1">
      <alignment vertical="center"/>
    </xf>
    <xf numFmtId="0" fontId="11" fillId="0" borderId="0" xfId="0" applyFont="1">
      <alignment vertical="center"/>
    </xf>
    <xf numFmtId="0" fontId="10" fillId="0" borderId="0" xfId="0" applyFont="1" applyAlignment="1">
      <alignment vertical="center" shrinkToFit="1"/>
    </xf>
    <xf numFmtId="0" fontId="10" fillId="0" borderId="0" xfId="0" applyFont="1" applyAlignment="1">
      <alignment horizontal="right" vertical="center"/>
    </xf>
    <xf numFmtId="176" fontId="10" fillId="0" borderId="0" xfId="0" applyNumberFormat="1" applyFont="1">
      <alignment vertical="center"/>
    </xf>
    <xf numFmtId="1" fontId="10" fillId="0" borderId="0" xfId="0" applyNumberFormat="1" applyFont="1">
      <alignment vertical="center"/>
    </xf>
    <xf numFmtId="0" fontId="21" fillId="0" borderId="0" xfId="0" applyFont="1">
      <alignment vertical="center"/>
    </xf>
    <xf numFmtId="178" fontId="10" fillId="0" borderId="0" xfId="0" applyNumberFormat="1" applyFont="1">
      <alignment vertical="center"/>
    </xf>
    <xf numFmtId="179" fontId="10" fillId="0" borderId="0" xfId="0" applyNumberFormat="1" applyFont="1">
      <alignment vertical="center"/>
    </xf>
    <xf numFmtId="0" fontId="10" fillId="0" borderId="0" xfId="0" applyFont="1" applyAlignment="1">
      <alignment horizontal="center" vertical="center"/>
    </xf>
    <xf numFmtId="176" fontId="21" fillId="0" borderId="0" xfId="0" applyNumberFormat="1" applyFont="1" applyAlignment="1">
      <alignment horizontal="center" vertical="center"/>
    </xf>
    <xf numFmtId="176" fontId="10" fillId="0" borderId="0" xfId="0" applyNumberFormat="1" applyFont="1" applyAlignment="1">
      <alignment horizontal="center" vertical="center"/>
    </xf>
    <xf numFmtId="178" fontId="10" fillId="0" borderId="0" xfId="0" applyNumberFormat="1" applyFont="1" applyAlignment="1">
      <alignment horizontal="right" vertical="center"/>
    </xf>
    <xf numFmtId="176" fontId="10" fillId="0" borderId="0" xfId="0" applyNumberFormat="1" applyFont="1" applyAlignment="1">
      <alignment horizontal="right" vertical="center"/>
    </xf>
    <xf numFmtId="1" fontId="10" fillId="0" borderId="0" xfId="0" applyNumberFormat="1" applyFont="1" applyAlignment="1">
      <alignment horizontal="right" vertical="center"/>
    </xf>
    <xf numFmtId="0" fontId="10" fillId="0" borderId="10" xfId="0" applyFont="1" applyBorder="1">
      <alignment vertical="center"/>
    </xf>
    <xf numFmtId="176" fontId="10" fillId="0" borderId="10" xfId="0" applyNumberFormat="1" applyFont="1" applyBorder="1">
      <alignment vertical="center"/>
    </xf>
    <xf numFmtId="176" fontId="10" fillId="0" borderId="10" xfId="0" applyNumberFormat="1" applyFont="1" applyBorder="1" applyAlignment="1">
      <alignment horizontal="center" vertical="center"/>
    </xf>
    <xf numFmtId="0" fontId="21" fillId="0" borderId="10" xfId="0" applyFont="1" applyBorder="1" applyAlignment="1">
      <alignment horizontal="center" vertical="center"/>
    </xf>
    <xf numFmtId="178" fontId="10" fillId="0" borderId="10" xfId="0" applyNumberFormat="1" applyFont="1" applyBorder="1">
      <alignment vertical="center"/>
    </xf>
    <xf numFmtId="176" fontId="22" fillId="0" borderId="0" xfId="0" applyNumberFormat="1" applyFont="1">
      <alignment vertical="center"/>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firstButton="1" fmlaLink="'$System$'!$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fmlaLink="'$System$'!$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System$'!$B$103" lockText="1"/>
</file>

<file path=xl/ctrlProps/ctrlProp31.xml><?xml version="1.0" encoding="utf-8"?>
<formControlPr xmlns="http://schemas.microsoft.com/office/spreadsheetml/2009/9/main" objectType="CheckBox" fmlaLink="'$System$'!$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System$'!$B$118" lockText="1"/>
</file>

<file path=xl/ctrlProps/ctrlProp35.xml><?xml version="1.0" encoding="utf-8"?>
<formControlPr xmlns="http://schemas.microsoft.com/office/spreadsheetml/2009/9/main" objectType="CheckBox" fmlaLink="'$System$'!$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System$'!$B$139" lockText="1"/>
</file>

<file path=xl/ctrlProps/ctrlProp38.xml><?xml version="1.0" encoding="utf-8"?>
<formControlPr xmlns="http://schemas.microsoft.com/office/spreadsheetml/2009/9/main" objectType="CheckBox" fmlaLink="'$System$'!$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System$'!$B$101" lockText="1"/>
</file>

<file path=xl/ctrlProps/ctrlProp45.xml><?xml version="1.0" encoding="utf-8"?>
<formControlPr xmlns="http://schemas.microsoft.com/office/spreadsheetml/2009/9/main" objectType="Radio" firstButton="1" fmlaLink="'$System$'!$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System$'!$B$47" lockText="1"/>
</file>

<file path=xl/ctrlProps/ctrlProp51.xml><?xml version="1.0" encoding="utf-8"?>
<formControlPr xmlns="http://schemas.microsoft.com/office/spreadsheetml/2009/9/main" objectType="Radio" checked="Checked"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System$'!$B$133" lockText="1"/>
</file>

<file path=xl/ctrlProps/ctrlProp54.xml><?xml version="1.0" encoding="utf-8"?>
<formControlPr xmlns="http://schemas.microsoft.com/office/spreadsheetml/2009/9/main" objectType="CheckBox" checked="Checked" fmlaLink="'$System$'!$B$131" lockText="1"/>
</file>

<file path=xl/ctrlProps/ctrlProp55.xml><?xml version="1.0" encoding="utf-8"?>
<formControlPr xmlns="http://schemas.microsoft.com/office/spreadsheetml/2009/9/main" objectType="CheckBox" fmlaLink="'$System$'!$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System$'!$B$108" lockText="1"/>
</file>

<file path=xl/ctrlProps/ctrlProp63.xml><?xml version="1.0" encoding="utf-8"?>
<formControlPr xmlns="http://schemas.microsoft.com/office/spreadsheetml/2009/9/main" objectType="CheckBox" fmlaLink="'$System$'!$B$109" lockText="1"/>
</file>

<file path=xl/ctrlProps/ctrlProp64.xml><?xml version="1.0" encoding="utf-8"?>
<formControlPr xmlns="http://schemas.microsoft.com/office/spreadsheetml/2009/9/main" objectType="Radio" checked="Checked" firstButton="1" fmlaLink="'$System$'!$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System$'!$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System$'!$B$112" lockText="1"/>
</file>

<file path=xl/ctrlProps/ctrlProp74.xml><?xml version="1.0" encoding="utf-8"?>
<formControlPr xmlns="http://schemas.microsoft.com/office/spreadsheetml/2009/9/main" objectType="CheckBox" fmlaLink="'$System$'!$B$113" lockText="1"/>
</file>

<file path=xl/ctrlProps/ctrlProp75.xml><?xml version="1.0" encoding="utf-8"?>
<formControlPr xmlns="http://schemas.microsoft.com/office/spreadsheetml/2009/9/main" objectType="CheckBox" fmlaLink="'$System$'!$B$114" lockText="1"/>
</file>

<file path=xl/ctrlProps/ctrlProp76.xml><?xml version="1.0" encoding="utf-8"?>
<formControlPr xmlns="http://schemas.microsoft.com/office/spreadsheetml/2009/9/main" objectType="CheckBox" checked="Checked" fmlaLink="'$System$'!$B$115" lockText="1"/>
</file>

<file path=xl/ctrlProps/ctrlProp77.xml><?xml version="1.0" encoding="utf-8"?>
<formControlPr xmlns="http://schemas.microsoft.com/office/spreadsheetml/2009/9/main" objectType="CheckBox" fmlaLink="'$System$'!$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System$'!$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System$'!$B$117" lockText="1"/>
</file>

<file path=xl/ctrlProps/ctrlProp84.xml><?xml version="1.0" encoding="utf-8"?>
<formControlPr xmlns="http://schemas.microsoft.com/office/spreadsheetml/2009/9/main" objectType="CheckBox" fmlaLink="'$System$'!$B$142" lockText="1"/>
</file>

<file path=xl/ctrlProps/ctrlProp85.xml><?xml version="1.0" encoding="utf-8"?>
<formControlPr xmlns="http://schemas.microsoft.com/office/spreadsheetml/2009/9/main" objectType="CheckBox" fmlaLink="'$System$'!$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System$'!$B$43" lockText="1"/>
</file>

<file path=xl/ctrlProps/ctrlProp88.xml><?xml version="1.0" encoding="utf-8"?>
<formControlPr xmlns="http://schemas.microsoft.com/office/spreadsheetml/2009/9/main" objectType="CheckBox" fmlaLink="'$System$'!$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System$'!$B$164" lockText="1"/>
</file>

<file path=xl/ctrlProps/ctrlProp91.xml><?xml version="1.0" encoding="utf-8"?>
<formControlPr xmlns="http://schemas.microsoft.com/office/spreadsheetml/2009/9/main" objectType="CheckBox" fmlaLink="'$System$'!$B$163" lockText="1"/>
</file>

<file path=xl/ctrlProps/ctrlProp92.xml><?xml version="1.0" encoding="utf-8"?>
<formControlPr xmlns="http://schemas.microsoft.com/office/spreadsheetml/2009/9/main" objectType="CheckBox" fmlaLink="'$System$'!$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System$'!$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System$'!$B$108" lockText="1"/>
</file>

<file path=xl/ctrlProps/ctrlProp104.xml><?xml version="1.0" encoding="utf-8"?>
<formControlPr xmlns="http://schemas.microsoft.com/office/spreadsheetml/2009/9/main" objectType="CheckBox" fmlaLink="'$System$'!$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System$'!$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System$'!$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System$'!$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System$'!$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モデリング</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76200</xdr:rowOff>
        </xdr:to>
        <xdr:sp macro="" textlink="">
          <xdr:nvSpPr>
            <xdr:cNvPr id="1031" name="columnsb"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95250</xdr:rowOff>
        </xdr:from>
        <xdr:to>
          <xdr:col>0</xdr:col>
          <xdr:colOff>809625</xdr:colOff>
          <xdr:row>4</xdr:row>
          <xdr:rowOff>9525</xdr:rowOff>
        </xdr:to>
        <xdr:sp macro="" textlink="">
          <xdr:nvSpPr>
            <xdr:cNvPr id="1032" name="datainputb"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0</xdr:rowOff>
        </xdr:to>
        <xdr:sp macro="" textlink="">
          <xdr:nvSpPr>
            <xdr:cNvPr id="1033" name="matrixb"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ttm2hadb"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had2rb"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91440</xdr:colOff>
          <xdr:row>1</xdr:row>
          <xdr:rowOff>114300</xdr:rowOff>
        </xdr:from>
        <xdr:to>
          <xdr:col>0</xdr:col>
          <xdr:colOff>876300</xdr:colOff>
          <xdr:row>9</xdr:row>
          <xdr:rowOff>19051</xdr:rowOff>
        </xdr:to>
        <xdr:grpSp>
          <xdr:nvGrpSpPr>
            <xdr:cNvPr id="6" name="grouphadrun">
              <a:extLst>
                <a:ext uri="{FF2B5EF4-FFF2-40B4-BE49-F238E27FC236}">
                  <a16:creationId xmlns:a16="http://schemas.microsoft.com/office/drawing/2014/main" id="{00000000-0008-0000-0100-000006000000}"/>
                </a:ext>
              </a:extLst>
            </xdr:cNvPr>
            <xdr:cNvGrpSpPr/>
          </xdr:nvGrpSpPr>
          <xdr:grpSpPr>
            <a:xfrm>
              <a:off x="91440" y="342900"/>
              <a:ext cx="784860" cy="1504951"/>
              <a:chOff x="91440" y="323849"/>
              <a:chExt cx="784860" cy="1352556"/>
            </a:xfrm>
          </xdr:grpSpPr>
          <xdr:sp macro="" textlink="">
            <xdr:nvSpPr>
              <xdr:cNvPr id="2297" name="usevariable" hidden="1">
                <a:extLst>
                  <a:ext uri="{63B3BB69-23CF-44E3-9099-C40C66FF867C}">
                    <a14:compatExt spid="_x0000_s2297"/>
                  </a:ext>
                  <a:ext uri="{FF2B5EF4-FFF2-40B4-BE49-F238E27FC236}">
                    <a16:creationId xmlns:a16="http://schemas.microsoft.com/office/drawing/2014/main" id="{00000000-0008-0000-0100-0000F9080000}"/>
                  </a:ext>
                </a:extLst>
              </xdr:cNvPr>
              <xdr:cNvSpPr/>
            </xdr:nvSpPr>
            <xdr:spPr bwMode="auto">
              <a:xfrm>
                <a:off x="91440" y="1453833"/>
                <a:ext cx="784860" cy="222572"/>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152400" y="323849"/>
                <a:ext cx="647700" cy="419101"/>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 uri="{FF2B5EF4-FFF2-40B4-BE49-F238E27FC236}">
                    <a16:creationId xmlns:a16="http://schemas.microsoft.com/office/drawing/2014/main" id="{00000000-0008-0000-0100-0000F8080000}"/>
                  </a:ext>
                </a:extLst>
              </xdr:cNvPr>
              <xdr:cNvSpPr/>
            </xdr:nvSpPr>
            <xdr:spPr bwMode="auto">
              <a:xfrm>
                <a:off x="142875" y="866775"/>
                <a:ext cx="657225" cy="4191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a:extLst>
                <a:ext uri="{FF2B5EF4-FFF2-40B4-BE49-F238E27FC236}">
                  <a16:creationId xmlns:a16="http://schemas.microsoft.com/office/drawing/2014/main" id="{00000000-0008-0000-0100-000003000000}"/>
                </a:ext>
              </a:extLst>
            </xdr:cNvPr>
            <xdr:cNvGrpSpPr/>
          </xdr:nvGrpSpPr>
          <xdr:grpSpPr>
            <a:xfrm>
              <a:off x="1876425" y="428625"/>
              <a:ext cx="3676650" cy="342900"/>
              <a:chOff x="1876421" y="390525"/>
              <a:chExt cx="3676650" cy="323850"/>
            </a:xfrm>
          </xdr:grpSpPr>
          <xdr:sp macro="" textlink="">
            <xdr:nvSpPr>
              <xdr:cNvPr id="2298" name="selectvariable" hidden="1">
                <a:extLst>
                  <a:ext uri="{63B3BB69-23CF-44E3-9099-C40C66FF867C}">
                    <a14:compatExt spid="_x0000_s2298"/>
                  </a:ext>
                  <a:ext uri="{FF2B5EF4-FFF2-40B4-BE49-F238E27FC236}">
                    <a16:creationId xmlns:a16="http://schemas.microsoft.com/office/drawing/2014/main" id="{00000000-0008-0000-0100-0000FA080000}"/>
                  </a:ext>
                </a:extLst>
              </xdr:cNvPr>
              <xdr:cNvSpPr/>
            </xdr:nvSpPr>
            <xdr:spPr bwMode="auto">
              <a:xfrm>
                <a:off x="1876421" y="390525"/>
                <a:ext cx="1000125" cy="3238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3190875" y="390525"/>
                <a:ext cx="1009650" cy="3238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 uri="{FF2B5EF4-FFF2-40B4-BE49-F238E27FC236}">
                    <a16:creationId xmlns:a16="http://schemas.microsoft.com/office/drawing/2014/main" id="{00000000-0008-0000-0100-0000FC080000}"/>
                  </a:ext>
                </a:extLst>
              </xdr:cNvPr>
              <xdr:cNvSpPr/>
            </xdr:nvSpPr>
            <xdr:spPr bwMode="auto">
              <a:xfrm>
                <a:off x="4514850" y="390525"/>
                <a:ext cx="1038221" cy="3238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a:extLst>
                <a:ext uri="{FF2B5EF4-FFF2-40B4-BE49-F238E27FC236}">
                  <a16:creationId xmlns:a16="http://schemas.microsoft.com/office/drawing/2014/main" id="{00000000-0008-0000-0100-00002D000000}"/>
                </a:ext>
              </a:extLst>
            </xdr:cNvPr>
            <xdr:cNvGrpSpPr/>
          </xdr:nvGrpSpPr>
          <xdr:grpSpPr>
            <a:xfrm>
              <a:off x="6343650" y="333374"/>
              <a:ext cx="4067175" cy="971551"/>
              <a:chOff x="6343656" y="314324"/>
              <a:chExt cx="4067169" cy="876301"/>
            </a:xfrm>
          </xdr:grpSpPr>
          <xdr:sp macro="" textlink="">
            <xdr:nvSpPr>
              <xdr:cNvPr id="2294" name="jouhou" hidden="1">
                <a:extLst>
                  <a:ext uri="{63B3BB69-23CF-44E3-9099-C40C66FF867C}">
                    <a14:compatExt spid="_x0000_s2294"/>
                  </a:ext>
                  <a:ext uri="{FF2B5EF4-FFF2-40B4-BE49-F238E27FC236}">
                    <a16:creationId xmlns:a16="http://schemas.microsoft.com/office/drawing/2014/main" id="{00000000-0008-0000-0100-0000F6080000}"/>
                  </a:ext>
                </a:extLst>
              </xdr:cNvPr>
              <xdr:cNvSpPr/>
            </xdr:nvSpPr>
            <xdr:spPr bwMode="auto">
              <a:xfrm>
                <a:off x="6467475" y="3905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ble" descr="変数の作成" hidden="1">
                <a:extLst>
                  <a:ext uri="{63B3BB69-23CF-44E3-9099-C40C66FF867C}">
                    <a14:compatExt spid="_x0000_s2301"/>
                  </a:ext>
                  <a:ext uri="{FF2B5EF4-FFF2-40B4-BE49-F238E27FC236}">
                    <a16:creationId xmlns:a16="http://schemas.microsoft.com/office/drawing/2014/main" id="{00000000-0008-0000-0100-0000FD080000}"/>
                  </a:ext>
                </a:extLst>
              </xdr:cNvPr>
              <xdr:cNvSpPr/>
            </xdr:nvSpPr>
            <xdr:spPr bwMode="auto">
              <a:xfrm>
                <a:off x="7753350" y="390525"/>
                <a:ext cx="1057275" cy="3238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 uri="{FF2B5EF4-FFF2-40B4-BE49-F238E27FC236}">
                    <a16:creationId xmlns:a16="http://schemas.microsoft.com/office/drawing/2014/main" id="{00000000-0008-0000-0100-0000FE080000}"/>
                  </a:ext>
                </a:extLst>
              </xdr:cNvPr>
              <xdr:cNvSpPr/>
            </xdr:nvSpPr>
            <xdr:spPr bwMode="auto">
              <a:xfrm>
                <a:off x="6467475" y="63817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 uri="{FF2B5EF4-FFF2-40B4-BE49-F238E27FC236}">
                    <a16:creationId xmlns:a16="http://schemas.microsoft.com/office/drawing/2014/main" id="{00000000-0008-0000-0100-0000FF080000}"/>
                  </a:ext>
                </a:extLst>
              </xdr:cNvPr>
              <xdr:cNvSpPr/>
            </xdr:nvSpPr>
            <xdr:spPr bwMode="auto">
              <a:xfrm>
                <a:off x="6467475" y="8858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 uri="{FF2B5EF4-FFF2-40B4-BE49-F238E27FC236}">
                    <a16:creationId xmlns:a16="http://schemas.microsoft.com/office/drawing/2014/main" id="{00000000-0008-0000-0100-000000090000}"/>
                  </a:ext>
                </a:extLst>
              </xdr:cNvPr>
              <xdr:cNvSpPr/>
            </xdr:nvSpPr>
            <xdr:spPr bwMode="auto">
              <a:xfrm>
                <a:off x="6343656" y="314324"/>
                <a:ext cx="1304927" cy="876301"/>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descr="変数の作成" hidden="1">
                <a:extLst>
                  <a:ext uri="{63B3BB69-23CF-44E3-9099-C40C66FF867C}">
                    <a14:compatExt spid="_x0000_s2305"/>
                  </a:ext>
                  <a:ext uri="{FF2B5EF4-FFF2-40B4-BE49-F238E27FC236}">
                    <a16:creationId xmlns:a16="http://schemas.microsoft.com/office/drawing/2014/main" id="{00000000-0008-0000-0100-000001090000}"/>
                  </a:ext>
                </a:extLst>
              </xdr:cNvPr>
              <xdr:cNvSpPr/>
            </xdr:nvSpPr>
            <xdr:spPr bwMode="auto">
              <a:xfrm>
                <a:off x="9372600" y="819150"/>
                <a:ext cx="1038225" cy="3238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descr="変数の作成" hidden="1">
                <a:extLst>
                  <a:ext uri="{63B3BB69-23CF-44E3-9099-C40C66FF867C}">
                    <a14:compatExt spid="_x0000_s2306"/>
                  </a:ext>
                  <a:ext uri="{FF2B5EF4-FFF2-40B4-BE49-F238E27FC236}">
                    <a16:creationId xmlns:a16="http://schemas.microsoft.com/office/drawing/2014/main" id="{00000000-0008-0000-0100-000002090000}"/>
                  </a:ext>
                </a:extLst>
              </xdr:cNvPr>
              <xdr:cNvSpPr/>
            </xdr:nvSpPr>
            <xdr:spPr bwMode="auto">
              <a:xfrm>
                <a:off x="7753350" y="819150"/>
                <a:ext cx="1057275" cy="3238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 uri="{FF2B5EF4-FFF2-40B4-BE49-F238E27FC236}">
                    <a16:creationId xmlns:a16="http://schemas.microsoft.com/office/drawing/2014/main" id="{00000000-0008-0000-0100-000006090000}"/>
                  </a:ext>
                </a:extLst>
              </xdr:cNvPr>
              <xdr:cNvSpPr/>
            </xdr:nvSpPr>
            <xdr:spPr bwMode="auto">
              <a:xfrm>
                <a:off x="9372600" y="390525"/>
                <a:ext cx="1038225" cy="3238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a:extLst>
                <a:ext uri="{FF2B5EF4-FFF2-40B4-BE49-F238E27FC236}">
                  <a16:creationId xmlns:a16="http://schemas.microsoft.com/office/drawing/2014/main" id="{00000000-0008-0000-0100-00002C000000}"/>
                </a:ext>
              </a:extLst>
            </xdr:cNvPr>
            <xdr:cNvGrpSpPr/>
          </xdr:nvGrpSpPr>
          <xdr:grpSpPr>
            <a:xfrm>
              <a:off x="971550" y="5619750"/>
              <a:ext cx="2743200" cy="238125"/>
              <a:chOff x="971546" y="5133975"/>
              <a:chExt cx="2733682" cy="238125"/>
            </a:xfrm>
          </xdr:grpSpPr>
          <xdr:sp macro="" textlink="">
            <xdr:nvSpPr>
              <xdr:cNvPr id="2307" name="filtermanage" hidden="1">
                <a:extLst>
                  <a:ext uri="{63B3BB69-23CF-44E3-9099-C40C66FF867C}">
                    <a14:compatExt spid="_x0000_s2307"/>
                  </a:ext>
                  <a:ext uri="{FF2B5EF4-FFF2-40B4-BE49-F238E27FC236}">
                    <a16:creationId xmlns:a16="http://schemas.microsoft.com/office/drawing/2014/main" id="{00000000-0008-0000-0100-000003090000}"/>
                  </a:ext>
                </a:extLst>
              </xdr:cNvPr>
              <xdr:cNvSpPr/>
            </xdr:nvSpPr>
            <xdr:spPr bwMode="auto">
              <a:xfrm>
                <a:off x="971546" y="5133975"/>
                <a:ext cx="676276" cy="238125"/>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 uri="{FF2B5EF4-FFF2-40B4-BE49-F238E27FC236}">
                    <a16:creationId xmlns:a16="http://schemas.microsoft.com/office/drawing/2014/main" id="{00000000-0008-0000-0100-000004090000}"/>
                  </a:ext>
                </a:extLst>
              </xdr:cNvPr>
              <xdr:cNvSpPr/>
            </xdr:nvSpPr>
            <xdr:spPr bwMode="auto">
              <a:xfrm>
                <a:off x="1657350" y="5133975"/>
                <a:ext cx="676275" cy="238125"/>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ablemanage" hidden="1">
                <a:extLst>
                  <a:ext uri="{63B3BB69-23CF-44E3-9099-C40C66FF867C}">
                    <a14:compatExt spid="_x0000_s2309"/>
                  </a:ext>
                  <a:ext uri="{FF2B5EF4-FFF2-40B4-BE49-F238E27FC236}">
                    <a16:creationId xmlns:a16="http://schemas.microsoft.com/office/drawing/2014/main" id="{00000000-0008-0000-0100-000005090000}"/>
                  </a:ext>
                </a:extLst>
              </xdr:cNvPr>
              <xdr:cNvSpPr/>
            </xdr:nvSpPr>
            <xdr:spPr bwMode="auto">
              <a:xfrm>
                <a:off x="2343150" y="5133975"/>
                <a:ext cx="676275" cy="238125"/>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descr="@変数" hidden="1">
                <a:extLst>
                  <a:ext uri="{63B3BB69-23CF-44E3-9099-C40C66FF867C}">
                    <a14:compatExt spid="_x0000_s2380"/>
                  </a:ext>
                  <a:ext uri="{FF2B5EF4-FFF2-40B4-BE49-F238E27FC236}">
                    <a16:creationId xmlns:a16="http://schemas.microsoft.com/office/drawing/2014/main" id="{00000000-0008-0000-0100-00004C090000}"/>
                  </a:ext>
                </a:extLst>
              </xdr:cNvPr>
              <xdr:cNvSpPr/>
            </xdr:nvSpPr>
            <xdr:spPr bwMode="auto">
              <a:xfrm>
                <a:off x="3028952" y="5133975"/>
                <a:ext cx="676276" cy="238125"/>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25</xdr:row>
          <xdr:rowOff>50800</xdr:rowOff>
        </xdr:from>
        <xdr:to>
          <xdr:col>20</xdr:col>
          <xdr:colOff>361315</xdr:colOff>
          <xdr:row>314</xdr:row>
          <xdr:rowOff>117475</xdr:rowOff>
        </xdr:to>
        <xdr:grpSp>
          <xdr:nvGrpSpPr>
            <xdr:cNvPr id="2" name="groupfactor" hidden="1">
              <a:extLst>
                <a:ext uri="{FF2B5EF4-FFF2-40B4-BE49-F238E27FC236}">
                  <a16:creationId xmlns:a16="http://schemas.microsoft.com/office/drawing/2014/main" id="{00000000-0008-0000-0100-000002000000}"/>
                </a:ext>
              </a:extLst>
            </xdr:cNvPr>
            <xdr:cNvGrpSpPr/>
          </xdr:nvGrpSpPr>
          <xdr:grpSpPr>
            <a:xfrm>
              <a:off x="3810000" y="5270500"/>
              <a:ext cx="10543540" cy="3381375"/>
              <a:chOff x="104775" y="1943098"/>
              <a:chExt cx="10528305" cy="3089277"/>
            </a:xfrm>
          </xdr:grpSpPr>
          <xdr:sp macro="" textlink="">
            <xdr:nvSpPr>
              <xdr:cNvPr id="2344" name="mlpromax" hidden="1">
                <a:extLst>
                  <a:ext uri="{63B3BB69-23CF-44E3-9099-C40C66FF867C}">
                    <a14:compatExt spid="_x0000_s2344"/>
                  </a:ext>
                  <a:ext uri="{FF2B5EF4-FFF2-40B4-BE49-F238E27FC236}">
                    <a16:creationId xmlns:a16="http://schemas.microsoft.com/office/drawing/2014/main" id="{00000000-0008-0000-0100-000028090000}"/>
                  </a:ext>
                </a:extLst>
              </xdr:cNvPr>
              <xdr:cNvSpPr/>
            </xdr:nvSpPr>
            <xdr:spPr bwMode="auto">
              <a:xfrm>
                <a:off x="1870075" y="1999354"/>
                <a:ext cx="1000125" cy="306173"/>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 uri="{FF2B5EF4-FFF2-40B4-BE49-F238E27FC236}">
                    <a16:creationId xmlns:a16="http://schemas.microsoft.com/office/drawing/2014/main" id="{00000000-0008-0000-0100-000029090000}"/>
                  </a:ext>
                </a:extLst>
              </xdr:cNvPr>
              <xdr:cNvSpPr/>
            </xdr:nvSpPr>
            <xdr:spPr bwMode="auto">
              <a:xfrm>
                <a:off x="3184525" y="1999354"/>
                <a:ext cx="1009650" cy="306173"/>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descr="変数の作成" hidden="1">
                <a:extLst>
                  <a:ext uri="{63B3BB69-23CF-44E3-9099-C40C66FF867C}">
                    <a14:compatExt spid="_x0000_s2346"/>
                  </a:ext>
                  <a:ext uri="{FF2B5EF4-FFF2-40B4-BE49-F238E27FC236}">
                    <a16:creationId xmlns:a16="http://schemas.microsoft.com/office/drawing/2014/main" id="{00000000-0008-0000-0100-00002A090000}"/>
                  </a:ext>
                </a:extLst>
              </xdr:cNvPr>
              <xdr:cNvSpPr/>
            </xdr:nvSpPr>
            <xdr:spPr bwMode="auto">
              <a:xfrm>
                <a:off x="3184525" y="2621267"/>
                <a:ext cx="1019175" cy="210493"/>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descr="変数の作成" hidden="1">
                <a:extLst>
                  <a:ext uri="{63B3BB69-23CF-44E3-9099-C40C66FF867C}">
                    <a14:compatExt spid="_x0000_s2347"/>
                  </a:ext>
                  <a:ext uri="{FF2B5EF4-FFF2-40B4-BE49-F238E27FC236}">
                    <a16:creationId xmlns:a16="http://schemas.microsoft.com/office/drawing/2014/main" id="{00000000-0008-0000-0100-00002B090000}"/>
                  </a:ext>
                </a:extLst>
              </xdr:cNvPr>
              <xdr:cNvSpPr/>
            </xdr:nvSpPr>
            <xdr:spPr bwMode="auto">
              <a:xfrm>
                <a:off x="6356349" y="2008921"/>
                <a:ext cx="1044575" cy="31574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descr="変数の作成" hidden="1">
                <a:extLst>
                  <a:ext uri="{63B3BB69-23CF-44E3-9099-C40C66FF867C}">
                    <a14:compatExt spid="_x0000_s2348"/>
                  </a:ext>
                  <a:ext uri="{FF2B5EF4-FFF2-40B4-BE49-F238E27FC236}">
                    <a16:creationId xmlns:a16="http://schemas.microsoft.com/office/drawing/2014/main" id="{00000000-0008-0000-0100-00002C090000}"/>
                  </a:ext>
                </a:extLst>
              </xdr:cNvPr>
              <xdr:cNvSpPr/>
            </xdr:nvSpPr>
            <xdr:spPr bwMode="auto">
              <a:xfrm>
                <a:off x="7756525" y="2008921"/>
                <a:ext cx="1038225" cy="31574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 uri="{FF2B5EF4-FFF2-40B4-BE49-F238E27FC236}">
                    <a16:creationId xmlns:a16="http://schemas.microsoft.com/office/drawing/2014/main" id="{00000000-0008-0000-0100-00002D090000}"/>
                  </a:ext>
                </a:extLst>
              </xdr:cNvPr>
              <xdr:cNvSpPr/>
            </xdr:nvSpPr>
            <xdr:spPr bwMode="auto">
              <a:xfrm>
                <a:off x="9347205" y="2197280"/>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 uri="{FF2B5EF4-FFF2-40B4-BE49-F238E27FC236}">
                    <a16:creationId xmlns:a16="http://schemas.microsoft.com/office/drawing/2014/main" id="{00000000-0008-0000-0100-00002E090000}"/>
                  </a:ext>
                </a:extLst>
              </xdr:cNvPr>
              <xdr:cNvSpPr/>
            </xdr:nvSpPr>
            <xdr:spPr bwMode="auto">
              <a:xfrm>
                <a:off x="1965325" y="2611699"/>
                <a:ext cx="1092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 uri="{FF2B5EF4-FFF2-40B4-BE49-F238E27FC236}">
                    <a16:creationId xmlns:a16="http://schemas.microsoft.com/office/drawing/2014/main" id="{00000000-0008-0000-0100-00002F090000}"/>
                  </a:ext>
                </a:extLst>
              </xdr:cNvPr>
              <xdr:cNvSpPr/>
            </xdr:nvSpPr>
            <xdr:spPr bwMode="auto">
              <a:xfrm>
                <a:off x="1012825"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 uri="{FF2B5EF4-FFF2-40B4-BE49-F238E27FC236}">
                    <a16:creationId xmlns:a16="http://schemas.microsoft.com/office/drawing/2014/main" id="{00000000-0008-0000-0100-000030090000}"/>
                  </a:ext>
                </a:extLst>
              </xdr:cNvPr>
              <xdr:cNvSpPr/>
            </xdr:nvSpPr>
            <xdr:spPr bwMode="auto">
              <a:xfrm>
                <a:off x="1955800" y="3023119"/>
                <a:ext cx="10636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 uri="{FF2B5EF4-FFF2-40B4-BE49-F238E27FC236}">
                    <a16:creationId xmlns:a16="http://schemas.microsoft.com/office/drawing/2014/main" id="{00000000-0008-0000-0100-000031090000}"/>
                  </a:ext>
                </a:extLst>
              </xdr:cNvPr>
              <xdr:cNvSpPr/>
            </xdr:nvSpPr>
            <xdr:spPr bwMode="auto">
              <a:xfrm>
                <a:off x="302260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 uri="{FF2B5EF4-FFF2-40B4-BE49-F238E27FC236}">
                    <a16:creationId xmlns:a16="http://schemas.microsoft.com/office/drawing/2014/main" id="{00000000-0008-0000-0100-000032090000}"/>
                  </a:ext>
                </a:extLst>
              </xdr:cNvPr>
              <xdr:cNvSpPr/>
            </xdr:nvSpPr>
            <xdr:spPr bwMode="auto">
              <a:xfrm>
                <a:off x="407035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 uri="{FF2B5EF4-FFF2-40B4-BE49-F238E27FC236}">
                    <a16:creationId xmlns:a16="http://schemas.microsoft.com/office/drawing/2014/main" id="{00000000-0008-0000-0100-000033090000}"/>
                  </a:ext>
                </a:extLst>
              </xdr:cNvPr>
              <xdr:cNvSpPr/>
            </xdr:nvSpPr>
            <xdr:spPr bwMode="auto">
              <a:xfrm>
                <a:off x="5060950" y="3023119"/>
                <a:ext cx="10001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 uri="{FF2B5EF4-FFF2-40B4-BE49-F238E27FC236}">
                    <a16:creationId xmlns:a16="http://schemas.microsoft.com/office/drawing/2014/main" id="{00000000-0008-0000-0100-000034090000}"/>
                  </a:ext>
                </a:extLst>
              </xdr:cNvPr>
              <xdr:cNvSpPr/>
            </xdr:nvSpPr>
            <xdr:spPr bwMode="auto">
              <a:xfrm>
                <a:off x="917575" y="2956144"/>
                <a:ext cx="5559425" cy="354013"/>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 uri="{FF2B5EF4-FFF2-40B4-BE49-F238E27FC236}">
                    <a16:creationId xmlns:a16="http://schemas.microsoft.com/office/drawing/2014/main" id="{00000000-0008-0000-0100-000035090000}"/>
                  </a:ext>
                </a:extLst>
              </xdr:cNvPr>
              <xdr:cNvSpPr/>
            </xdr:nvSpPr>
            <xdr:spPr bwMode="auto">
              <a:xfrm>
                <a:off x="1012825"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 uri="{FF2B5EF4-FFF2-40B4-BE49-F238E27FC236}">
                    <a16:creationId xmlns:a16="http://schemas.microsoft.com/office/drawing/2014/main" id="{00000000-0008-0000-0100-000036090000}"/>
                  </a:ext>
                </a:extLst>
              </xdr:cNvPr>
              <xdr:cNvSpPr/>
            </xdr:nvSpPr>
            <xdr:spPr bwMode="auto">
              <a:xfrm>
                <a:off x="1955800" y="3405835"/>
                <a:ext cx="10445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 uri="{FF2B5EF4-FFF2-40B4-BE49-F238E27FC236}">
                    <a16:creationId xmlns:a16="http://schemas.microsoft.com/office/drawing/2014/main" id="{00000000-0008-0000-0100-000037090000}"/>
                  </a:ext>
                </a:extLst>
              </xdr:cNvPr>
              <xdr:cNvSpPr/>
            </xdr:nvSpPr>
            <xdr:spPr bwMode="auto">
              <a:xfrm>
                <a:off x="3022600"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 uri="{FF2B5EF4-FFF2-40B4-BE49-F238E27FC236}">
                    <a16:creationId xmlns:a16="http://schemas.microsoft.com/office/drawing/2014/main" id="{00000000-0008-0000-0100-000038090000}"/>
                  </a:ext>
                </a:extLst>
              </xdr:cNvPr>
              <xdr:cNvSpPr/>
            </xdr:nvSpPr>
            <xdr:spPr bwMode="auto">
              <a:xfrm>
                <a:off x="4079875" y="3415402"/>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 uri="{FF2B5EF4-FFF2-40B4-BE49-F238E27FC236}">
                    <a16:creationId xmlns:a16="http://schemas.microsoft.com/office/drawing/2014/main" id="{00000000-0008-0000-0100-000039090000}"/>
                  </a:ext>
                </a:extLst>
              </xdr:cNvPr>
              <xdr:cNvSpPr/>
            </xdr:nvSpPr>
            <xdr:spPr bwMode="auto">
              <a:xfrm>
                <a:off x="1012825" y="3798118"/>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 uri="{FF2B5EF4-FFF2-40B4-BE49-F238E27FC236}">
                    <a16:creationId xmlns:a16="http://schemas.microsoft.com/office/drawing/2014/main" id="{00000000-0008-0000-0100-00003A090000}"/>
                  </a:ext>
                </a:extLst>
              </xdr:cNvPr>
              <xdr:cNvSpPr/>
            </xdr:nvSpPr>
            <xdr:spPr bwMode="auto">
              <a:xfrm>
                <a:off x="1965325" y="3798118"/>
                <a:ext cx="1219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 uri="{FF2B5EF4-FFF2-40B4-BE49-F238E27FC236}">
                    <a16:creationId xmlns:a16="http://schemas.microsoft.com/office/drawing/2014/main" id="{00000000-0008-0000-0100-00003B090000}"/>
                  </a:ext>
                </a:extLst>
              </xdr:cNvPr>
              <xdr:cNvSpPr/>
            </xdr:nvSpPr>
            <xdr:spPr bwMode="auto">
              <a:xfrm>
                <a:off x="10128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 uri="{FF2B5EF4-FFF2-40B4-BE49-F238E27FC236}">
                    <a16:creationId xmlns:a16="http://schemas.microsoft.com/office/drawing/2014/main" id="{00000000-0008-0000-0100-00003C090000}"/>
                  </a:ext>
                </a:extLst>
              </xdr:cNvPr>
              <xdr:cNvSpPr/>
            </xdr:nvSpPr>
            <xdr:spPr bwMode="auto">
              <a:xfrm>
                <a:off x="19653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 uri="{FF2B5EF4-FFF2-40B4-BE49-F238E27FC236}">
                    <a16:creationId xmlns:a16="http://schemas.microsoft.com/office/drawing/2014/main" id="{00000000-0008-0000-0100-00003D090000}"/>
                  </a:ext>
                </a:extLst>
              </xdr:cNvPr>
              <xdr:cNvSpPr/>
            </xdr:nvSpPr>
            <xdr:spPr bwMode="auto">
              <a:xfrm>
                <a:off x="917575" y="3367563"/>
                <a:ext cx="3009900" cy="373148"/>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 uri="{FF2B5EF4-FFF2-40B4-BE49-F238E27FC236}">
                    <a16:creationId xmlns:a16="http://schemas.microsoft.com/office/drawing/2014/main" id="{00000000-0008-0000-0100-00003E090000}"/>
                  </a:ext>
                </a:extLst>
              </xdr:cNvPr>
              <xdr:cNvSpPr/>
            </xdr:nvSpPr>
            <xdr:spPr bwMode="auto">
              <a:xfrm>
                <a:off x="10033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 uri="{FF2B5EF4-FFF2-40B4-BE49-F238E27FC236}">
                    <a16:creationId xmlns:a16="http://schemas.microsoft.com/office/drawing/2014/main" id="{00000000-0008-0000-0100-00003F090000}"/>
                  </a:ext>
                </a:extLst>
              </xdr:cNvPr>
              <xdr:cNvSpPr/>
            </xdr:nvSpPr>
            <xdr:spPr bwMode="auto">
              <a:xfrm>
                <a:off x="197485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 uri="{FF2B5EF4-FFF2-40B4-BE49-F238E27FC236}">
                    <a16:creationId xmlns:a16="http://schemas.microsoft.com/office/drawing/2014/main" id="{00000000-0008-0000-0100-000040090000}"/>
                  </a:ext>
                </a:extLst>
              </xdr:cNvPr>
              <xdr:cNvSpPr/>
            </xdr:nvSpPr>
            <xdr:spPr bwMode="auto">
              <a:xfrm>
                <a:off x="30226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 uri="{FF2B5EF4-FFF2-40B4-BE49-F238E27FC236}">
                    <a16:creationId xmlns:a16="http://schemas.microsoft.com/office/drawing/2014/main" id="{00000000-0008-0000-0100-000041090000}"/>
                  </a:ext>
                </a:extLst>
              </xdr:cNvPr>
              <xdr:cNvSpPr/>
            </xdr:nvSpPr>
            <xdr:spPr bwMode="auto">
              <a:xfrm>
                <a:off x="927099" y="4686300"/>
                <a:ext cx="4797426" cy="346075"/>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 uri="{FF2B5EF4-FFF2-40B4-BE49-F238E27FC236}">
                    <a16:creationId xmlns:a16="http://schemas.microsoft.com/office/drawing/2014/main" id="{00000000-0008-0000-0100-000042090000}"/>
                  </a:ext>
                </a:extLst>
              </xdr:cNvPr>
              <xdr:cNvSpPr/>
            </xdr:nvSpPr>
            <xdr:spPr bwMode="auto">
              <a:xfrm>
                <a:off x="3032125" y="4180834"/>
                <a:ext cx="10382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 uri="{FF2B5EF4-FFF2-40B4-BE49-F238E27FC236}">
                    <a16:creationId xmlns:a16="http://schemas.microsoft.com/office/drawing/2014/main" id="{00000000-0008-0000-0100-000043090000}"/>
                  </a:ext>
                </a:extLst>
              </xdr:cNvPr>
              <xdr:cNvSpPr/>
            </xdr:nvSpPr>
            <xdr:spPr bwMode="auto">
              <a:xfrm>
                <a:off x="9344025" y="1943098"/>
                <a:ext cx="1285875" cy="233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 uri="{FF2B5EF4-FFF2-40B4-BE49-F238E27FC236}">
                    <a16:creationId xmlns:a16="http://schemas.microsoft.com/office/drawing/2014/main" id="{00000000-0008-0000-0100-000044090000}"/>
                  </a:ext>
                </a:extLst>
              </xdr:cNvPr>
              <xdr:cNvSpPr/>
            </xdr:nvSpPr>
            <xdr:spPr bwMode="auto">
              <a:xfrm>
                <a:off x="3028950" y="3419475"/>
                <a:ext cx="1285875"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欠損値データ</a:t>
                </a:r>
              </a:p>
            </xdr:txBody>
          </xdr:sp>
          <xdr:sp macro="" textlink="">
            <xdr:nvSpPr>
              <xdr:cNvPr id="2373" name="factorsave2" hidden="1">
                <a:extLst>
                  <a:ext uri="{63B3BB69-23CF-44E3-9099-C40C66FF867C}">
                    <a14:compatExt spid="_x0000_s2373"/>
                  </a:ext>
                  <a:ext uri="{FF2B5EF4-FFF2-40B4-BE49-F238E27FC236}">
                    <a16:creationId xmlns:a16="http://schemas.microsoft.com/office/drawing/2014/main" id="{00000000-0008-0000-0100-000045090000}"/>
                  </a:ext>
                </a:extLst>
              </xdr:cNvPr>
              <xdr:cNvSpPr/>
            </xdr:nvSpPr>
            <xdr:spPr bwMode="auto">
              <a:xfrm>
                <a:off x="104775" y="4714875"/>
                <a:ext cx="752477" cy="2476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 uri="{FF2B5EF4-FFF2-40B4-BE49-F238E27FC236}">
                    <a16:creationId xmlns:a16="http://schemas.microsoft.com/office/drawing/2014/main" id="{00000000-0008-0000-0100-00004D090000}"/>
                  </a:ext>
                </a:extLst>
              </xdr:cNvPr>
              <xdr:cNvSpPr/>
            </xdr:nvSpPr>
            <xdr:spPr bwMode="auto">
              <a:xfrm>
                <a:off x="3981449" y="4781550"/>
                <a:ext cx="1247775"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302</xdr:row>
          <xdr:rowOff>95250</xdr:rowOff>
        </xdr:from>
        <xdr:to>
          <xdr:col>0</xdr:col>
          <xdr:colOff>904875</xdr:colOff>
          <xdr:row>311</xdr:row>
          <xdr:rowOff>14416</xdr:rowOff>
        </xdr:to>
        <xdr:grpSp>
          <xdr:nvGrpSpPr>
            <xdr:cNvPr id="7" name="groupsem2" hidden="1">
              <a:extLst>
                <a:ext uri="{FF2B5EF4-FFF2-40B4-BE49-F238E27FC236}">
                  <a16:creationId xmlns:a16="http://schemas.microsoft.com/office/drawing/2014/main" id="{00000000-0008-0000-0100-000007000000}"/>
                </a:ext>
              </a:extLst>
            </xdr:cNvPr>
            <xdr:cNvGrpSpPr/>
          </xdr:nvGrpSpPr>
          <xdr:grpSpPr>
            <a:xfrm>
              <a:off x="85725" y="6343650"/>
              <a:ext cx="819150" cy="1633666"/>
              <a:chOff x="47626" y="5914906"/>
              <a:chExt cx="895349" cy="1628779"/>
            </a:xfrm>
          </xdr:grpSpPr>
          <xdr:sp macro="" textlink="">
            <xdr:nvSpPr>
              <xdr:cNvPr id="2382" name="rawdata2" hidden="1">
                <a:extLst>
                  <a:ext uri="{63B3BB69-23CF-44E3-9099-C40C66FF867C}">
                    <a14:compatExt spid="_x0000_s2382"/>
                  </a:ext>
                  <a:ext uri="{FF2B5EF4-FFF2-40B4-BE49-F238E27FC236}">
                    <a16:creationId xmlns:a16="http://schemas.microsoft.com/office/drawing/2014/main" id="{00000000-0008-0000-0100-00004E090000}"/>
                  </a:ext>
                </a:extLst>
              </xdr:cNvPr>
              <xdr:cNvSpPr/>
            </xdr:nvSpPr>
            <xdr:spPr bwMode="auto">
              <a:xfrm>
                <a:off x="85725" y="5914906"/>
                <a:ext cx="801030" cy="247648"/>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初期化</a:t>
                </a:r>
              </a:p>
            </xdr:txBody>
          </xdr:sp>
          <xdr:sp macro="" textlink="">
            <xdr:nvSpPr>
              <xdr:cNvPr id="2383" name="fplus" hidden="1">
                <a:extLst>
                  <a:ext uri="{63B3BB69-23CF-44E3-9099-C40C66FF867C}">
                    <a14:compatExt spid="_x0000_s2383"/>
                  </a:ext>
                  <a:ext uri="{FF2B5EF4-FFF2-40B4-BE49-F238E27FC236}">
                    <a16:creationId xmlns:a16="http://schemas.microsoft.com/office/drawing/2014/main" id="{00000000-0008-0000-0100-00004F090000}"/>
                  </a:ext>
                </a:extLst>
              </xdr:cNvPr>
              <xdr:cNvSpPr/>
            </xdr:nvSpPr>
            <xdr:spPr bwMode="auto">
              <a:xfrm>
                <a:off x="85725" y="6438900"/>
                <a:ext cx="801030" cy="2476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 uri="{FF2B5EF4-FFF2-40B4-BE49-F238E27FC236}">
                    <a16:creationId xmlns:a16="http://schemas.microsoft.com/office/drawing/2014/main" id="{00000000-0008-0000-0100-000050090000}"/>
                  </a:ext>
                </a:extLst>
              </xdr:cNvPr>
              <xdr:cNvSpPr/>
            </xdr:nvSpPr>
            <xdr:spPr bwMode="auto">
              <a:xfrm>
                <a:off x="85725" y="6877050"/>
                <a:ext cx="801030" cy="24765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 uri="{FF2B5EF4-FFF2-40B4-BE49-F238E27FC236}">
                    <a16:creationId xmlns:a16="http://schemas.microsoft.com/office/drawing/2014/main" id="{00000000-0008-0000-0100-000051090000}"/>
                  </a:ext>
                </a:extLst>
              </xdr:cNvPr>
              <xdr:cNvSpPr/>
            </xdr:nvSpPr>
            <xdr:spPr bwMode="auto">
              <a:xfrm>
                <a:off x="47626" y="7296032"/>
                <a:ext cx="895349" cy="2476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パス図表示</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299</xdr:row>
          <xdr:rowOff>142875</xdr:rowOff>
        </xdr:from>
        <xdr:to>
          <xdr:col>14</xdr:col>
          <xdr:colOff>672465</xdr:colOff>
          <xdr:row>302</xdr:row>
          <xdr:rowOff>15108</xdr:rowOff>
        </xdr:to>
        <xdr:grpSp>
          <xdr:nvGrpSpPr>
            <xdr:cNvPr id="2665" name="groupsem1" hidden="1">
              <a:extLst>
                <a:ext uri="{FF2B5EF4-FFF2-40B4-BE49-F238E27FC236}">
                  <a16:creationId xmlns:a16="http://schemas.microsoft.com/office/drawing/2014/main" id="{00000000-0008-0000-0100-0000690A0000}"/>
                </a:ext>
              </a:extLst>
            </xdr:cNvPr>
            <xdr:cNvGrpSpPr/>
          </xdr:nvGrpSpPr>
          <xdr:grpSpPr>
            <a:xfrm>
              <a:off x="1912620" y="5743575"/>
              <a:ext cx="8637270" cy="519933"/>
              <a:chOff x="1857375" y="281789"/>
              <a:chExt cx="8743950" cy="1937350"/>
            </a:xfrm>
          </xdr:grpSpPr>
          <xdr:sp macro="" textlink="">
            <xdr:nvSpPr>
              <xdr:cNvPr id="2386" name="freepara" hidden="1">
                <a:extLst>
                  <a:ext uri="{63B3BB69-23CF-44E3-9099-C40C66FF867C}">
                    <a14:compatExt spid="_x0000_s2386"/>
                  </a:ext>
                  <a:ext uri="{FF2B5EF4-FFF2-40B4-BE49-F238E27FC236}">
                    <a16:creationId xmlns:a16="http://schemas.microsoft.com/office/drawing/2014/main" id="{00000000-0008-0000-0100-000052090000}"/>
                  </a:ext>
                </a:extLst>
              </xdr:cNvPr>
              <xdr:cNvSpPr/>
            </xdr:nvSpPr>
            <xdr:spPr bwMode="auto">
              <a:xfrm>
                <a:off x="1857375" y="669260"/>
                <a:ext cx="1019175" cy="1195864"/>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パスを推定</a:t>
                </a:r>
              </a:p>
            </xdr:txBody>
          </xdr:sp>
          <xdr:sp macro="" textlink="">
            <xdr:nvSpPr>
              <xdr:cNvPr id="2387" name="freecov" hidden="1">
                <a:extLst>
                  <a:ext uri="{63B3BB69-23CF-44E3-9099-C40C66FF867C}">
                    <a14:compatExt spid="_x0000_s2387"/>
                  </a:ext>
                  <a:ext uri="{FF2B5EF4-FFF2-40B4-BE49-F238E27FC236}">
                    <a16:creationId xmlns:a16="http://schemas.microsoft.com/office/drawing/2014/main" id="{00000000-0008-0000-0100-000053090000}"/>
                  </a:ext>
                </a:extLst>
              </xdr:cNvPr>
              <xdr:cNvSpPr/>
            </xdr:nvSpPr>
            <xdr:spPr bwMode="auto">
              <a:xfrm>
                <a:off x="3171825" y="669260"/>
                <a:ext cx="1028700" cy="1195864"/>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共分散を推定</a:t>
                </a:r>
              </a:p>
            </xdr:txBody>
          </xdr:sp>
          <xdr:sp macro="" textlink="">
            <xdr:nvSpPr>
              <xdr:cNvPr id="2389" name="modelcheck" hidden="1">
                <a:extLst>
                  <a:ext uri="{63B3BB69-23CF-44E3-9099-C40C66FF867C}">
                    <a14:compatExt spid="_x0000_s2389"/>
                  </a:ext>
                  <a:ext uri="{FF2B5EF4-FFF2-40B4-BE49-F238E27FC236}">
                    <a16:creationId xmlns:a16="http://schemas.microsoft.com/office/drawing/2014/main" id="{00000000-0008-0000-0100-000055090000}"/>
                  </a:ext>
                </a:extLst>
              </xdr:cNvPr>
              <xdr:cNvSpPr/>
            </xdr:nvSpPr>
            <xdr:spPr bwMode="auto">
              <a:xfrm>
                <a:off x="6324600" y="634041"/>
                <a:ext cx="1104901" cy="1232857"/>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モデルチェック</a:t>
                </a:r>
              </a:p>
            </xdr:txBody>
          </xdr:sp>
          <xdr:sp macro="" textlink="">
            <xdr:nvSpPr>
              <xdr:cNvPr id="2390" name="semrun" hidden="1">
                <a:extLst>
                  <a:ext uri="{63B3BB69-23CF-44E3-9099-C40C66FF867C}">
                    <a14:compatExt spid="_x0000_s2390"/>
                  </a:ext>
                  <a:ext uri="{FF2B5EF4-FFF2-40B4-BE49-F238E27FC236}">
                    <a16:creationId xmlns:a16="http://schemas.microsoft.com/office/drawing/2014/main" id="{00000000-0008-0000-0100-000056090000}"/>
                  </a:ext>
                </a:extLst>
              </xdr:cNvPr>
              <xdr:cNvSpPr/>
            </xdr:nvSpPr>
            <xdr:spPr bwMode="auto">
              <a:xfrm>
                <a:off x="7762875" y="634041"/>
                <a:ext cx="1028700" cy="1232857"/>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 uri="{FF2B5EF4-FFF2-40B4-BE49-F238E27FC236}">
                    <a16:creationId xmlns:a16="http://schemas.microsoft.com/office/drawing/2014/main" id="{00000000-0008-0000-0100-000059090000}"/>
                  </a:ext>
                </a:extLst>
              </xdr:cNvPr>
              <xdr:cNvSpPr/>
            </xdr:nvSpPr>
            <xdr:spPr bwMode="auto">
              <a:xfrm>
                <a:off x="9315450" y="1303299"/>
                <a:ext cx="1285875" cy="9158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 uri="{FF2B5EF4-FFF2-40B4-BE49-F238E27FC236}">
                    <a16:creationId xmlns:a16="http://schemas.microsoft.com/office/drawing/2014/main" id="{00000000-0008-0000-0100-00005A090000}"/>
                  </a:ext>
                </a:extLst>
              </xdr:cNvPr>
              <xdr:cNvSpPr/>
            </xdr:nvSpPr>
            <xdr:spPr bwMode="auto">
              <a:xfrm>
                <a:off x="9315450" y="281789"/>
                <a:ext cx="1285875" cy="10215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 uri="{FF2B5EF4-FFF2-40B4-BE49-F238E27FC236}">
                    <a16:creationId xmlns:a16="http://schemas.microsoft.com/office/drawing/2014/main" id="{00000000-0008-0000-0100-00005B090000}"/>
                  </a:ext>
                </a:extLst>
              </xdr:cNvPr>
              <xdr:cNvSpPr/>
            </xdr:nvSpPr>
            <xdr:spPr bwMode="auto">
              <a:xfrm>
                <a:off x="5000625" y="634037"/>
                <a:ext cx="1028700" cy="1232846"/>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10</xdr:row>
          <xdr:rowOff>104775</xdr:rowOff>
        </xdr:from>
        <xdr:to>
          <xdr:col>15</xdr:col>
          <xdr:colOff>63500</xdr:colOff>
          <xdr:row>15</xdr:row>
          <xdr:rowOff>123824</xdr:rowOff>
        </xdr:to>
        <xdr:grpSp>
          <xdr:nvGrpSpPr>
            <xdr:cNvPr id="9" name="groupreg1">
              <a:extLst>
                <a:ext uri="{FF2B5EF4-FFF2-40B4-BE49-F238E27FC236}">
                  <a16:creationId xmlns:a16="http://schemas.microsoft.com/office/drawing/2014/main" id="{00000000-0008-0000-0100-000009000000}"/>
                </a:ext>
              </a:extLst>
            </xdr:cNvPr>
            <xdr:cNvGrpSpPr/>
          </xdr:nvGrpSpPr>
          <xdr:grpSpPr>
            <a:xfrm>
              <a:off x="1876425" y="2124075"/>
              <a:ext cx="8750300" cy="1085849"/>
              <a:chOff x="1876426" y="1943112"/>
              <a:chExt cx="8753474" cy="980412"/>
            </a:xfrm>
          </xdr:grpSpPr>
          <xdr:sp macro="" textlink="">
            <xdr:nvSpPr>
              <xdr:cNvPr id="2326" name="dependent" hidden="1">
                <a:extLst>
                  <a:ext uri="{63B3BB69-23CF-44E3-9099-C40C66FF867C}">
                    <a14:compatExt spid="_x0000_s2326"/>
                  </a:ext>
                  <a:ext uri="{FF2B5EF4-FFF2-40B4-BE49-F238E27FC236}">
                    <a16:creationId xmlns:a16="http://schemas.microsoft.com/office/drawing/2014/main" id="{00000000-0008-0000-0100-000016090000}"/>
                  </a:ext>
                </a:extLst>
              </xdr:cNvPr>
              <xdr:cNvSpPr/>
            </xdr:nvSpPr>
            <xdr:spPr bwMode="auto">
              <a:xfrm>
                <a:off x="1876426" y="2014861"/>
                <a:ext cx="1000137" cy="308862"/>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 uri="{FF2B5EF4-FFF2-40B4-BE49-F238E27FC236}">
                    <a16:creationId xmlns:a16="http://schemas.microsoft.com/office/drawing/2014/main" id="{00000000-0008-0000-0100-000017090000}"/>
                  </a:ext>
                </a:extLst>
              </xdr:cNvPr>
              <xdr:cNvSpPr/>
            </xdr:nvSpPr>
            <xdr:spPr bwMode="auto">
              <a:xfrm>
                <a:off x="3190875" y="2014861"/>
                <a:ext cx="1009650" cy="308862"/>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 uri="{FF2B5EF4-FFF2-40B4-BE49-F238E27FC236}">
                    <a16:creationId xmlns:a16="http://schemas.microsoft.com/office/drawing/2014/main" id="{00000000-0008-0000-0100-000018090000}"/>
                  </a:ext>
                </a:extLst>
              </xdr:cNvPr>
              <xdr:cNvSpPr/>
            </xdr:nvSpPr>
            <xdr:spPr bwMode="auto">
              <a:xfrm>
                <a:off x="4514850" y="2005501"/>
                <a:ext cx="1076325" cy="31822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descr="変数の作成" hidden="1">
                <a:extLst>
                  <a:ext uri="{63B3BB69-23CF-44E3-9099-C40C66FF867C}">
                    <a14:compatExt spid="_x0000_s2329"/>
                  </a:ext>
                  <a:ext uri="{FF2B5EF4-FFF2-40B4-BE49-F238E27FC236}">
                    <a16:creationId xmlns:a16="http://schemas.microsoft.com/office/drawing/2014/main" id="{00000000-0008-0000-0100-000019090000}"/>
                  </a:ext>
                </a:extLst>
              </xdr:cNvPr>
              <xdr:cNvSpPr/>
            </xdr:nvSpPr>
            <xdr:spPr bwMode="auto">
              <a:xfrm>
                <a:off x="6343650" y="2014861"/>
                <a:ext cx="1038225" cy="308862"/>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descr="変数の作成" hidden="1">
                <a:extLst>
                  <a:ext uri="{63B3BB69-23CF-44E3-9099-C40C66FF867C}">
                    <a14:compatExt spid="_x0000_s2330"/>
                  </a:ext>
                  <a:ext uri="{FF2B5EF4-FFF2-40B4-BE49-F238E27FC236}">
                    <a16:creationId xmlns:a16="http://schemas.microsoft.com/office/drawing/2014/main" id="{00000000-0008-0000-0100-00001A090000}"/>
                  </a:ext>
                </a:extLst>
              </xdr:cNvPr>
              <xdr:cNvSpPr/>
            </xdr:nvSpPr>
            <xdr:spPr bwMode="auto">
              <a:xfrm>
                <a:off x="7753350" y="2014861"/>
                <a:ext cx="1038225" cy="308862"/>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 uri="{FF2B5EF4-FFF2-40B4-BE49-F238E27FC236}">
                    <a16:creationId xmlns:a16="http://schemas.microsoft.com/office/drawing/2014/main" id="{00000000-0008-0000-0100-00001B090000}"/>
                  </a:ext>
                </a:extLst>
              </xdr:cNvPr>
              <xdr:cNvSpPr/>
            </xdr:nvSpPr>
            <xdr:spPr bwMode="auto">
              <a:xfrm>
                <a:off x="9344025" y="2202049"/>
                <a:ext cx="128587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 uri="{FF2B5EF4-FFF2-40B4-BE49-F238E27FC236}">
                    <a16:creationId xmlns:a16="http://schemas.microsoft.com/office/drawing/2014/main" id="{00000000-0008-0000-0100-00001C090000}"/>
                  </a:ext>
                </a:extLst>
              </xdr:cNvPr>
              <xdr:cNvSpPr/>
            </xdr:nvSpPr>
            <xdr:spPr bwMode="auto">
              <a:xfrm>
                <a:off x="246697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 uri="{FF2B5EF4-FFF2-40B4-BE49-F238E27FC236}">
                    <a16:creationId xmlns:a16="http://schemas.microsoft.com/office/drawing/2014/main" id="{00000000-0008-0000-0100-00001D090000}"/>
                  </a:ext>
                </a:extLst>
              </xdr:cNvPr>
              <xdr:cNvSpPr/>
            </xdr:nvSpPr>
            <xdr:spPr bwMode="auto">
              <a:xfrm>
                <a:off x="30194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 uri="{FF2B5EF4-FFF2-40B4-BE49-F238E27FC236}">
                    <a16:creationId xmlns:a16="http://schemas.microsoft.com/office/drawing/2014/main" id="{00000000-0008-0000-0100-00001E090000}"/>
                  </a:ext>
                </a:extLst>
              </xdr:cNvPr>
              <xdr:cNvSpPr/>
            </xdr:nvSpPr>
            <xdr:spPr bwMode="auto">
              <a:xfrm>
                <a:off x="54197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 uri="{FF2B5EF4-FFF2-40B4-BE49-F238E27FC236}">
                    <a16:creationId xmlns:a16="http://schemas.microsoft.com/office/drawing/2014/main" id="{00000000-0008-0000-0100-00001F090000}"/>
                  </a:ext>
                </a:extLst>
              </xdr:cNvPr>
              <xdr:cNvSpPr/>
            </xdr:nvSpPr>
            <xdr:spPr bwMode="auto">
              <a:xfrm>
                <a:off x="2400300" y="2552298"/>
                <a:ext cx="5219700" cy="371226"/>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 uri="{FF2B5EF4-FFF2-40B4-BE49-F238E27FC236}">
                    <a16:creationId xmlns:a16="http://schemas.microsoft.com/office/drawing/2014/main" id="{00000000-0008-0000-0100-000020090000}"/>
                  </a:ext>
                </a:extLst>
              </xdr:cNvPr>
              <xdr:cNvSpPr/>
            </xdr:nvSpPr>
            <xdr:spPr bwMode="auto">
              <a:xfrm>
                <a:off x="40767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 uri="{FF2B5EF4-FFF2-40B4-BE49-F238E27FC236}">
                    <a16:creationId xmlns:a16="http://schemas.microsoft.com/office/drawing/2014/main" id="{00000000-0008-0000-0100-000021090000}"/>
                  </a:ext>
                </a:extLst>
              </xdr:cNvPr>
              <xdr:cNvSpPr/>
            </xdr:nvSpPr>
            <xdr:spPr bwMode="auto">
              <a:xfrm>
                <a:off x="7667626" y="2623383"/>
                <a:ext cx="1085850"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 uri="{FF2B5EF4-FFF2-40B4-BE49-F238E27FC236}">
                    <a16:creationId xmlns:a16="http://schemas.microsoft.com/office/drawing/2014/main" id="{00000000-0008-0000-0100-000022090000}"/>
                  </a:ext>
                </a:extLst>
              </xdr:cNvPr>
              <xdr:cNvSpPr/>
            </xdr:nvSpPr>
            <xdr:spPr bwMode="auto">
              <a:xfrm>
                <a:off x="47244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 uri="{FF2B5EF4-FFF2-40B4-BE49-F238E27FC236}">
                    <a16:creationId xmlns:a16="http://schemas.microsoft.com/office/drawing/2014/main" id="{00000000-0008-0000-0100-000024090000}"/>
                  </a:ext>
                </a:extLst>
              </xdr:cNvPr>
              <xdr:cNvSpPr/>
            </xdr:nvSpPr>
            <xdr:spPr bwMode="auto">
              <a:xfrm>
                <a:off x="2552700" y="2613865"/>
                <a:ext cx="18002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 uri="{FF2B5EF4-FFF2-40B4-BE49-F238E27FC236}">
                    <a16:creationId xmlns:a16="http://schemas.microsoft.com/office/drawing/2014/main" id="{00000000-0008-0000-0100-000025090000}"/>
                  </a:ext>
                </a:extLst>
              </xdr:cNvPr>
              <xdr:cNvSpPr/>
            </xdr:nvSpPr>
            <xdr:spPr bwMode="auto">
              <a:xfrm>
                <a:off x="4838700" y="2613865"/>
                <a:ext cx="13430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 uri="{FF2B5EF4-FFF2-40B4-BE49-F238E27FC236}">
                    <a16:creationId xmlns:a16="http://schemas.microsoft.com/office/drawing/2014/main" id="{00000000-0008-0000-0100-000026090000}"/>
                  </a:ext>
                </a:extLst>
              </xdr:cNvPr>
              <xdr:cNvSpPr/>
            </xdr:nvSpPr>
            <xdr:spPr bwMode="auto">
              <a:xfrm>
                <a:off x="9344025" y="1943112"/>
                <a:ext cx="1285875" cy="2339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 uri="{FF2B5EF4-FFF2-40B4-BE49-F238E27FC236}">
                    <a16:creationId xmlns:a16="http://schemas.microsoft.com/office/drawing/2014/main" id="{00000000-0008-0000-0100-000027090000}"/>
                  </a:ext>
                </a:extLst>
              </xdr:cNvPr>
              <xdr:cNvSpPr/>
            </xdr:nvSpPr>
            <xdr:spPr bwMode="auto">
              <a:xfrm>
                <a:off x="3562350" y="2609404"/>
                <a:ext cx="55245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 uri="{FF2B5EF4-FFF2-40B4-BE49-F238E27FC236}">
                    <a16:creationId xmlns:a16="http://schemas.microsoft.com/office/drawing/2014/main" id="{00000000-0008-0000-0100-000047090000}"/>
                  </a:ext>
                </a:extLst>
              </xdr:cNvPr>
              <xdr:cNvSpPr/>
            </xdr:nvSpPr>
            <xdr:spPr bwMode="auto">
              <a:xfrm>
                <a:off x="8753475" y="2618922"/>
                <a:ext cx="1219200" cy="2379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 uri="{FF2B5EF4-FFF2-40B4-BE49-F238E27FC236}">
                    <a16:creationId xmlns:a16="http://schemas.microsoft.com/office/drawing/2014/main" id="{00000000-0008-0000-0100-00005D090000}"/>
                  </a:ext>
                </a:extLst>
              </xdr:cNvPr>
              <xdr:cNvSpPr/>
            </xdr:nvSpPr>
            <xdr:spPr bwMode="auto">
              <a:xfrm>
                <a:off x="6019817" y="2609404"/>
                <a:ext cx="68580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 uri="{FF2B5EF4-FFF2-40B4-BE49-F238E27FC236}">
                    <a16:creationId xmlns:a16="http://schemas.microsoft.com/office/drawing/2014/main" id="{00000000-0008-0000-0100-00005F090000}"/>
                  </a:ext>
                </a:extLst>
              </xdr:cNvPr>
              <xdr:cNvSpPr/>
            </xdr:nvSpPr>
            <xdr:spPr bwMode="auto">
              <a:xfrm>
                <a:off x="6772275" y="2609850"/>
                <a:ext cx="6858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22</xdr:row>
          <xdr:rowOff>12700</xdr:rowOff>
        </xdr:from>
        <xdr:to>
          <xdr:col>14</xdr:col>
          <xdr:colOff>552450</xdr:colOff>
          <xdr:row>26</xdr:row>
          <xdr:rowOff>100728</xdr:rowOff>
        </xdr:to>
        <xdr:grpSp>
          <xdr:nvGrpSpPr>
            <xdr:cNvPr id="5" name="groupreg2">
              <a:extLst>
                <a:ext uri="{FF2B5EF4-FFF2-40B4-BE49-F238E27FC236}">
                  <a16:creationId xmlns:a16="http://schemas.microsoft.com/office/drawing/2014/main" id="{00000000-0008-0000-0100-000005000000}"/>
                </a:ext>
              </a:extLst>
            </xdr:cNvPr>
            <xdr:cNvGrpSpPr/>
          </xdr:nvGrpSpPr>
          <xdr:grpSpPr>
            <a:xfrm>
              <a:off x="104775" y="4622800"/>
              <a:ext cx="10325100" cy="888128"/>
              <a:chOff x="104775" y="4232273"/>
              <a:chExt cx="10334627" cy="813633"/>
            </a:xfrm>
          </xdr:grpSpPr>
          <xdr:sp macro="" textlink="">
            <xdr:nvSpPr>
              <xdr:cNvPr id="2311" name="slice" descr="変数の作成" hidden="1">
                <a:extLst>
                  <a:ext uri="{63B3BB69-23CF-44E3-9099-C40C66FF867C}">
                    <a14:compatExt spid="_x0000_s2311"/>
                  </a:ext>
                  <a:ext uri="{FF2B5EF4-FFF2-40B4-BE49-F238E27FC236}">
                    <a16:creationId xmlns:a16="http://schemas.microsoft.com/office/drawing/2014/main" id="{00000000-0008-0000-0100-000007090000}"/>
                  </a:ext>
                </a:extLst>
              </xdr:cNvPr>
              <xdr:cNvSpPr/>
            </xdr:nvSpPr>
            <xdr:spPr bwMode="auto">
              <a:xfrm>
                <a:off x="3200400" y="4235665"/>
                <a:ext cx="1000125" cy="276012"/>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スライス</a:t>
                </a:r>
              </a:p>
            </xdr:txBody>
          </xdr:sp>
          <xdr:sp macro="" textlink="">
            <xdr:nvSpPr>
              <xdr:cNvPr id="2312" name="cellmean" descr="変数の作成" hidden="1">
                <a:extLst>
                  <a:ext uri="{63B3BB69-23CF-44E3-9099-C40C66FF867C}">
                    <a14:compatExt spid="_x0000_s2312"/>
                  </a:ext>
                  <a:ext uri="{FF2B5EF4-FFF2-40B4-BE49-F238E27FC236}">
                    <a16:creationId xmlns:a16="http://schemas.microsoft.com/office/drawing/2014/main" id="{00000000-0008-0000-0100-000008090000}"/>
                  </a:ext>
                </a:extLst>
              </xdr:cNvPr>
              <xdr:cNvSpPr/>
            </xdr:nvSpPr>
            <xdr:spPr bwMode="auto">
              <a:xfrm>
                <a:off x="4514850" y="4235451"/>
                <a:ext cx="1076325" cy="276225"/>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 uri="{FF2B5EF4-FFF2-40B4-BE49-F238E27FC236}">
                    <a16:creationId xmlns:a16="http://schemas.microsoft.com/office/drawing/2014/main" id="{00000000-0008-0000-0100-000009090000}"/>
                  </a:ext>
                </a:extLst>
              </xdr:cNvPr>
              <xdr:cNvSpPr/>
            </xdr:nvSpPr>
            <xdr:spPr bwMode="auto">
              <a:xfrm>
                <a:off x="2914607" y="4744310"/>
                <a:ext cx="1420828"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 uri="{FF2B5EF4-FFF2-40B4-BE49-F238E27FC236}">
                    <a16:creationId xmlns:a16="http://schemas.microsoft.com/office/drawing/2014/main" id="{00000000-0008-0000-0100-00000A090000}"/>
                  </a:ext>
                </a:extLst>
              </xdr:cNvPr>
              <xdr:cNvSpPr/>
            </xdr:nvSpPr>
            <xdr:spPr bwMode="auto">
              <a:xfrm>
                <a:off x="1971675" y="4744310"/>
                <a:ext cx="81915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 uri="{FF2B5EF4-FFF2-40B4-BE49-F238E27FC236}">
                    <a16:creationId xmlns:a16="http://schemas.microsoft.com/office/drawing/2014/main" id="{00000000-0008-0000-0100-00000B090000}"/>
                  </a:ext>
                </a:extLst>
              </xdr:cNvPr>
              <xdr:cNvSpPr/>
            </xdr:nvSpPr>
            <xdr:spPr bwMode="auto">
              <a:xfrm>
                <a:off x="1000125" y="4744310"/>
                <a:ext cx="8286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 uri="{FF2B5EF4-FFF2-40B4-BE49-F238E27FC236}">
                    <a16:creationId xmlns:a16="http://schemas.microsoft.com/office/drawing/2014/main" id="{00000000-0008-0000-0100-00000C090000}"/>
                  </a:ext>
                </a:extLst>
              </xdr:cNvPr>
              <xdr:cNvSpPr/>
            </xdr:nvSpPr>
            <xdr:spPr bwMode="auto">
              <a:xfrm>
                <a:off x="923925" y="4678620"/>
                <a:ext cx="6038850" cy="367286"/>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 uri="{FF2B5EF4-FFF2-40B4-BE49-F238E27FC236}">
                    <a16:creationId xmlns:a16="http://schemas.microsoft.com/office/drawing/2014/main" id="{00000000-0008-0000-0100-00000D090000}"/>
                  </a:ext>
                </a:extLst>
              </xdr:cNvPr>
              <xdr:cNvSpPr/>
            </xdr:nvSpPr>
            <xdr:spPr bwMode="auto">
              <a:xfrm>
                <a:off x="7677150" y="4292491"/>
                <a:ext cx="1447800"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 uri="{FF2B5EF4-FFF2-40B4-BE49-F238E27FC236}">
                    <a16:creationId xmlns:a16="http://schemas.microsoft.com/office/drawing/2014/main" id="{00000000-0008-0000-0100-00000E090000}"/>
                  </a:ext>
                </a:extLst>
              </xdr:cNvPr>
              <xdr:cNvSpPr/>
            </xdr:nvSpPr>
            <xdr:spPr bwMode="auto">
              <a:xfrm>
                <a:off x="7677150" y="4509090"/>
                <a:ext cx="13239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 uri="{FF2B5EF4-FFF2-40B4-BE49-F238E27FC236}">
                    <a16:creationId xmlns:a16="http://schemas.microsoft.com/office/drawing/2014/main" id="{00000000-0008-0000-0100-00000F090000}"/>
                  </a:ext>
                </a:extLst>
              </xdr:cNvPr>
              <xdr:cNvSpPr/>
            </xdr:nvSpPr>
            <xdr:spPr bwMode="auto">
              <a:xfrm>
                <a:off x="104775" y="4735107"/>
                <a:ext cx="752475" cy="244852"/>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 uri="{FF2B5EF4-FFF2-40B4-BE49-F238E27FC236}">
                    <a16:creationId xmlns:a16="http://schemas.microsoft.com/office/drawing/2014/main" id="{00000000-0008-0000-0100-000010090000}"/>
                  </a:ext>
                </a:extLst>
              </xdr:cNvPr>
              <xdr:cNvSpPr/>
            </xdr:nvSpPr>
            <xdr:spPr bwMode="auto">
              <a:xfrm>
                <a:off x="5667375" y="4753942"/>
                <a:ext cx="91440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 uri="{FF2B5EF4-FFF2-40B4-BE49-F238E27FC236}">
                    <a16:creationId xmlns:a16="http://schemas.microsoft.com/office/drawing/2014/main" id="{00000000-0008-0000-0100-000011090000}"/>
                  </a:ext>
                </a:extLst>
              </xdr:cNvPr>
              <xdr:cNvSpPr/>
            </xdr:nvSpPr>
            <xdr:spPr bwMode="auto">
              <a:xfrm>
                <a:off x="6505576" y="4292491"/>
                <a:ext cx="9525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 uri="{FF2B5EF4-FFF2-40B4-BE49-F238E27FC236}">
                    <a16:creationId xmlns:a16="http://schemas.microsoft.com/office/drawing/2014/main" id="{00000000-0008-0000-0100-000012090000}"/>
                  </a:ext>
                </a:extLst>
              </xdr:cNvPr>
              <xdr:cNvSpPr/>
            </xdr:nvSpPr>
            <xdr:spPr bwMode="auto">
              <a:xfrm>
                <a:off x="6505575" y="4509090"/>
                <a:ext cx="10096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 uri="{FF2B5EF4-FFF2-40B4-BE49-F238E27FC236}">
                    <a16:creationId xmlns:a16="http://schemas.microsoft.com/office/drawing/2014/main" id="{00000000-0008-0000-0100-000013090000}"/>
                  </a:ext>
                </a:extLst>
              </xdr:cNvPr>
              <xdr:cNvSpPr/>
            </xdr:nvSpPr>
            <xdr:spPr bwMode="auto">
              <a:xfrm>
                <a:off x="4419600" y="4763144"/>
                <a:ext cx="1114425" cy="2260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 uri="{FF2B5EF4-FFF2-40B4-BE49-F238E27FC236}">
                    <a16:creationId xmlns:a16="http://schemas.microsoft.com/office/drawing/2014/main" id="{00000000-0008-0000-0100-000014090000}"/>
                  </a:ext>
                </a:extLst>
              </xdr:cNvPr>
              <xdr:cNvSpPr/>
            </xdr:nvSpPr>
            <xdr:spPr bwMode="auto">
              <a:xfrm>
                <a:off x="9191625" y="4289352"/>
                <a:ext cx="90487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 uri="{FF2B5EF4-FFF2-40B4-BE49-F238E27FC236}">
                    <a16:creationId xmlns:a16="http://schemas.microsoft.com/office/drawing/2014/main" id="{00000000-0008-0000-0100-000015090000}"/>
                  </a:ext>
                </a:extLst>
              </xdr:cNvPr>
              <xdr:cNvSpPr/>
            </xdr:nvSpPr>
            <xdr:spPr bwMode="auto">
              <a:xfrm>
                <a:off x="9191625" y="4499673"/>
                <a:ext cx="9810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多変量回帰分析</a:t>
                </a:r>
              </a:p>
            </xdr:txBody>
          </xdr:sp>
          <xdr:sp macro="" textlink="">
            <xdr:nvSpPr>
              <xdr:cNvPr id="2374" name="covaricenter" hidden="1">
                <a:extLst>
                  <a:ext uri="{63B3BB69-23CF-44E3-9099-C40C66FF867C}">
                    <a14:compatExt spid="_x0000_s2374"/>
                  </a:ext>
                  <a:ext uri="{FF2B5EF4-FFF2-40B4-BE49-F238E27FC236}">
                    <a16:creationId xmlns:a16="http://schemas.microsoft.com/office/drawing/2014/main" id="{00000000-0008-0000-0100-000046090000}"/>
                  </a:ext>
                </a:extLst>
              </xdr:cNvPr>
              <xdr:cNvSpPr/>
            </xdr:nvSpPr>
            <xdr:spPr bwMode="auto">
              <a:xfrm>
                <a:off x="6505575" y="4292490"/>
                <a:ext cx="12763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 uri="{FF2B5EF4-FFF2-40B4-BE49-F238E27FC236}">
                    <a16:creationId xmlns:a16="http://schemas.microsoft.com/office/drawing/2014/main" id="{00000000-0008-0000-0100-000049090000}"/>
                  </a:ext>
                </a:extLst>
              </xdr:cNvPr>
              <xdr:cNvSpPr/>
            </xdr:nvSpPr>
            <xdr:spPr bwMode="auto">
              <a:xfrm>
                <a:off x="8001000" y="4283073"/>
                <a:ext cx="10763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 uri="{FF2B5EF4-FFF2-40B4-BE49-F238E27FC236}">
                    <a16:creationId xmlns:a16="http://schemas.microsoft.com/office/drawing/2014/main" id="{00000000-0008-0000-0100-00004A090000}"/>
                  </a:ext>
                </a:extLst>
              </xdr:cNvPr>
              <xdr:cNvSpPr/>
            </xdr:nvSpPr>
            <xdr:spPr bwMode="auto">
              <a:xfrm>
                <a:off x="8001000" y="4509089"/>
                <a:ext cx="14097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 uri="{FF2B5EF4-FFF2-40B4-BE49-F238E27FC236}">
                    <a16:creationId xmlns:a16="http://schemas.microsoft.com/office/drawing/2014/main" id="{00000000-0008-0000-0100-00004B090000}"/>
                  </a:ext>
                </a:extLst>
              </xdr:cNvPr>
              <xdr:cNvSpPr/>
            </xdr:nvSpPr>
            <xdr:spPr bwMode="auto">
              <a:xfrm>
                <a:off x="6505574" y="4509089"/>
                <a:ext cx="13811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 uri="{FF2B5EF4-FFF2-40B4-BE49-F238E27FC236}">
                    <a16:creationId xmlns:a16="http://schemas.microsoft.com/office/drawing/2014/main" id="{00000000-0008-0000-0100-00005C090000}"/>
                  </a:ext>
                </a:extLst>
              </xdr:cNvPr>
              <xdr:cNvSpPr/>
            </xdr:nvSpPr>
            <xdr:spPr bwMode="auto">
              <a:xfrm>
                <a:off x="4448175" y="4235898"/>
                <a:ext cx="1076325" cy="2354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 uri="{FF2B5EF4-FFF2-40B4-BE49-F238E27FC236}">
                    <a16:creationId xmlns:a16="http://schemas.microsoft.com/office/drawing/2014/main" id="{00000000-0008-0000-0100-00005E090000}"/>
                  </a:ext>
                </a:extLst>
              </xdr:cNvPr>
              <xdr:cNvSpPr/>
            </xdr:nvSpPr>
            <xdr:spPr bwMode="auto">
              <a:xfrm>
                <a:off x="9086850" y="4283523"/>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descr="変数の作成" hidden="1">
                <a:extLst>
                  <a:ext uri="{63B3BB69-23CF-44E3-9099-C40C66FF867C}">
                    <a14:compatExt spid="_x0000_s2339"/>
                  </a:ext>
                  <a:ext uri="{FF2B5EF4-FFF2-40B4-BE49-F238E27FC236}">
                    <a16:creationId xmlns:a16="http://schemas.microsoft.com/office/drawing/2014/main" id="{00000000-0008-0000-0100-000023090000}"/>
                  </a:ext>
                </a:extLst>
              </xdr:cNvPr>
              <xdr:cNvSpPr/>
            </xdr:nvSpPr>
            <xdr:spPr bwMode="auto">
              <a:xfrm>
                <a:off x="4476750" y="4240237"/>
                <a:ext cx="1152525" cy="268264"/>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媒介分析の設定</a:t>
                </a:r>
              </a:p>
            </xdr:txBody>
          </xdr:sp>
          <xdr:sp macro="" textlink="">
            <xdr:nvSpPr>
              <xdr:cNvPr id="2376" name="swoption" descr="変数の作成" hidden="1">
                <a:extLst>
                  <a:ext uri="{63B3BB69-23CF-44E3-9099-C40C66FF867C}">
                    <a14:compatExt spid="_x0000_s2376"/>
                  </a:ext>
                  <a:ext uri="{FF2B5EF4-FFF2-40B4-BE49-F238E27FC236}">
                    <a16:creationId xmlns:a16="http://schemas.microsoft.com/office/drawing/2014/main" id="{00000000-0008-0000-0100-000048090000}"/>
                  </a:ext>
                </a:extLst>
              </xdr:cNvPr>
              <xdr:cNvSpPr/>
            </xdr:nvSpPr>
            <xdr:spPr bwMode="auto">
              <a:xfrm>
                <a:off x="4476751" y="4235451"/>
                <a:ext cx="1171574" cy="282575"/>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Stepwiseの設定</a:t>
                </a:r>
              </a:p>
            </xdr:txBody>
          </xdr:sp>
          <xdr:sp macro="" textlink="">
            <xdr:nvSpPr>
              <xdr:cNvPr id="2400" name="had2glmmoption" descr="変数の作成" hidden="1">
                <a:extLst>
                  <a:ext uri="{63B3BB69-23CF-44E3-9099-C40C66FF867C}">
                    <a14:compatExt spid="_x0000_s2400"/>
                  </a:ext>
                  <a:ext uri="{FF2B5EF4-FFF2-40B4-BE49-F238E27FC236}">
                    <a16:creationId xmlns:a16="http://schemas.microsoft.com/office/drawing/2014/main" id="{00000000-0008-0000-0100-000060090000}"/>
                  </a:ext>
                </a:extLst>
              </xdr:cNvPr>
              <xdr:cNvSpPr/>
            </xdr:nvSpPr>
            <xdr:spPr bwMode="auto">
              <a:xfrm>
                <a:off x="3371850" y="4235452"/>
                <a:ext cx="1400175" cy="269874"/>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 uri="{FF2B5EF4-FFF2-40B4-BE49-F238E27FC236}">
                    <a16:creationId xmlns:a16="http://schemas.microsoft.com/office/drawing/2014/main" id="{00000000-0008-0000-0100-000061090000}"/>
                  </a:ext>
                </a:extLst>
              </xdr:cNvPr>
              <xdr:cNvSpPr/>
            </xdr:nvSpPr>
            <xdr:spPr bwMode="auto">
              <a:xfrm>
                <a:off x="9086850" y="4508501"/>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descr="変数の作成" hidden="1">
                <a:extLst>
                  <a:ext uri="{63B3BB69-23CF-44E3-9099-C40C66FF867C}">
                    <a14:compatExt spid="_x0000_s2402"/>
                  </a:ext>
                  <a:ext uri="{FF2B5EF4-FFF2-40B4-BE49-F238E27FC236}">
                    <a16:creationId xmlns:a16="http://schemas.microsoft.com/office/drawing/2014/main" id="{00000000-0008-0000-0100-000062090000}"/>
                  </a:ext>
                </a:extLst>
              </xdr:cNvPr>
              <xdr:cNvSpPr/>
            </xdr:nvSpPr>
            <xdr:spPr bwMode="auto">
              <a:xfrm>
                <a:off x="4457701" y="4232273"/>
                <a:ext cx="1447799" cy="282573"/>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 uri="{FF2B5EF4-FFF2-40B4-BE49-F238E27FC236}">
                    <a16:creationId xmlns:a16="http://schemas.microsoft.com/office/drawing/2014/main" id="{00000000-0008-0000-0100-000063090000}"/>
                  </a:ext>
                </a:extLst>
              </xdr:cNvPr>
              <xdr:cNvSpPr/>
            </xdr:nvSpPr>
            <xdr:spPr bwMode="auto">
              <a:xfrm>
                <a:off x="9229727" y="4286250"/>
                <a:ext cx="12096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133350</xdr:rowOff>
        </xdr:from>
        <xdr:to>
          <xdr:col>3</xdr:col>
          <xdr:colOff>314325</xdr:colOff>
          <xdr:row>2</xdr:row>
          <xdr:rowOff>57150</xdr:rowOff>
        </xdr:to>
        <xdr:sp macro="" textlink="">
          <xdr:nvSpPr>
            <xdr:cNvPr id="3073" name="history_hide"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133350</xdr:rowOff>
        </xdr:from>
        <xdr:to>
          <xdr:col>5</xdr:col>
          <xdr:colOff>285750</xdr:colOff>
          <xdr:row>2</xdr:row>
          <xdr:rowOff>57150</xdr:rowOff>
        </xdr:to>
        <xdr:sp macro="" textlink="">
          <xdr:nvSpPr>
            <xdr:cNvPr id="3074" name="history_delete"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161925</xdr:rowOff>
        </xdr:from>
        <xdr:to>
          <xdr:col>0</xdr:col>
          <xdr:colOff>809625</xdr:colOff>
          <xdr:row>5</xdr:row>
          <xdr:rowOff>76200</xdr:rowOff>
        </xdr:to>
        <xdr:sp macro="" textlink="">
          <xdr:nvSpPr>
            <xdr:cNvPr id="9217" name="boot_ttm"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133350</xdr:rowOff>
        </xdr:from>
        <xdr:to>
          <xdr:col>0</xdr:col>
          <xdr:colOff>809625</xdr:colOff>
          <xdr:row>14</xdr:row>
          <xdr:rowOff>47625</xdr:rowOff>
        </xdr:to>
        <xdr:sp macro="" textlink="">
          <xdr:nvSpPr>
            <xdr:cNvPr id="9218" name="close_ttm"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95250</xdr:rowOff>
        </xdr:from>
        <xdr:to>
          <xdr:col>0</xdr:col>
          <xdr:colOff>809625</xdr:colOff>
          <xdr:row>9</xdr:row>
          <xdr:rowOff>9525</xdr:rowOff>
        </xdr:to>
        <xdr:sp macro="" textlink="">
          <xdr:nvSpPr>
            <xdr:cNvPr id="9219" name="sheetmanageb"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2.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49"/>
  <sheetViews>
    <sheetView workbookViewId="0">
      <selection activeCell="B2" sqref="B2:B49"/>
    </sheetView>
  </sheetViews>
  <sheetFormatPr defaultColWidth="9.59765625" defaultRowHeight="15" customHeight="1" x14ac:dyDescent="0.25"/>
  <cols>
    <col min="1" max="1" width="13.46484375" style="11" customWidth="1"/>
  </cols>
  <sheetData>
    <row r="1" spans="1:11" s="10" customFormat="1" ht="18" customHeight="1" x14ac:dyDescent="0.25">
      <c r="A1" s="15" t="s">
        <v>5238</v>
      </c>
      <c r="B1" s="10" t="s">
        <v>5272</v>
      </c>
      <c r="C1" s="10" t="s">
        <v>5239</v>
      </c>
      <c r="D1" s="10" t="s">
        <v>5240</v>
      </c>
      <c r="E1" s="10" t="s">
        <v>5241</v>
      </c>
      <c r="F1" s="10" t="s">
        <v>5242</v>
      </c>
      <c r="G1" s="10" t="s">
        <v>5243</v>
      </c>
      <c r="H1" s="10" t="s">
        <v>5244</v>
      </c>
      <c r="I1" s="10" t="s">
        <v>5245</v>
      </c>
      <c r="J1" s="10" t="s">
        <v>5246</v>
      </c>
      <c r="K1" s="7" t="s">
        <v>5247</v>
      </c>
    </row>
    <row r="2" spans="1:11" s="14" customFormat="1" ht="15" customHeight="1" x14ac:dyDescent="0.25">
      <c r="A2" s="11"/>
      <c r="B2" t="s">
        <v>5273</v>
      </c>
      <c r="C2" s="14">
        <v>6</v>
      </c>
      <c r="D2" s="14">
        <v>2.2000000000000002</v>
      </c>
      <c r="E2" s="14">
        <v>2.25</v>
      </c>
      <c r="F2" s="14">
        <v>3.5</v>
      </c>
      <c r="G2" s="14">
        <v>3</v>
      </c>
      <c r="H2" s="14">
        <v>2</v>
      </c>
      <c r="I2" s="14">
        <v>5</v>
      </c>
      <c r="J2" s="14">
        <v>5</v>
      </c>
      <c r="K2">
        <v>4</v>
      </c>
    </row>
    <row r="3" spans="1:11" ht="15" customHeight="1" x14ac:dyDescent="0.25">
      <c r="B3" t="s">
        <v>5274</v>
      </c>
      <c r="C3">
        <v>5.5</v>
      </c>
      <c r="D3">
        <v>1.8</v>
      </c>
      <c r="E3">
        <v>1.75</v>
      </c>
      <c r="F3">
        <v>5.5</v>
      </c>
      <c r="G3">
        <v>4</v>
      </c>
      <c r="H3">
        <v>5</v>
      </c>
      <c r="I3">
        <v>6</v>
      </c>
      <c r="J3">
        <v>2</v>
      </c>
      <c r="K3">
        <v>4</v>
      </c>
    </row>
    <row r="4" spans="1:11" ht="15" customHeight="1" x14ac:dyDescent="0.25">
      <c r="B4" t="s">
        <v>5275</v>
      </c>
      <c r="C4">
        <v>6</v>
      </c>
      <c r="D4">
        <v>1.8</v>
      </c>
      <c r="E4">
        <v>2</v>
      </c>
      <c r="F4">
        <v>5.5</v>
      </c>
      <c r="G4">
        <v>4.5</v>
      </c>
      <c r="H4">
        <v>3</v>
      </c>
      <c r="I4">
        <v>3.5</v>
      </c>
      <c r="J4">
        <v>4</v>
      </c>
      <c r="K4">
        <v>4</v>
      </c>
    </row>
    <row r="5" spans="1:11" ht="15" customHeight="1" x14ac:dyDescent="0.25">
      <c r="B5" t="s">
        <v>5276</v>
      </c>
      <c r="C5">
        <v>5</v>
      </c>
      <c r="D5">
        <v>1</v>
      </c>
      <c r="E5">
        <v>2</v>
      </c>
      <c r="F5">
        <v>2</v>
      </c>
      <c r="G5">
        <v>6</v>
      </c>
      <c r="H5">
        <v>3.5</v>
      </c>
      <c r="I5">
        <v>6.5</v>
      </c>
      <c r="J5">
        <v>7</v>
      </c>
      <c r="K5">
        <v>5</v>
      </c>
    </row>
    <row r="6" spans="1:11" ht="15" customHeight="1" x14ac:dyDescent="0.25">
      <c r="B6" t="s">
        <v>5277</v>
      </c>
      <c r="C6">
        <v>2</v>
      </c>
      <c r="D6">
        <v>1.2</v>
      </c>
      <c r="E6">
        <v>3</v>
      </c>
      <c r="F6">
        <v>4</v>
      </c>
      <c r="G6">
        <v>2</v>
      </c>
      <c r="H6">
        <v>1</v>
      </c>
      <c r="I6">
        <v>5</v>
      </c>
      <c r="J6">
        <v>5</v>
      </c>
      <c r="K6">
        <v>4</v>
      </c>
    </row>
    <row r="7" spans="1:11" ht="15" customHeight="1" x14ac:dyDescent="0.25">
      <c r="B7" t="s">
        <v>5278</v>
      </c>
      <c r="C7">
        <v>3</v>
      </c>
      <c r="D7">
        <v>1</v>
      </c>
      <c r="E7">
        <v>4.5</v>
      </c>
      <c r="F7">
        <v>5.5</v>
      </c>
      <c r="G7">
        <v>6</v>
      </c>
      <c r="H7">
        <v>5</v>
      </c>
      <c r="I7">
        <v>6</v>
      </c>
      <c r="J7">
        <v>6</v>
      </c>
      <c r="K7">
        <v>2</v>
      </c>
    </row>
    <row r="8" spans="1:11" ht="15" customHeight="1" x14ac:dyDescent="0.25">
      <c r="B8" t="s">
        <v>5279</v>
      </c>
      <c r="C8">
        <v>5.5</v>
      </c>
      <c r="D8">
        <v>2.2000000000000002</v>
      </c>
      <c r="E8">
        <v>2.25</v>
      </c>
      <c r="F8">
        <v>5</v>
      </c>
      <c r="G8">
        <v>5</v>
      </c>
      <c r="H8">
        <v>4</v>
      </c>
      <c r="I8">
        <v>5.5</v>
      </c>
      <c r="J8">
        <v>5</v>
      </c>
      <c r="K8">
        <v>5</v>
      </c>
    </row>
    <row r="9" spans="1:11" ht="15" customHeight="1" x14ac:dyDescent="0.25">
      <c r="B9" t="s">
        <v>5280</v>
      </c>
      <c r="C9">
        <v>6</v>
      </c>
      <c r="D9">
        <v>2.2000000000000002</v>
      </c>
      <c r="E9">
        <v>2.75</v>
      </c>
      <c r="F9">
        <v>4.5</v>
      </c>
      <c r="G9">
        <v>4.5</v>
      </c>
      <c r="H9">
        <v>4.5</v>
      </c>
      <c r="I9">
        <v>4.5</v>
      </c>
      <c r="J9">
        <v>3</v>
      </c>
      <c r="K9">
        <v>4</v>
      </c>
    </row>
    <row r="10" spans="1:11" ht="15" customHeight="1" x14ac:dyDescent="0.25">
      <c r="B10" t="s">
        <v>5281</v>
      </c>
      <c r="C10">
        <v>5.5</v>
      </c>
      <c r="D10">
        <v>1.4</v>
      </c>
      <c r="E10">
        <v>1</v>
      </c>
      <c r="F10">
        <v>4.5</v>
      </c>
      <c r="G10">
        <v>3</v>
      </c>
      <c r="H10">
        <v>4</v>
      </c>
      <c r="I10">
        <v>4</v>
      </c>
      <c r="J10">
        <v>6</v>
      </c>
      <c r="K10">
        <v>6</v>
      </c>
    </row>
    <row r="11" spans="1:11" ht="15" customHeight="1" x14ac:dyDescent="0.25">
      <c r="B11" t="s">
        <v>5282</v>
      </c>
      <c r="C11">
        <v>5</v>
      </c>
      <c r="D11">
        <v>3.6</v>
      </c>
      <c r="E11">
        <v>3.25</v>
      </c>
      <c r="F11">
        <v>5.5</v>
      </c>
      <c r="G11">
        <v>4.5</v>
      </c>
      <c r="H11">
        <v>2</v>
      </c>
      <c r="I11">
        <v>2.5</v>
      </c>
      <c r="J11">
        <v>5</v>
      </c>
      <c r="K11">
        <v>3</v>
      </c>
    </row>
    <row r="12" spans="1:11" ht="15" customHeight="1" x14ac:dyDescent="0.25">
      <c r="B12" t="s">
        <v>5283</v>
      </c>
      <c r="C12">
        <v>3</v>
      </c>
      <c r="D12">
        <v>1.8</v>
      </c>
      <c r="E12">
        <v>1.25</v>
      </c>
      <c r="F12">
        <v>5.5</v>
      </c>
      <c r="G12">
        <v>4.5</v>
      </c>
      <c r="H12">
        <v>4</v>
      </c>
      <c r="I12">
        <v>5</v>
      </c>
      <c r="J12">
        <v>5</v>
      </c>
      <c r="K12">
        <v>4</v>
      </c>
    </row>
    <row r="13" spans="1:11" ht="15" customHeight="1" x14ac:dyDescent="0.25">
      <c r="B13" t="s">
        <v>5284</v>
      </c>
      <c r="C13">
        <v>4.5</v>
      </c>
      <c r="D13">
        <v>2</v>
      </c>
      <c r="E13">
        <v>1</v>
      </c>
      <c r="F13">
        <v>6</v>
      </c>
      <c r="G13">
        <v>5</v>
      </c>
      <c r="H13">
        <v>3.5</v>
      </c>
      <c r="I13">
        <v>4</v>
      </c>
      <c r="J13">
        <v>6</v>
      </c>
      <c r="K13">
        <v>3</v>
      </c>
    </row>
    <row r="14" spans="1:11" ht="15" customHeight="1" x14ac:dyDescent="0.25">
      <c r="B14" t="s">
        <v>5285</v>
      </c>
      <c r="C14">
        <v>6</v>
      </c>
      <c r="D14">
        <v>2.8</v>
      </c>
      <c r="E14">
        <v>5.25</v>
      </c>
      <c r="F14">
        <v>3</v>
      </c>
      <c r="G14">
        <v>4</v>
      </c>
      <c r="H14">
        <v>1.5</v>
      </c>
      <c r="I14">
        <v>4</v>
      </c>
      <c r="J14">
        <v>5</v>
      </c>
      <c r="K14">
        <v>3</v>
      </c>
    </row>
    <row r="15" spans="1:11" ht="15" customHeight="1" x14ac:dyDescent="0.25">
      <c r="B15" t="s">
        <v>5286</v>
      </c>
      <c r="C15">
        <v>2</v>
      </c>
      <c r="D15">
        <v>1</v>
      </c>
      <c r="E15">
        <v>1.25</v>
      </c>
      <c r="F15">
        <v>5</v>
      </c>
      <c r="G15">
        <v>4.5</v>
      </c>
      <c r="H15">
        <v>1</v>
      </c>
      <c r="I15">
        <v>4</v>
      </c>
      <c r="J15">
        <v>6</v>
      </c>
      <c r="K15">
        <v>2</v>
      </c>
    </row>
    <row r="16" spans="1:11" ht="15" customHeight="1" x14ac:dyDescent="0.25">
      <c r="B16" t="s">
        <v>5287</v>
      </c>
      <c r="C16">
        <v>7</v>
      </c>
      <c r="D16">
        <v>1.6</v>
      </c>
      <c r="E16">
        <v>4.75</v>
      </c>
      <c r="F16">
        <v>2</v>
      </c>
      <c r="G16">
        <v>2.5</v>
      </c>
      <c r="H16">
        <v>5</v>
      </c>
      <c r="I16">
        <v>5</v>
      </c>
      <c r="J16">
        <v>4</v>
      </c>
      <c r="K16">
        <v>7</v>
      </c>
    </row>
    <row r="17" spans="2:11" ht="15" customHeight="1" x14ac:dyDescent="0.25">
      <c r="B17" t="s">
        <v>5288</v>
      </c>
      <c r="C17">
        <v>6</v>
      </c>
      <c r="D17">
        <v>1.8</v>
      </c>
      <c r="E17">
        <v>3.25</v>
      </c>
      <c r="F17">
        <v>3</v>
      </c>
      <c r="G17">
        <v>3</v>
      </c>
      <c r="H17">
        <v>2</v>
      </c>
      <c r="I17">
        <v>2.5</v>
      </c>
      <c r="J17">
        <v>2</v>
      </c>
      <c r="K17">
        <v>3</v>
      </c>
    </row>
    <row r="18" spans="2:11" ht="15" customHeight="1" x14ac:dyDescent="0.25">
      <c r="B18" t="s">
        <v>5289</v>
      </c>
      <c r="C18">
        <v>6</v>
      </c>
      <c r="D18">
        <v>3.8</v>
      </c>
      <c r="E18">
        <v>5.25</v>
      </c>
      <c r="F18">
        <v>4.5</v>
      </c>
      <c r="G18">
        <v>3</v>
      </c>
      <c r="H18">
        <v>4.5</v>
      </c>
      <c r="I18">
        <v>4</v>
      </c>
      <c r="J18">
        <v>2</v>
      </c>
      <c r="K18">
        <v>3</v>
      </c>
    </row>
    <row r="19" spans="2:11" ht="15" customHeight="1" x14ac:dyDescent="0.25">
      <c r="B19" t="s">
        <v>5290</v>
      </c>
      <c r="C19">
        <v>3.5</v>
      </c>
      <c r="D19">
        <v>2</v>
      </c>
      <c r="E19">
        <v>2.25</v>
      </c>
      <c r="F19">
        <v>1</v>
      </c>
      <c r="G19">
        <v>2.5</v>
      </c>
      <c r="H19">
        <v>5</v>
      </c>
      <c r="I19">
        <v>2.5</v>
      </c>
      <c r="J19">
        <v>1</v>
      </c>
      <c r="K19">
        <v>2</v>
      </c>
    </row>
    <row r="20" spans="2:11" ht="15" customHeight="1" x14ac:dyDescent="0.25">
      <c r="B20" t="s">
        <v>5291</v>
      </c>
      <c r="C20">
        <v>5</v>
      </c>
      <c r="D20">
        <v>1.6</v>
      </c>
      <c r="E20">
        <v>2</v>
      </c>
      <c r="F20">
        <v>2</v>
      </c>
      <c r="G20">
        <v>1.5</v>
      </c>
      <c r="H20">
        <v>1</v>
      </c>
      <c r="I20">
        <v>2</v>
      </c>
      <c r="J20">
        <v>2</v>
      </c>
      <c r="K20">
        <v>2</v>
      </c>
    </row>
    <row r="21" spans="2:11" ht="15" customHeight="1" x14ac:dyDescent="0.25">
      <c r="B21" t="s">
        <v>5292</v>
      </c>
      <c r="C21">
        <v>4.5</v>
      </c>
      <c r="D21">
        <v>2.6</v>
      </c>
      <c r="E21">
        <v>4.75</v>
      </c>
      <c r="F21">
        <v>3.5</v>
      </c>
      <c r="G21">
        <v>5.5</v>
      </c>
      <c r="H21">
        <v>4.5</v>
      </c>
      <c r="I21">
        <v>4.5</v>
      </c>
      <c r="J21">
        <v>2</v>
      </c>
      <c r="K21">
        <v>4</v>
      </c>
    </row>
    <row r="22" spans="2:11" ht="15" customHeight="1" x14ac:dyDescent="0.25">
      <c r="B22" t="s">
        <v>5293</v>
      </c>
      <c r="C22">
        <v>4</v>
      </c>
      <c r="D22">
        <v>1.6</v>
      </c>
      <c r="E22">
        <v>2</v>
      </c>
      <c r="F22">
        <v>4</v>
      </c>
      <c r="G22">
        <v>4.5</v>
      </c>
      <c r="H22">
        <v>3</v>
      </c>
      <c r="I22">
        <v>6</v>
      </c>
      <c r="J22">
        <v>4</v>
      </c>
      <c r="K22">
        <v>5</v>
      </c>
    </row>
    <row r="23" spans="2:11" ht="15" customHeight="1" x14ac:dyDescent="0.25">
      <c r="B23" t="s">
        <v>5294</v>
      </c>
      <c r="C23">
        <v>5.5</v>
      </c>
      <c r="D23">
        <v>1.6</v>
      </c>
      <c r="E23">
        <v>4.5</v>
      </c>
      <c r="F23">
        <v>3.5</v>
      </c>
      <c r="G23">
        <v>6</v>
      </c>
      <c r="H23">
        <v>5</v>
      </c>
      <c r="I23">
        <v>4</v>
      </c>
      <c r="J23">
        <v>4</v>
      </c>
      <c r="K23">
        <v>4</v>
      </c>
    </row>
    <row r="24" spans="2:11" ht="15" customHeight="1" x14ac:dyDescent="0.25">
      <c r="B24" t="s">
        <v>5295</v>
      </c>
      <c r="C24">
        <v>4.5</v>
      </c>
      <c r="D24">
        <v>2</v>
      </c>
      <c r="E24">
        <v>3.75</v>
      </c>
      <c r="F24">
        <v>3.5</v>
      </c>
      <c r="G24">
        <v>4</v>
      </c>
      <c r="H24">
        <v>2.5</v>
      </c>
      <c r="I24">
        <v>3</v>
      </c>
      <c r="J24">
        <v>5</v>
      </c>
      <c r="K24">
        <v>5</v>
      </c>
    </row>
    <row r="25" spans="2:11" ht="15" customHeight="1" x14ac:dyDescent="0.25">
      <c r="B25" t="s">
        <v>5296</v>
      </c>
      <c r="C25">
        <v>5</v>
      </c>
      <c r="D25">
        <v>1.4</v>
      </c>
      <c r="E25">
        <v>5</v>
      </c>
      <c r="F25">
        <v>5.5</v>
      </c>
      <c r="G25">
        <v>4.5</v>
      </c>
      <c r="H25">
        <v>4.5</v>
      </c>
      <c r="I25">
        <v>5.5</v>
      </c>
      <c r="J25">
        <v>5</v>
      </c>
      <c r="K25">
        <v>4</v>
      </c>
    </row>
    <row r="26" spans="2:11" ht="15" customHeight="1" x14ac:dyDescent="0.25">
      <c r="B26" t="s">
        <v>5297</v>
      </c>
      <c r="C26">
        <v>6.5</v>
      </c>
      <c r="D26">
        <v>2</v>
      </c>
      <c r="E26">
        <v>4.5</v>
      </c>
      <c r="F26">
        <v>2.5</v>
      </c>
      <c r="G26">
        <v>2.5</v>
      </c>
      <c r="H26">
        <v>5</v>
      </c>
      <c r="I26">
        <v>4.5</v>
      </c>
      <c r="J26">
        <v>5</v>
      </c>
      <c r="K26">
        <v>5</v>
      </c>
    </row>
    <row r="27" spans="2:11" ht="15" customHeight="1" x14ac:dyDescent="0.25">
      <c r="B27" t="s">
        <v>5298</v>
      </c>
      <c r="C27">
        <v>6</v>
      </c>
      <c r="D27">
        <v>3.4</v>
      </c>
      <c r="E27">
        <v>4.5</v>
      </c>
      <c r="F27">
        <v>5.5</v>
      </c>
      <c r="G27">
        <v>5.5</v>
      </c>
      <c r="H27">
        <v>4.5</v>
      </c>
      <c r="I27">
        <v>5.5</v>
      </c>
      <c r="J27">
        <v>6</v>
      </c>
      <c r="K27">
        <v>4</v>
      </c>
    </row>
    <row r="28" spans="2:11" ht="15" customHeight="1" x14ac:dyDescent="0.25">
      <c r="B28" t="s">
        <v>5299</v>
      </c>
      <c r="C28">
        <v>5</v>
      </c>
      <c r="D28">
        <v>2.6</v>
      </c>
      <c r="E28">
        <v>5.75</v>
      </c>
      <c r="F28">
        <v>5.5</v>
      </c>
      <c r="G28">
        <v>3.5</v>
      </c>
      <c r="H28">
        <v>4</v>
      </c>
      <c r="I28">
        <v>4.5</v>
      </c>
      <c r="J28">
        <v>5</v>
      </c>
      <c r="K28">
        <v>2</v>
      </c>
    </row>
    <row r="29" spans="2:11" ht="15" customHeight="1" x14ac:dyDescent="0.25">
      <c r="B29" t="s">
        <v>5300</v>
      </c>
      <c r="C29">
        <v>5.5</v>
      </c>
      <c r="D29">
        <v>2.8</v>
      </c>
      <c r="E29">
        <v>4</v>
      </c>
      <c r="F29">
        <v>4</v>
      </c>
      <c r="G29">
        <v>4</v>
      </c>
      <c r="H29">
        <v>3</v>
      </c>
      <c r="I29">
        <v>4.5</v>
      </c>
      <c r="J29">
        <v>4</v>
      </c>
      <c r="K29">
        <v>5</v>
      </c>
    </row>
    <row r="30" spans="2:11" ht="15" customHeight="1" x14ac:dyDescent="0.25">
      <c r="B30" t="s">
        <v>5301</v>
      </c>
      <c r="C30">
        <v>5</v>
      </c>
      <c r="D30">
        <v>1.2</v>
      </c>
      <c r="E30">
        <v>1.5</v>
      </c>
      <c r="F30">
        <v>2.5</v>
      </c>
      <c r="G30">
        <v>1</v>
      </c>
      <c r="H30">
        <v>1</v>
      </c>
      <c r="I30">
        <v>1.5</v>
      </c>
      <c r="J30">
        <v>2</v>
      </c>
      <c r="K30">
        <v>4</v>
      </c>
    </row>
    <row r="31" spans="2:11" ht="15" customHeight="1" x14ac:dyDescent="0.25">
      <c r="B31" t="s">
        <v>5302</v>
      </c>
      <c r="C31">
        <v>5.5</v>
      </c>
      <c r="D31">
        <v>1.2</v>
      </c>
      <c r="E31">
        <v>1</v>
      </c>
      <c r="F31">
        <v>4</v>
      </c>
      <c r="G31">
        <v>4.5</v>
      </c>
      <c r="H31">
        <v>5.5</v>
      </c>
      <c r="I31">
        <v>5</v>
      </c>
      <c r="J31">
        <v>4</v>
      </c>
      <c r="K31">
        <v>6</v>
      </c>
    </row>
    <row r="32" spans="2:11" ht="15" customHeight="1" x14ac:dyDescent="0.25">
      <c r="B32" t="s">
        <v>5303</v>
      </c>
      <c r="C32">
        <v>4</v>
      </c>
      <c r="D32">
        <v>1.8</v>
      </c>
      <c r="E32">
        <v>2.5</v>
      </c>
      <c r="F32">
        <v>4.5</v>
      </c>
      <c r="G32">
        <v>4.5</v>
      </c>
      <c r="H32">
        <v>2.5</v>
      </c>
      <c r="I32">
        <v>5</v>
      </c>
      <c r="J32">
        <v>5</v>
      </c>
      <c r="K32">
        <v>3</v>
      </c>
    </row>
    <row r="33" spans="2:11" ht="15" customHeight="1" x14ac:dyDescent="0.25">
      <c r="B33" t="s">
        <v>5304</v>
      </c>
      <c r="C33">
        <v>5</v>
      </c>
      <c r="D33">
        <v>1.2</v>
      </c>
      <c r="E33">
        <v>2.5</v>
      </c>
      <c r="F33">
        <v>5.5</v>
      </c>
      <c r="G33">
        <v>4.5</v>
      </c>
      <c r="H33">
        <v>2</v>
      </c>
      <c r="I33">
        <v>5</v>
      </c>
      <c r="J33">
        <v>2</v>
      </c>
      <c r="K33">
        <v>6</v>
      </c>
    </row>
    <row r="34" spans="2:11" ht="15" customHeight="1" x14ac:dyDescent="0.25">
      <c r="B34" t="s">
        <v>5305</v>
      </c>
      <c r="C34">
        <v>6</v>
      </c>
      <c r="D34">
        <v>2</v>
      </c>
      <c r="E34">
        <v>2.5</v>
      </c>
      <c r="F34">
        <v>5</v>
      </c>
      <c r="G34">
        <v>4.5</v>
      </c>
      <c r="H34">
        <v>4.5</v>
      </c>
      <c r="I34">
        <v>4.5</v>
      </c>
      <c r="J34">
        <v>5</v>
      </c>
      <c r="K34">
        <v>3</v>
      </c>
    </row>
    <row r="35" spans="2:11" ht="15" customHeight="1" x14ac:dyDescent="0.25">
      <c r="B35" t="s">
        <v>5306</v>
      </c>
      <c r="C35">
        <v>6.5</v>
      </c>
      <c r="D35">
        <v>2</v>
      </c>
      <c r="E35">
        <v>2</v>
      </c>
      <c r="F35">
        <v>3</v>
      </c>
      <c r="G35">
        <v>6</v>
      </c>
      <c r="H35">
        <v>2</v>
      </c>
      <c r="I35">
        <v>5</v>
      </c>
      <c r="J35">
        <v>6</v>
      </c>
      <c r="K35">
        <v>4</v>
      </c>
    </row>
    <row r="36" spans="2:11" ht="15" customHeight="1" x14ac:dyDescent="0.25">
      <c r="B36" t="s">
        <v>5307</v>
      </c>
      <c r="C36">
        <v>6</v>
      </c>
      <c r="D36">
        <v>1.8</v>
      </c>
      <c r="E36">
        <v>3</v>
      </c>
      <c r="F36">
        <v>4.5</v>
      </c>
      <c r="G36">
        <v>4.5</v>
      </c>
      <c r="H36">
        <v>4</v>
      </c>
      <c r="I36">
        <v>4.5</v>
      </c>
      <c r="J36">
        <v>3</v>
      </c>
      <c r="K36">
        <v>3</v>
      </c>
    </row>
    <row r="37" spans="2:11" ht="15" customHeight="1" x14ac:dyDescent="0.25">
      <c r="B37" t="s">
        <v>5308</v>
      </c>
      <c r="C37">
        <v>6</v>
      </c>
      <c r="D37">
        <v>1.6</v>
      </c>
      <c r="E37">
        <v>1.5</v>
      </c>
      <c r="F37">
        <v>4</v>
      </c>
      <c r="G37">
        <v>4.5</v>
      </c>
      <c r="H37">
        <v>4.5</v>
      </c>
      <c r="I37">
        <v>5</v>
      </c>
      <c r="J37">
        <v>5</v>
      </c>
      <c r="K37">
        <v>5</v>
      </c>
    </row>
    <row r="38" spans="2:11" ht="15" customHeight="1" x14ac:dyDescent="0.25">
      <c r="B38" t="s">
        <v>5309</v>
      </c>
      <c r="C38">
        <v>6</v>
      </c>
      <c r="D38">
        <v>2</v>
      </c>
      <c r="E38">
        <v>3.25</v>
      </c>
      <c r="F38">
        <v>6.5</v>
      </c>
      <c r="G38">
        <v>6</v>
      </c>
      <c r="H38">
        <v>5</v>
      </c>
      <c r="I38">
        <v>6</v>
      </c>
      <c r="J38">
        <v>3</v>
      </c>
      <c r="K38">
        <v>3</v>
      </c>
    </row>
    <row r="39" spans="2:11" ht="15" customHeight="1" x14ac:dyDescent="0.25">
      <c r="B39" t="s">
        <v>5310</v>
      </c>
      <c r="C39">
        <v>5.5</v>
      </c>
      <c r="D39">
        <v>1.6</v>
      </c>
      <c r="E39">
        <v>4.5</v>
      </c>
      <c r="F39">
        <v>3.5</v>
      </c>
      <c r="G39">
        <v>5</v>
      </c>
      <c r="H39">
        <v>4.5</v>
      </c>
      <c r="I39">
        <v>5.5</v>
      </c>
      <c r="J39">
        <v>6</v>
      </c>
      <c r="K39">
        <v>3</v>
      </c>
    </row>
    <row r="40" spans="2:11" ht="15" customHeight="1" x14ac:dyDescent="0.25">
      <c r="B40" t="s">
        <v>5311</v>
      </c>
      <c r="C40">
        <v>6</v>
      </c>
      <c r="D40">
        <v>2.2000000000000002</v>
      </c>
      <c r="E40">
        <v>3</v>
      </c>
      <c r="F40">
        <v>5</v>
      </c>
      <c r="G40">
        <v>3.5</v>
      </c>
      <c r="H40">
        <v>3</v>
      </c>
      <c r="I40">
        <v>4.5</v>
      </c>
      <c r="J40">
        <v>3</v>
      </c>
      <c r="K40">
        <v>4</v>
      </c>
    </row>
    <row r="41" spans="2:11" ht="15" customHeight="1" x14ac:dyDescent="0.25">
      <c r="B41" t="s">
        <v>5312</v>
      </c>
      <c r="C41">
        <v>6.5</v>
      </c>
      <c r="D41">
        <v>2</v>
      </c>
      <c r="E41">
        <v>5</v>
      </c>
      <c r="F41">
        <v>4</v>
      </c>
      <c r="G41">
        <v>4.5</v>
      </c>
      <c r="H41">
        <v>3</v>
      </c>
      <c r="I41">
        <v>6</v>
      </c>
      <c r="J41">
        <v>5</v>
      </c>
      <c r="K41">
        <v>4</v>
      </c>
    </row>
    <row r="42" spans="2:11" ht="15" customHeight="1" x14ac:dyDescent="0.25">
      <c r="B42" t="s">
        <v>5313</v>
      </c>
      <c r="C42">
        <v>5.5</v>
      </c>
      <c r="D42">
        <v>1.4</v>
      </c>
      <c r="E42">
        <v>2.5</v>
      </c>
      <c r="F42">
        <v>4.5</v>
      </c>
      <c r="G42">
        <v>3.5</v>
      </c>
      <c r="H42">
        <v>5</v>
      </c>
      <c r="I42">
        <v>5</v>
      </c>
      <c r="J42">
        <v>3</v>
      </c>
      <c r="K42">
        <v>2</v>
      </c>
    </row>
    <row r="43" spans="2:11" ht="15" customHeight="1" x14ac:dyDescent="0.25">
      <c r="B43" t="s">
        <v>5314</v>
      </c>
      <c r="C43">
        <v>4</v>
      </c>
      <c r="D43">
        <v>2</v>
      </c>
      <c r="E43">
        <v>2</v>
      </c>
      <c r="F43">
        <v>2</v>
      </c>
      <c r="G43">
        <v>3</v>
      </c>
      <c r="H43">
        <v>2</v>
      </c>
      <c r="I43">
        <v>3</v>
      </c>
      <c r="J43">
        <v>4</v>
      </c>
      <c r="K43">
        <v>2</v>
      </c>
    </row>
    <row r="44" spans="2:11" ht="15" customHeight="1" x14ac:dyDescent="0.25">
      <c r="B44" t="s">
        <v>5315</v>
      </c>
      <c r="C44">
        <v>7</v>
      </c>
      <c r="D44">
        <v>3.2</v>
      </c>
      <c r="E44">
        <v>5</v>
      </c>
      <c r="F44">
        <v>5.5</v>
      </c>
      <c r="G44">
        <v>6</v>
      </c>
      <c r="H44">
        <v>4.5</v>
      </c>
      <c r="I44">
        <v>6</v>
      </c>
      <c r="J44">
        <v>5</v>
      </c>
      <c r="K44">
        <v>4</v>
      </c>
    </row>
    <row r="45" spans="2:11" ht="15" customHeight="1" x14ac:dyDescent="0.25">
      <c r="B45" t="s">
        <v>5316</v>
      </c>
      <c r="C45">
        <v>7</v>
      </c>
      <c r="D45">
        <v>1.2</v>
      </c>
      <c r="E45">
        <v>1.75</v>
      </c>
      <c r="F45">
        <v>3</v>
      </c>
      <c r="G45">
        <v>3.5</v>
      </c>
      <c r="H45">
        <v>4</v>
      </c>
      <c r="I45">
        <v>6</v>
      </c>
      <c r="J45">
        <v>7</v>
      </c>
      <c r="K45">
        <v>4</v>
      </c>
    </row>
    <row r="46" spans="2:11" ht="15" customHeight="1" x14ac:dyDescent="0.25">
      <c r="B46" t="s">
        <v>5317</v>
      </c>
      <c r="C46">
        <v>5.5</v>
      </c>
      <c r="D46">
        <v>2.2000000000000002</v>
      </c>
      <c r="E46">
        <v>4.75</v>
      </c>
      <c r="F46">
        <v>6.5</v>
      </c>
      <c r="G46">
        <v>7</v>
      </c>
      <c r="H46">
        <v>5</v>
      </c>
      <c r="I46">
        <v>7</v>
      </c>
      <c r="J46">
        <v>7</v>
      </c>
      <c r="K46">
        <v>6</v>
      </c>
    </row>
    <row r="47" spans="2:11" ht="15" customHeight="1" x14ac:dyDescent="0.25">
      <c r="B47" t="s">
        <v>5318</v>
      </c>
      <c r="C47">
        <v>4.5</v>
      </c>
      <c r="D47">
        <v>3</v>
      </c>
      <c r="E47">
        <v>5</v>
      </c>
      <c r="F47">
        <v>3.5</v>
      </c>
      <c r="G47">
        <v>5.5</v>
      </c>
      <c r="H47">
        <v>5</v>
      </c>
      <c r="I47">
        <v>5</v>
      </c>
      <c r="J47">
        <v>5</v>
      </c>
      <c r="K47">
        <v>3</v>
      </c>
    </row>
    <row r="48" spans="2:11" ht="15" customHeight="1" x14ac:dyDescent="0.25">
      <c r="B48" t="s">
        <v>5319</v>
      </c>
      <c r="C48">
        <v>5</v>
      </c>
      <c r="D48">
        <v>2.8</v>
      </c>
      <c r="E48">
        <v>5.75</v>
      </c>
      <c r="F48">
        <v>2.5</v>
      </c>
      <c r="G48">
        <v>5.5</v>
      </c>
      <c r="H48">
        <v>3.5</v>
      </c>
      <c r="I48">
        <v>5</v>
      </c>
      <c r="J48">
        <v>5</v>
      </c>
      <c r="K48">
        <v>4</v>
      </c>
    </row>
    <row r="49" spans="2:11" ht="15" customHeight="1" x14ac:dyDescent="0.25">
      <c r="B49" t="s">
        <v>5320</v>
      </c>
      <c r="C49">
        <v>7</v>
      </c>
      <c r="D49">
        <v>1</v>
      </c>
      <c r="E49">
        <v>2.75</v>
      </c>
      <c r="F49">
        <v>2.5</v>
      </c>
      <c r="G49">
        <v>2.5</v>
      </c>
      <c r="H49">
        <v>1.5</v>
      </c>
      <c r="I49">
        <v>6.5</v>
      </c>
      <c r="J49">
        <v>7</v>
      </c>
      <c r="K49">
        <v>6</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161925</xdr:colOff>
                    <xdr:row>10</xdr:row>
                    <xdr:rowOff>161925</xdr:rowOff>
                  </from>
                  <to>
                    <xdr:col>0</xdr:col>
                    <xdr:colOff>809625</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161925</xdr:colOff>
                    <xdr:row>1</xdr:row>
                    <xdr:rowOff>95250</xdr:rowOff>
                  </from>
                  <to>
                    <xdr:col>0</xdr:col>
                    <xdr:colOff>809625</xdr:colOff>
                    <xdr:row>4</xdr:row>
                    <xdr:rowOff>9525</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85725</xdr:rowOff>
                  </from>
                  <to>
                    <xdr:col>0</xdr:col>
                    <xdr:colOff>809625</xdr:colOff>
                    <xdr:row>17</xdr:row>
                    <xdr:rowOff>0</xdr:rowOff>
                  </to>
                </anchor>
              </controlPr>
            </control>
          </mc:Choice>
        </mc:AlternateContent>
        <mc:AlternateContent xmlns:mc="http://schemas.openxmlformats.org/markup-compatibility/2006">
          <mc:Choice Requires="x14">
            <control shapeId="1035" r:id="rId8" name="ttm2hadb">
              <controlPr defaultSize="0" print="0" autoFill="0" autoPict="0" macro="[0]!module3.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had2rb">
              <controlPr defaultSize="0" print="0" autoFill="0" autoPict="0" macro="[0]!module3.readcsv">
                <anchor moveWithCells="1" sizeWithCells="1">
                  <from>
                    <xdr:col>0</xdr:col>
                    <xdr:colOff>152400</xdr:colOff>
                    <xdr:row>20</xdr:row>
                    <xdr:rowOff>28575</xdr:rowOff>
                  </from>
                  <to>
                    <xdr:col>0</xdr:col>
                    <xdr:colOff>809625</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zoomScaleNormal="100" workbookViewId="0">
      <selection activeCell="A12" sqref="A12"/>
    </sheetView>
  </sheetViews>
  <sheetFormatPr defaultColWidth="9.59765625" defaultRowHeight="15" customHeight="1" x14ac:dyDescent="0.25"/>
  <cols>
    <col min="1" max="1" width="13.46484375" style="43" customWidth="1"/>
    <col min="2" max="2" width="9.59765625" style="44"/>
    <col min="3" max="16384" width="9.59765625" style="39"/>
  </cols>
  <sheetData>
    <row r="1" spans="1:22" s="23" customFormat="1" ht="18" customHeight="1" x14ac:dyDescent="0.25">
      <c r="A1" s="22" t="s">
        <v>55</v>
      </c>
      <c r="B1" s="23" t="s">
        <v>5271</v>
      </c>
      <c r="C1" s="23" t="s">
        <v>5248</v>
      </c>
      <c r="D1" s="23" t="s">
        <v>5249</v>
      </c>
      <c r="E1" s="23" t="s">
        <v>5250</v>
      </c>
      <c r="F1" s="23" t="s">
        <v>5251</v>
      </c>
      <c r="G1" s="23" t="s">
        <v>5252</v>
      </c>
      <c r="H1" s="23" t="s">
        <v>5253</v>
      </c>
      <c r="I1" s="23" t="s">
        <v>5254</v>
      </c>
      <c r="J1" s="23" t="s">
        <v>5255</v>
      </c>
      <c r="K1" s="23" t="s">
        <v>5256</v>
      </c>
    </row>
    <row r="2" spans="1:22" s="25" customFormat="1" ht="15" customHeight="1" x14ac:dyDescent="0.25">
      <c r="A2" s="24"/>
    </row>
    <row r="3" spans="1:22" s="23" customFormat="1" ht="15" customHeight="1" x14ac:dyDescent="0.25">
      <c r="A3" s="26"/>
    </row>
    <row r="4" spans="1:22" s="23" customFormat="1" ht="15" customHeight="1" x14ac:dyDescent="0.25">
      <c r="A4" s="26"/>
    </row>
    <row r="5" spans="1:22" s="23" customFormat="1" ht="15" customHeight="1" x14ac:dyDescent="0.25">
      <c r="A5" s="26"/>
      <c r="L5" s="27"/>
      <c r="M5" s="27"/>
    </row>
    <row r="6" spans="1:22" s="23" customFormat="1" ht="15" customHeight="1" x14ac:dyDescent="0.25">
      <c r="A6" s="26"/>
    </row>
    <row r="7" spans="1:22" s="23" customFormat="1" ht="15" customHeight="1" x14ac:dyDescent="0.25">
      <c r="A7" s="26"/>
    </row>
    <row r="8" spans="1:22" s="23" customFormat="1" ht="18" customHeight="1" x14ac:dyDescent="0.25">
      <c r="A8" s="26"/>
      <c r="V8" s="28"/>
    </row>
    <row r="9" spans="1:22" s="23" customFormat="1" ht="18" customHeight="1" x14ac:dyDescent="0.25">
      <c r="A9" s="29"/>
      <c r="B9" s="49" t="s">
        <v>5330</v>
      </c>
      <c r="C9" s="23" t="s">
        <v>5248</v>
      </c>
      <c r="D9" s="23" t="s">
        <v>5249</v>
      </c>
      <c r="E9" s="23" t="s">
        <v>5250</v>
      </c>
      <c r="F9" s="23" t="s">
        <v>5251</v>
      </c>
      <c r="G9" s="23" t="s">
        <v>5252</v>
      </c>
      <c r="H9" s="23" t="s">
        <v>5253</v>
      </c>
      <c r="I9" s="23" t="s">
        <v>5254</v>
      </c>
      <c r="J9" s="23" t="s">
        <v>5255</v>
      </c>
      <c r="K9" s="23" t="s">
        <v>5256</v>
      </c>
      <c r="R9" s="28"/>
      <c r="S9" s="28"/>
      <c r="T9" s="28"/>
    </row>
    <row r="10" spans="1:22" s="31" customFormat="1" ht="15" customHeight="1" x14ac:dyDescent="0.25">
      <c r="A10" s="30"/>
    </row>
    <row r="11" spans="1:22" s="25" customFormat="1" ht="18" customHeight="1" x14ac:dyDescent="0.25">
      <c r="A11" s="32"/>
    </row>
    <row r="12" spans="1:22" s="23" customFormat="1" ht="18" customHeight="1" x14ac:dyDescent="0.25">
      <c r="A12" s="22" t="s">
        <v>5328</v>
      </c>
      <c r="G12" s="33"/>
      <c r="H12" s="33"/>
    </row>
    <row r="13" spans="1:22" s="23" customFormat="1" ht="15" customHeight="1" x14ac:dyDescent="0.25">
      <c r="A13" s="22" t="s">
        <v>1221</v>
      </c>
    </row>
    <row r="14" spans="1:22" s="23" customFormat="1" ht="15" customHeight="1" x14ac:dyDescent="0.25">
      <c r="A14" s="29"/>
      <c r="B14" s="34"/>
      <c r="C14" s="34"/>
    </row>
    <row r="15" spans="1:22" s="23" customFormat="1" ht="18" customHeight="1" x14ac:dyDescent="0.25">
      <c r="A15" s="35" t="s">
        <v>5327</v>
      </c>
      <c r="B15" s="23" t="s">
        <v>5258</v>
      </c>
    </row>
    <row r="16" spans="1:22" s="23" customFormat="1" ht="15" customHeight="1" x14ac:dyDescent="0.25">
      <c r="A16" s="22"/>
    </row>
    <row r="17" spans="1:21" s="23" customFormat="1" ht="18" customHeight="1" x14ac:dyDescent="0.25">
      <c r="A17" s="35" t="s">
        <v>5257</v>
      </c>
      <c r="B17" s="49" t="s">
        <v>5259</v>
      </c>
      <c r="C17" s="49" t="s">
        <v>5260</v>
      </c>
      <c r="D17" s="23" t="s">
        <v>5261</v>
      </c>
      <c r="E17" s="49" t="s">
        <v>5262</v>
      </c>
      <c r="F17" s="49" t="s">
        <v>5263</v>
      </c>
      <c r="G17" s="49" t="s">
        <v>5264</v>
      </c>
      <c r="H17" s="49" t="s">
        <v>5265</v>
      </c>
      <c r="I17" s="49" t="s">
        <v>5266</v>
      </c>
      <c r="J17" s="23" t="s">
        <v>5267</v>
      </c>
      <c r="K17" s="28"/>
      <c r="L17" s="28"/>
      <c r="M17" s="28"/>
      <c r="P17" s="28"/>
      <c r="Q17" s="28"/>
      <c r="R17" s="28"/>
    </row>
    <row r="18" spans="1:21" s="23" customFormat="1" ht="18" customHeight="1" x14ac:dyDescent="0.25">
      <c r="A18" s="36"/>
      <c r="I18" s="28"/>
      <c r="N18" s="28"/>
      <c r="O18" s="28"/>
      <c r="P18" s="28"/>
      <c r="Q18" s="28"/>
      <c r="R18" s="28"/>
    </row>
    <row r="19" spans="1:21" s="23" customFormat="1" ht="18" customHeight="1" x14ac:dyDescent="0.25">
      <c r="A19" s="36"/>
      <c r="D19" s="37"/>
      <c r="I19" s="28"/>
    </row>
    <row r="20" spans="1:21" s="23" customFormat="1" ht="18" customHeight="1" x14ac:dyDescent="0.25">
      <c r="A20" s="36"/>
      <c r="D20" s="37"/>
      <c r="I20" s="28"/>
      <c r="K20" s="28"/>
      <c r="L20" s="28"/>
    </row>
    <row r="21" spans="1:21" s="23" customFormat="1" ht="18" customHeight="1" x14ac:dyDescent="0.25">
      <c r="A21" s="36"/>
    </row>
    <row r="22" spans="1:21" s="23" customFormat="1" ht="15" customHeight="1" x14ac:dyDescent="0.25">
      <c r="A22" s="36"/>
    </row>
    <row r="23" spans="1:21" s="23" customFormat="1" ht="18" customHeight="1" x14ac:dyDescent="0.25">
      <c r="A23" s="35" t="s">
        <v>5329</v>
      </c>
      <c r="G23" s="37"/>
      <c r="H23" s="37"/>
      <c r="I23" s="37"/>
      <c r="J23" s="37"/>
      <c r="K23" s="37"/>
      <c r="L23" s="37"/>
      <c r="M23" s="37"/>
      <c r="N23" s="37"/>
      <c r="O23" s="37"/>
      <c r="P23" s="37"/>
      <c r="Q23" s="37"/>
      <c r="R23" s="37"/>
      <c r="S23" s="37"/>
      <c r="T23" s="37"/>
      <c r="U23" s="37"/>
    </row>
    <row r="24" spans="1:21" s="23" customFormat="1" ht="15" customHeight="1" x14ac:dyDescent="0.25">
      <c r="A24" s="36"/>
      <c r="E24" s="37"/>
      <c r="F24" s="37"/>
      <c r="G24" s="37"/>
      <c r="H24" s="37"/>
      <c r="I24" s="37"/>
      <c r="J24" s="37"/>
      <c r="K24" s="37"/>
      <c r="L24" s="37"/>
      <c r="M24" s="37"/>
      <c r="N24" s="37"/>
      <c r="O24" s="37"/>
      <c r="P24" s="37"/>
      <c r="Q24" s="37"/>
      <c r="R24" s="37"/>
      <c r="S24" s="37"/>
      <c r="T24" s="37"/>
      <c r="U24" s="37"/>
    </row>
    <row r="25" spans="1:21" s="23" customFormat="1" ht="15" customHeight="1" x14ac:dyDescent="0.25">
      <c r="A25" s="36"/>
      <c r="B25" s="37"/>
      <c r="C25" s="37"/>
      <c r="D25" s="37"/>
      <c r="E25" s="37"/>
      <c r="F25" s="37"/>
      <c r="G25" s="37"/>
      <c r="H25" s="37"/>
      <c r="I25" s="37"/>
      <c r="J25" s="37"/>
      <c r="K25" s="37"/>
      <c r="L25" s="37"/>
      <c r="M25" s="37"/>
      <c r="N25" s="37"/>
      <c r="O25" s="37"/>
      <c r="P25" s="37"/>
      <c r="Q25" s="37"/>
      <c r="R25" s="37"/>
      <c r="S25" s="37"/>
      <c r="T25" s="37"/>
      <c r="U25" s="37"/>
    </row>
    <row r="26" spans="1:21" s="23" customFormat="1" ht="15" customHeight="1" x14ac:dyDescent="0.25">
      <c r="A26" s="29"/>
    </row>
    <row r="27" spans="1:21" s="31" customFormat="1" ht="15" customHeight="1" x14ac:dyDescent="0.25">
      <c r="A27" s="30"/>
    </row>
    <row r="28" spans="1:21" s="25" customFormat="1" ht="18" hidden="1" customHeight="1" x14ac:dyDescent="0.25">
      <c r="A28" s="32"/>
    </row>
    <row r="29" spans="1:21" s="23" customFormat="1" ht="18" hidden="1" customHeight="1" x14ac:dyDescent="0.25">
      <c r="A29" s="22"/>
    </row>
    <row r="30" spans="1:21" s="23" customFormat="1" ht="15" hidden="1" customHeight="1" x14ac:dyDescent="0.25">
      <c r="A30" s="22"/>
    </row>
    <row r="31" spans="1:21" s="23" customFormat="1" ht="15" hidden="1" customHeight="1" x14ac:dyDescent="0.25">
      <c r="A31" s="29"/>
    </row>
    <row r="32" spans="1:21" s="23" customFormat="1" ht="18" hidden="1" customHeight="1" x14ac:dyDescent="0.25">
      <c r="A32" s="35"/>
      <c r="B32" s="23">
        <v>1</v>
      </c>
    </row>
    <row r="33" spans="1:15" s="23" customFormat="1" ht="18" hidden="1" customHeight="1" x14ac:dyDescent="0.25">
      <c r="A33" s="29"/>
    </row>
    <row r="34" spans="1:15" s="23" customFormat="1" ht="18" hidden="1" customHeight="1" x14ac:dyDescent="0.25">
      <c r="A34" s="35"/>
    </row>
    <row r="35" spans="1:15" s="23" customFormat="1" ht="15" hidden="1" customHeight="1" x14ac:dyDescent="0.25">
      <c r="A35" s="38"/>
    </row>
    <row r="36" spans="1:15" s="23" customFormat="1" ht="18" hidden="1" customHeight="1" x14ac:dyDescent="0.25">
      <c r="A36" s="35"/>
    </row>
    <row r="37" spans="1:15" s="23" customFormat="1" ht="15" hidden="1" customHeight="1" x14ac:dyDescent="0.25">
      <c r="A37" s="38"/>
    </row>
    <row r="38" spans="1:15" s="23" customFormat="1" ht="18" hidden="1" customHeight="1" x14ac:dyDescent="0.25">
      <c r="A38" s="35"/>
    </row>
    <row r="39" spans="1:15" s="23" customFormat="1" ht="15" hidden="1" customHeight="1" x14ac:dyDescent="0.25">
      <c r="A39" s="29"/>
    </row>
    <row r="40" spans="1:15" s="23" customFormat="1" ht="18" hidden="1" customHeight="1" x14ac:dyDescent="0.25">
      <c r="A40" s="35"/>
    </row>
    <row r="41" spans="1:15" s="23" customFormat="1" ht="15" hidden="1" customHeight="1" x14ac:dyDescent="0.25">
      <c r="A41" s="29"/>
    </row>
    <row r="42" spans="1:15" s="23" customFormat="1" ht="18" hidden="1" customHeight="1" x14ac:dyDescent="0.25">
      <c r="A42" s="29"/>
    </row>
    <row r="43" spans="1:15" s="23" customFormat="1" ht="15" hidden="1" customHeight="1" x14ac:dyDescent="0.25">
      <c r="A43" s="29"/>
    </row>
    <row r="44" spans="1:15" s="31" customFormat="1" ht="15" hidden="1" customHeight="1" x14ac:dyDescent="0.25">
      <c r="A44" s="30"/>
    </row>
    <row r="45" spans="1:15" s="25" customFormat="1" ht="15" hidden="1" customHeight="1" x14ac:dyDescent="0.25">
      <c r="A45" s="32"/>
    </row>
    <row r="46" spans="1:15" s="23" customFormat="1" ht="18" hidden="1" customHeight="1" x14ac:dyDescent="0.25">
      <c r="A46" s="29"/>
    </row>
    <row r="47" spans="1:15" s="23" customFormat="1" ht="15" hidden="1" customHeight="1" x14ac:dyDescent="0.25">
      <c r="A47" s="29"/>
      <c r="K47" s="39"/>
      <c r="L47" s="39"/>
      <c r="M47" s="39"/>
      <c r="N47" s="39"/>
      <c r="O47" s="39"/>
    </row>
    <row r="48" spans="1:15" s="23" customFormat="1" ht="15" hidden="1" customHeight="1" x14ac:dyDescent="0.25">
      <c r="A48" s="29"/>
      <c r="K48" s="39"/>
      <c r="L48" s="39"/>
      <c r="M48" s="39"/>
      <c r="N48" s="39"/>
      <c r="O48" s="39"/>
    </row>
    <row r="49" spans="1:15" s="23" customFormat="1" ht="15" hidden="1" customHeight="1" x14ac:dyDescent="0.25">
      <c r="A49" s="29"/>
      <c r="K49" s="39"/>
      <c r="L49" s="39"/>
      <c r="M49" s="39"/>
      <c r="N49" s="39"/>
      <c r="O49" s="39"/>
    </row>
    <row r="50" spans="1:15" s="23" customFormat="1" ht="15" hidden="1" customHeight="1" x14ac:dyDescent="0.25">
      <c r="A50" s="29"/>
      <c r="K50" s="39"/>
      <c r="L50" s="39"/>
    </row>
    <row r="51" spans="1:15" s="23" customFormat="1" ht="15" hidden="1" customHeight="1" x14ac:dyDescent="0.25">
      <c r="A51" s="29"/>
      <c r="K51" s="39"/>
      <c r="L51" s="39"/>
    </row>
    <row r="52" spans="1:15" s="23" customFormat="1" ht="15" hidden="1" customHeight="1" x14ac:dyDescent="0.25">
      <c r="A52" s="29"/>
    </row>
    <row r="53" spans="1:15" s="23" customFormat="1" ht="15" hidden="1" customHeight="1" x14ac:dyDescent="0.25">
      <c r="A53" s="29"/>
    </row>
    <row r="54" spans="1:15" s="23" customFormat="1" ht="15" hidden="1" customHeight="1" x14ac:dyDescent="0.25">
      <c r="A54" s="29"/>
    </row>
    <row r="55" spans="1:15" s="23" customFormat="1" ht="15" hidden="1" customHeight="1" x14ac:dyDescent="0.25">
      <c r="A55" s="29"/>
    </row>
    <row r="56" spans="1:15" s="23" customFormat="1" ht="15" hidden="1" customHeight="1" x14ac:dyDescent="0.25">
      <c r="A56" s="29"/>
      <c r="N56" s="39"/>
    </row>
    <row r="57" spans="1:15" s="23" customFormat="1" ht="15" hidden="1" customHeight="1" x14ac:dyDescent="0.25">
      <c r="A57" s="29"/>
      <c r="N57" s="39"/>
    </row>
    <row r="58" spans="1:15" s="23" customFormat="1" ht="15" hidden="1" customHeight="1" x14ac:dyDescent="0.25">
      <c r="A58" s="29"/>
      <c r="N58" s="39"/>
    </row>
    <row r="59" spans="1:15" s="23" customFormat="1" ht="15" hidden="1" customHeight="1" x14ac:dyDescent="0.25">
      <c r="A59" s="29"/>
      <c r="N59" s="39"/>
    </row>
    <row r="60" spans="1:15" s="23" customFormat="1" ht="15" hidden="1" customHeight="1" x14ac:dyDescent="0.25">
      <c r="A60" s="29"/>
      <c r="K60" s="39"/>
      <c r="L60" s="39"/>
      <c r="M60" s="39"/>
    </row>
    <row r="61" spans="1:15" s="23" customFormat="1" ht="15" hidden="1" customHeight="1" x14ac:dyDescent="0.25">
      <c r="A61" s="29"/>
      <c r="K61" s="39"/>
      <c r="L61" s="39"/>
      <c r="M61" s="39"/>
    </row>
    <row r="62" spans="1:15" s="23" customFormat="1" ht="15" hidden="1" customHeight="1" x14ac:dyDescent="0.25">
      <c r="A62" s="29"/>
      <c r="K62" s="39"/>
      <c r="L62" s="39"/>
      <c r="M62" s="39"/>
      <c r="N62" s="39"/>
      <c r="O62" s="39"/>
    </row>
    <row r="63" spans="1:15" s="23" customFormat="1" ht="15" hidden="1" customHeight="1" x14ac:dyDescent="0.25">
      <c r="A63" s="29"/>
      <c r="K63" s="39"/>
      <c r="L63" s="39"/>
      <c r="M63" s="39"/>
      <c r="N63" s="39"/>
      <c r="O63" s="39"/>
    </row>
    <row r="64" spans="1:15" s="23" customFormat="1" ht="15" hidden="1" customHeight="1" x14ac:dyDescent="0.25">
      <c r="A64" s="29"/>
      <c r="K64" s="39"/>
      <c r="L64" s="39"/>
      <c r="M64" s="39"/>
      <c r="N64" s="39"/>
      <c r="O64" s="39"/>
    </row>
    <row r="65" spans="1:15" s="23" customFormat="1" ht="15" hidden="1" customHeight="1" x14ac:dyDescent="0.25">
      <c r="A65" s="29"/>
      <c r="K65" s="39"/>
      <c r="L65" s="39"/>
      <c r="M65" s="39"/>
      <c r="N65" s="39"/>
      <c r="O65" s="39"/>
    </row>
    <row r="66" spans="1:15" s="23" customFormat="1" ht="15" hidden="1" customHeight="1" x14ac:dyDescent="0.25">
      <c r="A66" s="29"/>
      <c r="K66" s="39"/>
      <c r="L66" s="39"/>
      <c r="M66" s="39"/>
      <c r="N66" s="39"/>
      <c r="O66" s="39"/>
    </row>
    <row r="67" spans="1:15" s="23" customFormat="1" ht="15" hidden="1" customHeight="1" x14ac:dyDescent="0.25">
      <c r="A67" s="29"/>
      <c r="K67" s="39"/>
      <c r="L67" s="39"/>
      <c r="M67" s="39"/>
      <c r="N67" s="39"/>
      <c r="O67" s="39"/>
    </row>
    <row r="68" spans="1:15" s="23" customFormat="1" ht="15" hidden="1" customHeight="1" x14ac:dyDescent="0.25">
      <c r="A68" s="29"/>
      <c r="K68" s="39"/>
      <c r="L68" s="39"/>
      <c r="M68" s="39"/>
      <c r="N68" s="39"/>
      <c r="O68" s="39"/>
    </row>
    <row r="69" spans="1:15" s="23" customFormat="1" ht="15" hidden="1" customHeight="1" x14ac:dyDescent="0.25">
      <c r="A69" s="29"/>
      <c r="K69" s="39"/>
      <c r="L69" s="39"/>
      <c r="M69" s="39"/>
      <c r="N69" s="39"/>
      <c r="O69" s="39"/>
    </row>
    <row r="70" spans="1:15" s="23" customFormat="1" ht="15" hidden="1" customHeight="1" x14ac:dyDescent="0.25">
      <c r="A70" s="29"/>
      <c r="K70" s="39"/>
      <c r="L70" s="39"/>
      <c r="M70" s="39"/>
      <c r="N70" s="39"/>
      <c r="O70" s="39"/>
    </row>
    <row r="71" spans="1:15" s="23" customFormat="1" ht="15" hidden="1" customHeight="1" x14ac:dyDescent="0.25">
      <c r="A71" s="29"/>
      <c r="K71" s="39"/>
      <c r="L71" s="39"/>
      <c r="M71" s="39"/>
      <c r="N71" s="39"/>
      <c r="O71" s="39"/>
    </row>
    <row r="72" spans="1:15" s="23" customFormat="1" ht="15" hidden="1" customHeight="1" x14ac:dyDescent="0.25">
      <c r="A72" s="29"/>
    </row>
    <row r="73" spans="1:15" s="23" customFormat="1" ht="15" hidden="1" customHeight="1" x14ac:dyDescent="0.25">
      <c r="A73" s="29"/>
    </row>
    <row r="74" spans="1:15" s="23" customFormat="1" ht="15" hidden="1" customHeight="1" x14ac:dyDescent="0.25">
      <c r="A74" s="29"/>
    </row>
    <row r="75" spans="1:15" s="23" customFormat="1" ht="15" hidden="1" customHeight="1" x14ac:dyDescent="0.25">
      <c r="A75" s="29"/>
    </row>
    <row r="76" spans="1:15" s="23" customFormat="1" ht="15" hidden="1" customHeight="1" x14ac:dyDescent="0.25">
      <c r="A76" s="29"/>
    </row>
    <row r="77" spans="1:15" s="23" customFormat="1" ht="15" hidden="1" customHeight="1" x14ac:dyDescent="0.25">
      <c r="A77" s="29"/>
    </row>
    <row r="78" spans="1:15" s="23" customFormat="1" ht="15" hidden="1" customHeight="1" x14ac:dyDescent="0.25">
      <c r="A78" s="29"/>
    </row>
    <row r="79" spans="1:15" s="23" customFormat="1" ht="15" hidden="1" customHeight="1" x14ac:dyDescent="0.25">
      <c r="A79" s="29"/>
    </row>
    <row r="80" spans="1:15" s="23" customFormat="1" ht="15" hidden="1" customHeight="1" x14ac:dyDescent="0.25">
      <c r="A80" s="29"/>
    </row>
    <row r="81" spans="1:1" s="23" customFormat="1" ht="15" hidden="1" customHeight="1" x14ac:dyDescent="0.25">
      <c r="A81" s="29"/>
    </row>
    <row r="82" spans="1:1" s="23" customFormat="1" ht="15" hidden="1" customHeight="1" x14ac:dyDescent="0.25">
      <c r="A82" s="29"/>
    </row>
    <row r="83" spans="1:1" s="23" customFormat="1" ht="15" hidden="1" customHeight="1" x14ac:dyDescent="0.25">
      <c r="A83" s="29"/>
    </row>
    <row r="84" spans="1:1" s="23" customFormat="1" ht="15" hidden="1" customHeight="1" x14ac:dyDescent="0.25">
      <c r="A84" s="29"/>
    </row>
    <row r="85" spans="1:1" s="23" customFormat="1" ht="15" hidden="1" customHeight="1" x14ac:dyDescent="0.25">
      <c r="A85" s="29"/>
    </row>
    <row r="86" spans="1:1" s="23" customFormat="1" ht="15" hidden="1" customHeight="1" x14ac:dyDescent="0.25">
      <c r="A86" s="29"/>
    </row>
    <row r="87" spans="1:1" s="23" customFormat="1" ht="15" hidden="1" customHeight="1" x14ac:dyDescent="0.25">
      <c r="A87" s="29"/>
    </row>
    <row r="88" spans="1:1" s="23" customFormat="1" ht="15" hidden="1" customHeight="1" x14ac:dyDescent="0.25">
      <c r="A88" s="29"/>
    </row>
    <row r="89" spans="1:1" s="23" customFormat="1" ht="15" hidden="1" customHeight="1" x14ac:dyDescent="0.25">
      <c r="A89" s="29"/>
    </row>
    <row r="90" spans="1:1" s="23" customFormat="1" ht="15" hidden="1" customHeight="1" x14ac:dyDescent="0.25">
      <c r="A90" s="29"/>
    </row>
    <row r="91" spans="1:1" s="23" customFormat="1" ht="15" hidden="1" customHeight="1" x14ac:dyDescent="0.25">
      <c r="A91" s="29"/>
    </row>
    <row r="92" spans="1:1" s="23" customFormat="1" ht="15" hidden="1" customHeight="1" x14ac:dyDescent="0.25">
      <c r="A92" s="29"/>
    </row>
    <row r="93" spans="1:1" s="23" customFormat="1" ht="15" hidden="1" customHeight="1" x14ac:dyDescent="0.25">
      <c r="A93" s="29"/>
    </row>
    <row r="94" spans="1:1" s="23" customFormat="1" ht="15" hidden="1" customHeight="1" x14ac:dyDescent="0.25">
      <c r="A94" s="29"/>
    </row>
    <row r="95" spans="1:1" s="23" customFormat="1" ht="15" hidden="1" customHeight="1" x14ac:dyDescent="0.25">
      <c r="A95" s="29"/>
    </row>
    <row r="96" spans="1:1" s="23" customFormat="1" ht="15" hidden="1" customHeight="1" x14ac:dyDescent="0.25">
      <c r="A96" s="29"/>
    </row>
    <row r="97" spans="1:1" s="23" customFormat="1" ht="15" hidden="1" customHeight="1" x14ac:dyDescent="0.25">
      <c r="A97" s="29"/>
    </row>
    <row r="98" spans="1:1" s="23" customFormat="1" ht="15" hidden="1" customHeight="1" x14ac:dyDescent="0.25">
      <c r="A98" s="29"/>
    </row>
    <row r="99" spans="1:1" s="23" customFormat="1" ht="15" hidden="1" customHeight="1" x14ac:dyDescent="0.25">
      <c r="A99" s="29"/>
    </row>
    <row r="100" spans="1:1" s="23" customFormat="1" ht="15" hidden="1" customHeight="1" x14ac:dyDescent="0.25">
      <c r="A100" s="29"/>
    </row>
    <row r="101" spans="1:1" s="23" customFormat="1" ht="15" hidden="1" customHeight="1" x14ac:dyDescent="0.25">
      <c r="A101" s="29"/>
    </row>
    <row r="102" spans="1:1" s="23" customFormat="1" ht="15" hidden="1" customHeight="1" x14ac:dyDescent="0.25">
      <c r="A102" s="29"/>
    </row>
    <row r="103" spans="1:1" s="23" customFormat="1" ht="15" hidden="1" customHeight="1" x14ac:dyDescent="0.25">
      <c r="A103" s="29"/>
    </row>
    <row r="104" spans="1:1" s="23" customFormat="1" ht="15" hidden="1" customHeight="1" x14ac:dyDescent="0.25">
      <c r="A104" s="29"/>
    </row>
    <row r="105" spans="1:1" s="23" customFormat="1" ht="15" hidden="1" customHeight="1" x14ac:dyDescent="0.25">
      <c r="A105" s="29"/>
    </row>
    <row r="106" spans="1:1" s="23" customFormat="1" ht="15" hidden="1" customHeight="1" x14ac:dyDescent="0.25">
      <c r="A106" s="29"/>
    </row>
    <row r="107" spans="1:1" s="23" customFormat="1" ht="15" hidden="1" customHeight="1" x14ac:dyDescent="0.25">
      <c r="A107" s="29"/>
    </row>
    <row r="108" spans="1:1" s="23" customFormat="1" ht="15" hidden="1" customHeight="1" x14ac:dyDescent="0.25">
      <c r="A108" s="29"/>
    </row>
    <row r="109" spans="1:1" s="23" customFormat="1" ht="15" hidden="1" customHeight="1" x14ac:dyDescent="0.25">
      <c r="A109" s="29"/>
    </row>
    <row r="110" spans="1:1" s="23" customFormat="1" ht="15" hidden="1" customHeight="1" x14ac:dyDescent="0.25">
      <c r="A110" s="29"/>
    </row>
    <row r="111" spans="1:1" s="23" customFormat="1" ht="15" hidden="1" customHeight="1" x14ac:dyDescent="0.25">
      <c r="A111" s="29"/>
    </row>
    <row r="112" spans="1:1" s="23" customFormat="1" ht="15" hidden="1" customHeight="1" x14ac:dyDescent="0.25">
      <c r="A112" s="29"/>
    </row>
    <row r="113" spans="1:1" s="23" customFormat="1" ht="15" hidden="1" customHeight="1" x14ac:dyDescent="0.25">
      <c r="A113" s="29"/>
    </row>
    <row r="114" spans="1:1" s="23" customFormat="1" ht="15" hidden="1" customHeight="1" x14ac:dyDescent="0.25">
      <c r="A114" s="29"/>
    </row>
    <row r="115" spans="1:1" s="23" customFormat="1" ht="15" hidden="1" customHeight="1" x14ac:dyDescent="0.25">
      <c r="A115" s="29"/>
    </row>
    <row r="116" spans="1:1" s="23" customFormat="1" ht="15" hidden="1" customHeight="1" x14ac:dyDescent="0.25">
      <c r="A116" s="29"/>
    </row>
    <row r="117" spans="1:1" s="23" customFormat="1" ht="15" hidden="1" customHeight="1" x14ac:dyDescent="0.25">
      <c r="A117" s="29"/>
    </row>
    <row r="118" spans="1:1" s="23" customFormat="1" ht="15" hidden="1" customHeight="1" x14ac:dyDescent="0.25">
      <c r="A118" s="29"/>
    </row>
    <row r="119" spans="1:1" s="23" customFormat="1" ht="15" hidden="1" customHeight="1" x14ac:dyDescent="0.25">
      <c r="A119" s="29"/>
    </row>
    <row r="120" spans="1:1" s="23" customFormat="1" ht="15" hidden="1" customHeight="1" x14ac:dyDescent="0.25">
      <c r="A120" s="29"/>
    </row>
    <row r="121" spans="1:1" s="23" customFormat="1" ht="15" hidden="1" customHeight="1" x14ac:dyDescent="0.25">
      <c r="A121" s="29"/>
    </row>
    <row r="122" spans="1:1" s="23" customFormat="1" ht="15" hidden="1" customHeight="1" x14ac:dyDescent="0.25">
      <c r="A122" s="29"/>
    </row>
    <row r="123" spans="1:1" s="23" customFormat="1" ht="15" hidden="1" customHeight="1" x14ac:dyDescent="0.25">
      <c r="A123" s="29"/>
    </row>
    <row r="124" spans="1:1" s="23" customFormat="1" ht="15" hidden="1" customHeight="1" x14ac:dyDescent="0.25">
      <c r="A124" s="29"/>
    </row>
    <row r="125" spans="1:1" s="23" customFormat="1" ht="15" hidden="1" customHeight="1" x14ac:dyDescent="0.25">
      <c r="A125" s="29"/>
    </row>
    <row r="126" spans="1:1" s="23" customFormat="1" ht="15" hidden="1" customHeight="1" x14ac:dyDescent="0.25">
      <c r="A126" s="29"/>
    </row>
    <row r="127" spans="1:1" s="23" customFormat="1" ht="15" hidden="1" customHeight="1" x14ac:dyDescent="0.25">
      <c r="A127" s="29"/>
    </row>
    <row r="128" spans="1:1" s="23" customFormat="1" ht="15" hidden="1" customHeight="1" x14ac:dyDescent="0.25">
      <c r="A128" s="29"/>
    </row>
    <row r="129" spans="1:1" s="23" customFormat="1" ht="15" hidden="1" customHeight="1" x14ac:dyDescent="0.25">
      <c r="A129" s="29"/>
    </row>
    <row r="130" spans="1:1" s="23" customFormat="1" ht="15" hidden="1" customHeight="1" x14ac:dyDescent="0.25">
      <c r="A130" s="29"/>
    </row>
    <row r="131" spans="1:1" s="23" customFormat="1" ht="15" hidden="1" customHeight="1" x14ac:dyDescent="0.25">
      <c r="A131" s="29"/>
    </row>
    <row r="132" spans="1:1" s="23" customFormat="1" ht="15" hidden="1" customHeight="1" x14ac:dyDescent="0.25">
      <c r="A132" s="29"/>
    </row>
    <row r="133" spans="1:1" s="23" customFormat="1" ht="15" hidden="1" customHeight="1" x14ac:dyDescent="0.25">
      <c r="A133" s="29"/>
    </row>
    <row r="134" spans="1:1" s="23" customFormat="1" ht="15" hidden="1" customHeight="1" x14ac:dyDescent="0.25">
      <c r="A134" s="29"/>
    </row>
    <row r="135" spans="1:1" s="23" customFormat="1" ht="15" hidden="1" customHeight="1" x14ac:dyDescent="0.25">
      <c r="A135" s="29"/>
    </row>
    <row r="136" spans="1:1" s="23" customFormat="1" ht="15" hidden="1" customHeight="1" x14ac:dyDescent="0.25">
      <c r="A136" s="29"/>
    </row>
    <row r="137" spans="1:1" s="23" customFormat="1" ht="15" hidden="1" customHeight="1" x14ac:dyDescent="0.25">
      <c r="A137" s="29"/>
    </row>
    <row r="138" spans="1:1" s="23" customFormat="1" ht="15" hidden="1" customHeight="1" x14ac:dyDescent="0.25">
      <c r="A138" s="29"/>
    </row>
    <row r="139" spans="1:1" s="23" customFormat="1" ht="15" hidden="1" customHeight="1" x14ac:dyDescent="0.25">
      <c r="A139" s="29"/>
    </row>
    <row r="140" spans="1:1" s="23" customFormat="1" ht="15" hidden="1" customHeight="1" x14ac:dyDescent="0.25">
      <c r="A140" s="29"/>
    </row>
    <row r="141" spans="1:1" s="23" customFormat="1" ht="15" hidden="1" customHeight="1" x14ac:dyDescent="0.25">
      <c r="A141" s="29"/>
    </row>
    <row r="142" spans="1:1" s="23" customFormat="1" ht="15" hidden="1" customHeight="1" x14ac:dyDescent="0.25">
      <c r="A142" s="29"/>
    </row>
    <row r="143" spans="1:1" s="23" customFormat="1" ht="15" hidden="1" customHeight="1" x14ac:dyDescent="0.25">
      <c r="A143" s="29"/>
    </row>
    <row r="144" spans="1:1" s="23" customFormat="1" ht="15" hidden="1" customHeight="1" x14ac:dyDescent="0.25">
      <c r="A144" s="29"/>
    </row>
    <row r="145" spans="1:5" s="23" customFormat="1" ht="15" hidden="1" customHeight="1" x14ac:dyDescent="0.25">
      <c r="A145" s="29"/>
    </row>
    <row r="146" spans="1:5" s="23" customFormat="1" ht="15" hidden="1" customHeight="1" x14ac:dyDescent="0.25">
      <c r="A146" s="29"/>
    </row>
    <row r="147" spans="1:5" s="23" customFormat="1" ht="15" hidden="1" customHeight="1" x14ac:dyDescent="0.25">
      <c r="A147" s="29"/>
    </row>
    <row r="148" spans="1:5" s="23" customFormat="1" ht="15" hidden="1" customHeight="1" x14ac:dyDescent="0.25">
      <c r="A148" s="29"/>
    </row>
    <row r="149" spans="1:5" s="31" customFormat="1" ht="15" hidden="1" customHeight="1" x14ac:dyDescent="0.25">
      <c r="A149" s="30"/>
    </row>
    <row r="150" spans="1:5" s="40" customFormat="1" ht="15" hidden="1" customHeight="1" x14ac:dyDescent="0.25">
      <c r="A150" s="46"/>
      <c r="B150" s="51"/>
    </row>
    <row r="151" spans="1:5" ht="15" hidden="1" customHeight="1" x14ac:dyDescent="0.25">
      <c r="A151" s="47"/>
      <c r="B151" s="23"/>
      <c r="C151" s="41"/>
    </row>
    <row r="152" spans="1:5" ht="15" hidden="1" customHeight="1" x14ac:dyDescent="0.25">
      <c r="A152" s="47"/>
      <c r="B152" s="23"/>
      <c r="E152" s="23"/>
    </row>
    <row r="153" spans="1:5" ht="15" hidden="1" customHeight="1" x14ac:dyDescent="0.25">
      <c r="A153" s="47"/>
      <c r="B153" s="23"/>
    </row>
    <row r="154" spans="1:5" ht="15" hidden="1" customHeight="1" x14ac:dyDescent="0.25">
      <c r="A154" s="47"/>
      <c r="B154" s="23"/>
    </row>
    <row r="155" spans="1:5" ht="15" hidden="1" customHeight="1" x14ac:dyDescent="0.25">
      <c r="A155" s="47"/>
      <c r="B155" s="23"/>
    </row>
    <row r="156" spans="1:5" ht="15" hidden="1" customHeight="1" x14ac:dyDescent="0.25">
      <c r="A156" s="47"/>
      <c r="B156" s="23"/>
    </row>
    <row r="157" spans="1:5" ht="15" hidden="1" customHeight="1" x14ac:dyDescent="0.25">
      <c r="A157" s="47"/>
      <c r="B157" s="23"/>
    </row>
    <row r="158" spans="1:5" ht="15" hidden="1" customHeight="1" x14ac:dyDescent="0.25">
      <c r="A158" s="47"/>
      <c r="B158" s="23"/>
    </row>
    <row r="159" spans="1:5" ht="15" hidden="1" customHeight="1" x14ac:dyDescent="0.25">
      <c r="A159" s="47"/>
      <c r="B159" s="23"/>
    </row>
    <row r="160" spans="1:5" ht="15" hidden="1" customHeight="1" x14ac:dyDescent="0.25">
      <c r="A160" s="47"/>
      <c r="B160" s="23"/>
    </row>
    <row r="161" spans="1:2" ht="15" hidden="1" customHeight="1" x14ac:dyDescent="0.25">
      <c r="A161" s="47"/>
      <c r="B161" s="23"/>
    </row>
    <row r="162" spans="1:2" ht="15" hidden="1" customHeight="1" x14ac:dyDescent="0.25">
      <c r="A162" s="47"/>
      <c r="B162" s="23"/>
    </row>
    <row r="163" spans="1:2" ht="15" hidden="1" customHeight="1" x14ac:dyDescent="0.25">
      <c r="A163" s="47"/>
      <c r="B163" s="23"/>
    </row>
    <row r="164" spans="1:2" ht="15" hidden="1" customHeight="1" x14ac:dyDescent="0.25">
      <c r="A164" s="47"/>
      <c r="B164" s="23"/>
    </row>
    <row r="165" spans="1:2" ht="15" hidden="1" customHeight="1" x14ac:dyDescent="0.25">
      <c r="A165" s="47"/>
      <c r="B165" s="23"/>
    </row>
    <row r="166" spans="1:2" ht="15" hidden="1" customHeight="1" x14ac:dyDescent="0.25">
      <c r="A166" s="47"/>
      <c r="B166" s="23"/>
    </row>
    <row r="167" spans="1:2" ht="15" hidden="1" customHeight="1" x14ac:dyDescent="0.25">
      <c r="A167" s="47"/>
      <c r="B167" s="23"/>
    </row>
    <row r="168" spans="1:2" ht="15" hidden="1" customHeight="1" x14ac:dyDescent="0.25">
      <c r="A168" s="47"/>
      <c r="B168" s="23"/>
    </row>
    <row r="169" spans="1:2" ht="15" hidden="1" customHeight="1" x14ac:dyDescent="0.25">
      <c r="A169" s="47"/>
      <c r="B169" s="23"/>
    </row>
    <row r="170" spans="1:2" ht="15" hidden="1" customHeight="1" x14ac:dyDescent="0.25">
      <c r="A170" s="47"/>
      <c r="B170" s="23"/>
    </row>
    <row r="171" spans="1:2" ht="15" hidden="1" customHeight="1" x14ac:dyDescent="0.25">
      <c r="A171" s="47"/>
      <c r="B171" s="23"/>
    </row>
    <row r="172" spans="1:2" ht="15" hidden="1" customHeight="1" x14ac:dyDescent="0.25">
      <c r="A172" s="47"/>
      <c r="B172" s="23"/>
    </row>
    <row r="173" spans="1:2" ht="15" hidden="1" customHeight="1" x14ac:dyDescent="0.25">
      <c r="A173" s="47"/>
      <c r="B173" s="23"/>
    </row>
    <row r="174" spans="1:2" ht="15" hidden="1" customHeight="1" x14ac:dyDescent="0.25">
      <c r="A174" s="47"/>
      <c r="B174" s="23"/>
    </row>
    <row r="175" spans="1:2" ht="15" hidden="1" customHeight="1" x14ac:dyDescent="0.25">
      <c r="A175" s="47"/>
      <c r="B175" s="23"/>
    </row>
    <row r="176" spans="1:2" ht="15" hidden="1" customHeight="1" x14ac:dyDescent="0.25">
      <c r="A176" s="47"/>
      <c r="B176" s="23"/>
    </row>
    <row r="177" spans="1:2" ht="15" hidden="1" customHeight="1" x14ac:dyDescent="0.25">
      <c r="A177" s="47"/>
      <c r="B177" s="23"/>
    </row>
    <row r="178" spans="1:2" ht="15" hidden="1" customHeight="1" x14ac:dyDescent="0.25">
      <c r="A178" s="47"/>
      <c r="B178" s="23"/>
    </row>
    <row r="179" spans="1:2" ht="15" hidden="1" customHeight="1" x14ac:dyDescent="0.25">
      <c r="A179" s="47"/>
      <c r="B179" s="23"/>
    </row>
    <row r="180" spans="1:2" ht="15" hidden="1" customHeight="1" x14ac:dyDescent="0.25">
      <c r="A180" s="47"/>
      <c r="B180" s="23"/>
    </row>
    <row r="181" spans="1:2" ht="15" hidden="1" customHeight="1" x14ac:dyDescent="0.25">
      <c r="A181" s="47"/>
      <c r="B181" s="23"/>
    </row>
    <row r="182" spans="1:2" ht="15" hidden="1" customHeight="1" x14ac:dyDescent="0.25">
      <c r="A182" s="47"/>
      <c r="B182" s="23"/>
    </row>
    <row r="183" spans="1:2" ht="15" hidden="1" customHeight="1" x14ac:dyDescent="0.25">
      <c r="A183" s="47"/>
      <c r="B183" s="23"/>
    </row>
    <row r="184" spans="1:2" ht="15" hidden="1" customHeight="1" x14ac:dyDescent="0.25">
      <c r="A184" s="47"/>
      <c r="B184" s="23"/>
    </row>
    <row r="185" spans="1:2" ht="15" hidden="1" customHeight="1" x14ac:dyDescent="0.25">
      <c r="A185" s="47"/>
      <c r="B185" s="23"/>
    </row>
    <row r="186" spans="1:2" ht="15" hidden="1" customHeight="1" x14ac:dyDescent="0.25">
      <c r="A186" s="47"/>
      <c r="B186" s="23"/>
    </row>
    <row r="187" spans="1:2" ht="15" hidden="1" customHeight="1" x14ac:dyDescent="0.25">
      <c r="A187" s="47"/>
      <c r="B187" s="23"/>
    </row>
    <row r="188" spans="1:2" ht="15" hidden="1" customHeight="1" x14ac:dyDescent="0.25">
      <c r="A188" s="47"/>
      <c r="B188" s="23"/>
    </row>
    <row r="189" spans="1:2" ht="15" hidden="1" customHeight="1" x14ac:dyDescent="0.25">
      <c r="A189" s="47"/>
      <c r="B189" s="23"/>
    </row>
    <row r="190" spans="1:2" ht="15" hidden="1" customHeight="1" x14ac:dyDescent="0.25">
      <c r="A190" s="47"/>
      <c r="B190" s="23"/>
    </row>
    <row r="191" spans="1:2" ht="15" hidden="1" customHeight="1" x14ac:dyDescent="0.25">
      <c r="A191" s="47"/>
      <c r="B191" s="23"/>
    </row>
    <row r="192" spans="1:2" ht="15" hidden="1" customHeight="1" x14ac:dyDescent="0.25">
      <c r="A192" s="47"/>
      <c r="B192" s="23"/>
    </row>
    <row r="193" spans="1:2" ht="15" hidden="1" customHeight="1" x14ac:dyDescent="0.25">
      <c r="A193" s="47"/>
      <c r="B193" s="23"/>
    </row>
    <row r="194" spans="1:2" ht="15" hidden="1" customHeight="1" x14ac:dyDescent="0.25">
      <c r="A194" s="47"/>
      <c r="B194" s="23"/>
    </row>
    <row r="195" spans="1:2" ht="15" hidden="1" customHeight="1" x14ac:dyDescent="0.25">
      <c r="A195" s="47"/>
      <c r="B195" s="23"/>
    </row>
    <row r="196" spans="1:2" ht="15" hidden="1" customHeight="1" x14ac:dyDescent="0.25">
      <c r="A196" s="47"/>
      <c r="B196" s="23"/>
    </row>
    <row r="197" spans="1:2" ht="15" hidden="1" customHeight="1" x14ac:dyDescent="0.25">
      <c r="A197" s="47"/>
      <c r="B197" s="23"/>
    </row>
    <row r="198" spans="1:2" ht="15" hidden="1" customHeight="1" x14ac:dyDescent="0.25">
      <c r="A198" s="47"/>
      <c r="B198" s="23"/>
    </row>
    <row r="199" spans="1:2" ht="15" hidden="1" customHeight="1" x14ac:dyDescent="0.25">
      <c r="A199" s="47"/>
      <c r="B199" s="23"/>
    </row>
    <row r="200" spans="1:2" ht="15" hidden="1" customHeight="1" x14ac:dyDescent="0.25">
      <c r="A200" s="47"/>
      <c r="B200" s="23"/>
    </row>
    <row r="201" spans="1:2" ht="15" hidden="1" customHeight="1" x14ac:dyDescent="0.25">
      <c r="A201" s="47"/>
      <c r="B201" s="23"/>
    </row>
    <row r="202" spans="1:2" ht="15" hidden="1" customHeight="1" x14ac:dyDescent="0.25">
      <c r="A202" s="47"/>
      <c r="B202" s="23"/>
    </row>
    <row r="203" spans="1:2" ht="15" hidden="1" customHeight="1" x14ac:dyDescent="0.25">
      <c r="A203" s="47"/>
      <c r="B203" s="23"/>
    </row>
    <row r="204" spans="1:2" ht="15" hidden="1" customHeight="1" x14ac:dyDescent="0.25">
      <c r="A204" s="47"/>
      <c r="B204" s="23"/>
    </row>
    <row r="205" spans="1:2" ht="15" hidden="1" customHeight="1" x14ac:dyDescent="0.25">
      <c r="A205" s="47"/>
      <c r="B205" s="23"/>
    </row>
    <row r="206" spans="1:2" ht="15" hidden="1" customHeight="1" x14ac:dyDescent="0.25">
      <c r="A206" s="47"/>
      <c r="B206" s="23"/>
    </row>
    <row r="207" spans="1:2" ht="15" hidden="1" customHeight="1" x14ac:dyDescent="0.25">
      <c r="A207" s="47"/>
      <c r="B207" s="23"/>
    </row>
    <row r="208" spans="1:2" ht="15" hidden="1" customHeight="1" x14ac:dyDescent="0.25">
      <c r="A208" s="47"/>
      <c r="B208" s="23"/>
    </row>
    <row r="209" spans="1:2" ht="15" hidden="1" customHeight="1" x14ac:dyDescent="0.25">
      <c r="A209" s="47"/>
      <c r="B209" s="23"/>
    </row>
    <row r="210" spans="1:2" ht="15" hidden="1" customHeight="1" x14ac:dyDescent="0.25">
      <c r="A210" s="47"/>
      <c r="B210" s="23"/>
    </row>
    <row r="211" spans="1:2" ht="15" hidden="1" customHeight="1" x14ac:dyDescent="0.25">
      <c r="A211" s="47"/>
      <c r="B211" s="23"/>
    </row>
    <row r="212" spans="1:2" ht="15" hidden="1" customHeight="1" x14ac:dyDescent="0.25">
      <c r="A212" s="47"/>
      <c r="B212" s="23"/>
    </row>
    <row r="213" spans="1:2" ht="15" hidden="1" customHeight="1" x14ac:dyDescent="0.25">
      <c r="A213" s="47"/>
      <c r="B213" s="23"/>
    </row>
    <row r="214" spans="1:2" ht="15" hidden="1" customHeight="1" x14ac:dyDescent="0.25">
      <c r="A214" s="47"/>
      <c r="B214" s="23"/>
    </row>
    <row r="215" spans="1:2" ht="15" hidden="1" customHeight="1" x14ac:dyDescent="0.25">
      <c r="A215" s="47"/>
      <c r="B215" s="23"/>
    </row>
    <row r="216" spans="1:2" ht="15" hidden="1" customHeight="1" x14ac:dyDescent="0.25">
      <c r="A216" s="47"/>
      <c r="B216" s="23"/>
    </row>
    <row r="217" spans="1:2" ht="15" hidden="1" customHeight="1" x14ac:dyDescent="0.25">
      <c r="A217" s="47"/>
      <c r="B217" s="23"/>
    </row>
    <row r="218" spans="1:2" ht="15" hidden="1" customHeight="1" x14ac:dyDescent="0.25">
      <c r="A218" s="47"/>
      <c r="B218" s="23"/>
    </row>
    <row r="219" spans="1:2" ht="15" hidden="1" customHeight="1" x14ac:dyDescent="0.25">
      <c r="A219" s="47"/>
      <c r="B219" s="23"/>
    </row>
    <row r="220" spans="1:2" ht="15" hidden="1" customHeight="1" x14ac:dyDescent="0.25">
      <c r="A220" s="47"/>
      <c r="B220" s="23"/>
    </row>
    <row r="221" spans="1:2" ht="15" hidden="1" customHeight="1" x14ac:dyDescent="0.25">
      <c r="A221" s="47"/>
      <c r="B221" s="23"/>
    </row>
    <row r="222" spans="1:2" ht="15" hidden="1" customHeight="1" x14ac:dyDescent="0.25">
      <c r="A222" s="47"/>
      <c r="B222" s="23"/>
    </row>
    <row r="223" spans="1:2" ht="15" hidden="1" customHeight="1" x14ac:dyDescent="0.25">
      <c r="A223" s="47"/>
      <c r="B223" s="23"/>
    </row>
    <row r="224" spans="1:2" ht="15" hidden="1" customHeight="1" x14ac:dyDescent="0.25">
      <c r="A224" s="47"/>
      <c r="B224" s="23"/>
    </row>
    <row r="225" spans="1:2" ht="15" hidden="1" customHeight="1" x14ac:dyDescent="0.25">
      <c r="A225" s="47"/>
      <c r="B225" s="23"/>
    </row>
    <row r="226" spans="1:2" ht="15" hidden="1" customHeight="1" x14ac:dyDescent="0.25">
      <c r="A226" s="47"/>
      <c r="B226" s="23"/>
    </row>
    <row r="227" spans="1:2" ht="15" hidden="1" customHeight="1" x14ac:dyDescent="0.25">
      <c r="A227" s="47"/>
      <c r="B227" s="23"/>
    </row>
    <row r="228" spans="1:2" ht="15" hidden="1" customHeight="1" x14ac:dyDescent="0.25">
      <c r="A228" s="47"/>
      <c r="B228" s="23"/>
    </row>
    <row r="229" spans="1:2" ht="15" hidden="1" customHeight="1" x14ac:dyDescent="0.25">
      <c r="A229" s="47"/>
      <c r="B229" s="23"/>
    </row>
    <row r="230" spans="1:2" ht="15" hidden="1" customHeight="1" x14ac:dyDescent="0.25">
      <c r="A230" s="47"/>
      <c r="B230" s="23"/>
    </row>
    <row r="231" spans="1:2" ht="15" hidden="1" customHeight="1" x14ac:dyDescent="0.25">
      <c r="A231" s="47"/>
      <c r="B231" s="23"/>
    </row>
    <row r="232" spans="1:2" ht="15" hidden="1" customHeight="1" x14ac:dyDescent="0.25">
      <c r="A232" s="47"/>
      <c r="B232" s="23"/>
    </row>
    <row r="233" spans="1:2" ht="15" hidden="1" customHeight="1" x14ac:dyDescent="0.25">
      <c r="A233" s="47"/>
      <c r="B233" s="23"/>
    </row>
    <row r="234" spans="1:2" ht="15" hidden="1" customHeight="1" x14ac:dyDescent="0.25">
      <c r="A234" s="47"/>
      <c r="B234" s="23"/>
    </row>
    <row r="235" spans="1:2" ht="15" hidden="1" customHeight="1" x14ac:dyDescent="0.25">
      <c r="A235" s="47"/>
      <c r="B235" s="23"/>
    </row>
    <row r="236" spans="1:2" ht="15" hidden="1" customHeight="1" x14ac:dyDescent="0.25">
      <c r="A236" s="47"/>
      <c r="B236" s="23"/>
    </row>
    <row r="237" spans="1:2" ht="15" hidden="1" customHeight="1" x14ac:dyDescent="0.25">
      <c r="A237" s="47"/>
      <c r="B237" s="23"/>
    </row>
    <row r="238" spans="1:2" ht="15" hidden="1" customHeight="1" x14ac:dyDescent="0.25">
      <c r="A238" s="47"/>
      <c r="B238" s="23"/>
    </row>
    <row r="239" spans="1:2" ht="15" hidden="1" customHeight="1" x14ac:dyDescent="0.25">
      <c r="A239" s="47"/>
      <c r="B239" s="23"/>
    </row>
    <row r="240" spans="1:2" ht="15" hidden="1" customHeight="1" x14ac:dyDescent="0.25">
      <c r="A240" s="47"/>
      <c r="B240" s="23"/>
    </row>
    <row r="241" spans="1:2" ht="15" hidden="1" customHeight="1" x14ac:dyDescent="0.25">
      <c r="A241" s="47"/>
      <c r="B241" s="23"/>
    </row>
    <row r="242" spans="1:2" ht="15" hidden="1" customHeight="1" x14ac:dyDescent="0.25">
      <c r="A242" s="47"/>
      <c r="B242" s="23"/>
    </row>
    <row r="243" spans="1:2" ht="15" hidden="1" customHeight="1" x14ac:dyDescent="0.25">
      <c r="A243" s="47"/>
      <c r="B243" s="23"/>
    </row>
    <row r="244" spans="1:2" ht="15" hidden="1" customHeight="1" x14ac:dyDescent="0.25">
      <c r="A244" s="47"/>
      <c r="B244" s="23"/>
    </row>
    <row r="245" spans="1:2" ht="15" hidden="1" customHeight="1" x14ac:dyDescent="0.25">
      <c r="A245" s="47"/>
      <c r="B245" s="23"/>
    </row>
    <row r="246" spans="1:2" ht="15" hidden="1" customHeight="1" x14ac:dyDescent="0.25">
      <c r="A246" s="47"/>
      <c r="B246" s="23"/>
    </row>
    <row r="247" spans="1:2" ht="15" hidden="1" customHeight="1" x14ac:dyDescent="0.25">
      <c r="A247" s="47"/>
      <c r="B247" s="23"/>
    </row>
    <row r="248" spans="1:2" ht="15" hidden="1" customHeight="1" x14ac:dyDescent="0.25">
      <c r="A248" s="47"/>
      <c r="B248" s="23"/>
    </row>
    <row r="249" spans="1:2" ht="15" hidden="1" customHeight="1" x14ac:dyDescent="0.25">
      <c r="A249" s="47"/>
      <c r="B249" s="23"/>
    </row>
    <row r="250" spans="1:2" ht="15" hidden="1" customHeight="1" x14ac:dyDescent="0.25">
      <c r="A250" s="47"/>
      <c r="B250" s="23"/>
    </row>
    <row r="251" spans="1:2" ht="15" hidden="1" customHeight="1" x14ac:dyDescent="0.25">
      <c r="A251" s="47"/>
      <c r="B251" s="23"/>
    </row>
    <row r="252" spans="1:2" ht="15" hidden="1" customHeight="1" x14ac:dyDescent="0.25">
      <c r="A252" s="47"/>
      <c r="B252" s="23"/>
    </row>
    <row r="253" spans="1:2" ht="15" hidden="1" customHeight="1" x14ac:dyDescent="0.25">
      <c r="A253" s="47"/>
      <c r="B253" s="23"/>
    </row>
    <row r="254" spans="1:2" ht="15" hidden="1" customHeight="1" x14ac:dyDescent="0.25">
      <c r="A254" s="47"/>
      <c r="B254" s="23"/>
    </row>
    <row r="255" spans="1:2" ht="15" hidden="1" customHeight="1" x14ac:dyDescent="0.25">
      <c r="A255" s="47"/>
      <c r="B255" s="23"/>
    </row>
    <row r="256" spans="1:2" ht="15" hidden="1" customHeight="1" x14ac:dyDescent="0.25">
      <c r="A256" s="47"/>
      <c r="B256" s="23"/>
    </row>
    <row r="257" spans="1:2" ht="15" hidden="1" customHeight="1" x14ac:dyDescent="0.25">
      <c r="A257" s="47"/>
      <c r="B257" s="23"/>
    </row>
    <row r="258" spans="1:2" ht="15" hidden="1" customHeight="1" x14ac:dyDescent="0.25">
      <c r="A258" s="47"/>
      <c r="B258" s="23"/>
    </row>
    <row r="259" spans="1:2" ht="15" hidden="1" customHeight="1" x14ac:dyDescent="0.25">
      <c r="A259" s="47"/>
      <c r="B259" s="23"/>
    </row>
    <row r="260" spans="1:2" ht="15" hidden="1" customHeight="1" x14ac:dyDescent="0.25">
      <c r="A260" s="47"/>
      <c r="B260" s="23"/>
    </row>
    <row r="261" spans="1:2" ht="15" hidden="1" customHeight="1" x14ac:dyDescent="0.25">
      <c r="A261" s="47"/>
      <c r="B261" s="23"/>
    </row>
    <row r="262" spans="1:2" ht="15" hidden="1" customHeight="1" x14ac:dyDescent="0.25">
      <c r="A262" s="47"/>
      <c r="B262" s="23"/>
    </row>
    <row r="263" spans="1:2" ht="15" hidden="1" customHeight="1" x14ac:dyDescent="0.25">
      <c r="A263" s="47"/>
      <c r="B263" s="23"/>
    </row>
    <row r="264" spans="1:2" ht="15" hidden="1" customHeight="1" x14ac:dyDescent="0.25">
      <c r="A264" s="47"/>
      <c r="B264" s="23"/>
    </row>
    <row r="265" spans="1:2" ht="15" hidden="1" customHeight="1" x14ac:dyDescent="0.25">
      <c r="A265" s="47"/>
      <c r="B265" s="23"/>
    </row>
    <row r="266" spans="1:2" ht="15" hidden="1" customHeight="1" x14ac:dyDescent="0.25">
      <c r="A266" s="47"/>
      <c r="B266" s="23"/>
    </row>
    <row r="267" spans="1:2" ht="15" hidden="1" customHeight="1" x14ac:dyDescent="0.25">
      <c r="A267" s="47"/>
      <c r="B267" s="23"/>
    </row>
    <row r="268" spans="1:2" ht="15" hidden="1" customHeight="1" x14ac:dyDescent="0.25">
      <c r="A268" s="47"/>
      <c r="B268" s="23"/>
    </row>
    <row r="269" spans="1:2" ht="15" hidden="1" customHeight="1" x14ac:dyDescent="0.25">
      <c r="A269" s="47"/>
      <c r="B269" s="23"/>
    </row>
    <row r="270" spans="1:2" ht="15" hidden="1" customHeight="1" x14ac:dyDescent="0.25">
      <c r="A270" s="47"/>
      <c r="B270" s="23"/>
    </row>
    <row r="271" spans="1:2" ht="15" hidden="1" customHeight="1" x14ac:dyDescent="0.25">
      <c r="A271" s="47"/>
      <c r="B271" s="23"/>
    </row>
    <row r="272" spans="1:2" ht="15" hidden="1" customHeight="1" x14ac:dyDescent="0.25">
      <c r="A272" s="47"/>
      <c r="B272" s="23"/>
    </row>
    <row r="273" spans="1:2" ht="15" hidden="1" customHeight="1" x14ac:dyDescent="0.25">
      <c r="A273" s="47"/>
      <c r="B273" s="23"/>
    </row>
    <row r="274" spans="1:2" ht="15" hidden="1" customHeight="1" x14ac:dyDescent="0.25">
      <c r="A274" s="47"/>
      <c r="B274" s="23"/>
    </row>
    <row r="275" spans="1:2" ht="15" hidden="1" customHeight="1" x14ac:dyDescent="0.25">
      <c r="A275" s="47"/>
      <c r="B275" s="23"/>
    </row>
    <row r="276" spans="1:2" ht="15" hidden="1" customHeight="1" x14ac:dyDescent="0.25">
      <c r="A276" s="47"/>
      <c r="B276" s="23"/>
    </row>
    <row r="277" spans="1:2" ht="15" hidden="1" customHeight="1" x14ac:dyDescent="0.25">
      <c r="A277" s="47"/>
      <c r="B277" s="23"/>
    </row>
    <row r="278" spans="1:2" ht="15" hidden="1" customHeight="1" x14ac:dyDescent="0.25">
      <c r="A278" s="47"/>
      <c r="B278" s="23"/>
    </row>
    <row r="279" spans="1:2" ht="15" hidden="1" customHeight="1" x14ac:dyDescent="0.25">
      <c r="A279" s="47"/>
      <c r="B279" s="23"/>
    </row>
    <row r="280" spans="1:2" ht="15" hidden="1" customHeight="1" x14ac:dyDescent="0.25">
      <c r="A280" s="47"/>
      <c r="B280" s="23"/>
    </row>
    <row r="281" spans="1:2" ht="15" hidden="1" customHeight="1" x14ac:dyDescent="0.25">
      <c r="A281" s="47"/>
      <c r="B281" s="23"/>
    </row>
    <row r="282" spans="1:2" ht="15" hidden="1" customHeight="1" x14ac:dyDescent="0.25">
      <c r="A282" s="47"/>
      <c r="B282" s="23"/>
    </row>
    <row r="283" spans="1:2" ht="15" hidden="1" customHeight="1" x14ac:dyDescent="0.25">
      <c r="A283" s="47"/>
      <c r="B283" s="23"/>
    </row>
    <row r="284" spans="1:2" ht="15" hidden="1" customHeight="1" x14ac:dyDescent="0.25">
      <c r="A284" s="47"/>
      <c r="B284" s="23"/>
    </row>
    <row r="285" spans="1:2" ht="15" hidden="1" customHeight="1" x14ac:dyDescent="0.25">
      <c r="A285" s="47"/>
      <c r="B285" s="23"/>
    </row>
    <row r="286" spans="1:2" ht="15" hidden="1" customHeight="1" x14ac:dyDescent="0.25">
      <c r="A286" s="47"/>
      <c r="B286" s="23"/>
    </row>
    <row r="287" spans="1:2" ht="15" hidden="1" customHeight="1" x14ac:dyDescent="0.25">
      <c r="A287" s="47"/>
      <c r="B287" s="23"/>
    </row>
    <row r="288" spans="1:2" ht="15" hidden="1" customHeight="1" x14ac:dyDescent="0.25">
      <c r="A288" s="47"/>
      <c r="B288" s="23"/>
    </row>
    <row r="289" spans="1:6" ht="15" hidden="1" customHeight="1" x14ac:dyDescent="0.25">
      <c r="A289" s="47"/>
      <c r="B289" s="23"/>
    </row>
    <row r="290" spans="1:6" ht="15" hidden="1" customHeight="1" x14ac:dyDescent="0.25">
      <c r="A290" s="47"/>
      <c r="B290" s="23"/>
    </row>
    <row r="291" spans="1:6" ht="15" hidden="1" customHeight="1" x14ac:dyDescent="0.25">
      <c r="A291" s="47"/>
      <c r="B291" s="23"/>
    </row>
    <row r="292" spans="1:6" ht="15" hidden="1" customHeight="1" x14ac:dyDescent="0.25">
      <c r="A292" s="47"/>
      <c r="B292" s="23"/>
    </row>
    <row r="293" spans="1:6" ht="15" hidden="1" customHeight="1" x14ac:dyDescent="0.25">
      <c r="A293" s="47"/>
      <c r="B293" s="23"/>
    </row>
    <row r="294" spans="1:6" ht="15" hidden="1" customHeight="1" x14ac:dyDescent="0.25">
      <c r="A294" s="47"/>
      <c r="B294" s="23"/>
    </row>
    <row r="295" spans="1:6" ht="15" hidden="1" customHeight="1" x14ac:dyDescent="0.25">
      <c r="A295" s="47"/>
      <c r="B295" s="23"/>
    </row>
    <row r="296" spans="1:6" ht="15" hidden="1" customHeight="1" x14ac:dyDescent="0.25">
      <c r="A296" s="47"/>
      <c r="B296" s="23"/>
    </row>
    <row r="297" spans="1:6" ht="15" hidden="1" customHeight="1" x14ac:dyDescent="0.25">
      <c r="A297" s="47"/>
      <c r="B297" s="23"/>
    </row>
    <row r="298" spans="1:6" ht="15" hidden="1" customHeight="1" x14ac:dyDescent="0.25">
      <c r="A298" s="47"/>
      <c r="B298" s="23"/>
    </row>
    <row r="299" spans="1:6" s="31" customFormat="1" ht="15" hidden="1" customHeight="1" x14ac:dyDescent="0.25">
      <c r="A299" s="48"/>
    </row>
    <row r="300" spans="1:6" s="51" customFormat="1" ht="21" customHeight="1" x14ac:dyDescent="0.25">
      <c r="A300" s="52" t="s">
        <v>5013</v>
      </c>
      <c r="B300" s="42"/>
      <c r="C300" s="53"/>
      <c r="D300" s="53"/>
      <c r="E300" s="53"/>
      <c r="F300" s="53" t="s">
        <v>5014</v>
      </c>
    </row>
    <row r="301" spans="1:6" ht="15" customHeight="1" x14ac:dyDescent="0.25">
      <c r="A301" s="43" t="s">
        <v>5271</v>
      </c>
    </row>
    <row r="302" spans="1:6" ht="15" customHeight="1" x14ac:dyDescent="0.25">
      <c r="A302" s="43" t="s">
        <v>5248</v>
      </c>
      <c r="C302" s="41"/>
      <c r="D302" s="28"/>
      <c r="F302" s="45"/>
    </row>
    <row r="303" spans="1:6" ht="15" customHeight="1" x14ac:dyDescent="0.25">
      <c r="A303" s="43" t="s">
        <v>5249</v>
      </c>
      <c r="D303" s="49"/>
      <c r="F303" s="45"/>
    </row>
    <row r="304" spans="1:6" ht="15" customHeight="1" x14ac:dyDescent="0.25">
      <c r="A304" s="43" t="s">
        <v>5250</v>
      </c>
      <c r="C304" s="28"/>
      <c r="D304" s="49"/>
      <c r="F304" s="45"/>
    </row>
    <row r="305" spans="1:6" ht="15" customHeight="1" x14ac:dyDescent="0.25">
      <c r="A305" s="43" t="s">
        <v>5251</v>
      </c>
      <c r="D305" s="49"/>
      <c r="F305" s="45"/>
    </row>
    <row r="306" spans="1:6" ht="15" customHeight="1" x14ac:dyDescent="0.25">
      <c r="A306" s="43" t="s">
        <v>5252</v>
      </c>
      <c r="D306" s="49"/>
      <c r="F306" s="45"/>
    </row>
    <row r="307" spans="1:6" ht="15" customHeight="1" x14ac:dyDescent="0.25">
      <c r="A307" s="43" t="s">
        <v>5253</v>
      </c>
      <c r="C307" s="41"/>
      <c r="D307" s="49"/>
      <c r="F307" s="45"/>
    </row>
    <row r="308" spans="1:6" ht="15" customHeight="1" x14ac:dyDescent="0.25">
      <c r="A308" s="43" t="s">
        <v>5254</v>
      </c>
      <c r="D308" s="49"/>
      <c r="F308" s="45"/>
    </row>
    <row r="309" spans="1:6" ht="15" customHeight="1" x14ac:dyDescent="0.25">
      <c r="A309" s="43" t="s">
        <v>5255</v>
      </c>
      <c r="D309" s="49"/>
      <c r="F309" s="45"/>
    </row>
    <row r="310" spans="1:6" ht="15" customHeight="1" x14ac:dyDescent="0.25">
      <c r="A310" s="43" t="s">
        <v>5256</v>
      </c>
      <c r="D310" s="49"/>
      <c r="F310" s="45"/>
    </row>
    <row r="311" spans="1:6" ht="15" customHeight="1" x14ac:dyDescent="0.25">
      <c r="D311" s="49"/>
      <c r="F311" s="45"/>
    </row>
    <row r="312" spans="1:6" ht="15" customHeight="1" x14ac:dyDescent="0.25">
      <c r="D312" s="49"/>
      <c r="F312" s="45"/>
    </row>
    <row r="313" spans="1:6" ht="15" customHeight="1" x14ac:dyDescent="0.25">
      <c r="D313" s="49"/>
      <c r="F313" s="45"/>
    </row>
    <row r="314" spans="1:6" ht="15" customHeight="1" x14ac:dyDescent="0.25">
      <c r="D314" s="49"/>
      <c r="F314" s="45"/>
    </row>
    <row r="315" spans="1:6" ht="15" customHeight="1" x14ac:dyDescent="0.25">
      <c r="D315" s="49"/>
      <c r="F315" s="45"/>
    </row>
    <row r="316" spans="1:6" ht="15" customHeight="1" x14ac:dyDescent="0.25">
      <c r="D316" s="49"/>
      <c r="F316" s="45"/>
    </row>
    <row r="317" spans="1:6" ht="15" customHeight="1" x14ac:dyDescent="0.25">
      <c r="D317" s="49"/>
      <c r="F317" s="45"/>
    </row>
    <row r="318" spans="1:6" ht="15" customHeight="1" x14ac:dyDescent="0.25">
      <c r="D318" s="49"/>
      <c r="F318" s="45"/>
    </row>
    <row r="319" spans="1:6" ht="15" customHeight="1" x14ac:dyDescent="0.25">
      <c r="D319" s="50"/>
      <c r="F319" s="45"/>
    </row>
    <row r="320" spans="1:6" ht="15" customHeight="1" x14ac:dyDescent="0.25">
      <c r="C320" s="41"/>
      <c r="D320" s="50"/>
      <c r="F320" s="45"/>
    </row>
    <row r="321" spans="4:6" ht="15" customHeight="1" x14ac:dyDescent="0.25">
      <c r="D321" s="50"/>
      <c r="F321" s="45"/>
    </row>
    <row r="322" spans="4:6" ht="15" customHeight="1" x14ac:dyDescent="0.25">
      <c r="F322" s="45"/>
    </row>
    <row r="323" spans="4:6" ht="15" customHeight="1" x14ac:dyDescent="0.25">
      <c r="F323" s="45"/>
    </row>
    <row r="324" spans="4:6" ht="15" customHeight="1" x14ac:dyDescent="0.25">
      <c r="F324" s="45"/>
    </row>
    <row r="325" spans="4:6" ht="15" customHeight="1" x14ac:dyDescent="0.25">
      <c r="F325" s="45"/>
    </row>
    <row r="326" spans="4:6" ht="15" customHeight="1" x14ac:dyDescent="0.25">
      <c r="D326" s="23"/>
      <c r="F326" s="45"/>
    </row>
    <row r="327" spans="4:6" ht="15" customHeight="1" x14ac:dyDescent="0.25">
      <c r="D327" s="23"/>
      <c r="F327" s="45"/>
    </row>
    <row r="328" spans="4:6" ht="15" customHeight="1" x14ac:dyDescent="0.25">
      <c r="D328" s="23"/>
      <c r="F328" s="45"/>
    </row>
    <row r="329" spans="4:6" ht="15" customHeight="1" x14ac:dyDescent="0.25">
      <c r="D329" s="23"/>
      <c r="F329" s="45"/>
    </row>
    <row r="330" spans="4:6" ht="15" customHeight="1" x14ac:dyDescent="0.25">
      <c r="D330" s="23"/>
      <c r="F330" s="45"/>
    </row>
    <row r="331" spans="4:6" ht="15" customHeight="1" x14ac:dyDescent="0.25">
      <c r="D331" s="23"/>
      <c r="F331" s="45"/>
    </row>
    <row r="332" spans="4:6" ht="15" customHeight="1" x14ac:dyDescent="0.25">
      <c r="F332" s="45"/>
    </row>
    <row r="333" spans="4:6" ht="15" customHeight="1" x14ac:dyDescent="0.25">
      <c r="F333" s="45"/>
    </row>
    <row r="334" spans="4:6" ht="15" customHeight="1" x14ac:dyDescent="0.25">
      <c r="F334" s="45"/>
    </row>
    <row r="335" spans="4:6" ht="15" customHeight="1" x14ac:dyDescent="0.25">
      <c r="F335" s="45"/>
    </row>
    <row r="336" spans="4:6" ht="15" customHeight="1" x14ac:dyDescent="0.25">
      <c r="F336" s="45"/>
    </row>
    <row r="337" spans="3:6" ht="15" customHeight="1" x14ac:dyDescent="0.25">
      <c r="F337" s="45"/>
    </row>
    <row r="338" spans="3:6" ht="15" customHeight="1" x14ac:dyDescent="0.25">
      <c r="F338" s="45"/>
    </row>
    <row r="339" spans="3:6" ht="15" customHeight="1" x14ac:dyDescent="0.25">
      <c r="F339" s="45"/>
    </row>
    <row r="340" spans="3:6" ht="15" customHeight="1" x14ac:dyDescent="0.25">
      <c r="F340" s="45"/>
    </row>
    <row r="341" spans="3:6" ht="15" customHeight="1" x14ac:dyDescent="0.25">
      <c r="F341" s="45"/>
    </row>
    <row r="342" spans="3:6" ht="15" customHeight="1" x14ac:dyDescent="0.25">
      <c r="F342" s="45"/>
    </row>
    <row r="343" spans="3:6" ht="15" customHeight="1" x14ac:dyDescent="0.25">
      <c r="F343" s="45"/>
    </row>
    <row r="344" spans="3:6" ht="15" customHeight="1" x14ac:dyDescent="0.25">
      <c r="C344" s="41"/>
      <c r="F344" s="45"/>
    </row>
    <row r="345" spans="3:6" ht="15" customHeight="1" x14ac:dyDescent="0.25">
      <c r="C345" s="41"/>
      <c r="F345" s="45"/>
    </row>
    <row r="346" spans="3:6" ht="15" customHeight="1" x14ac:dyDescent="0.25">
      <c r="F346" s="45"/>
    </row>
    <row r="347" spans="3:6" ht="15" customHeight="1" x14ac:dyDescent="0.25">
      <c r="F347" s="45"/>
    </row>
    <row r="348" spans="3:6" ht="15" customHeight="1" x14ac:dyDescent="0.25">
      <c r="F348" s="45"/>
    </row>
    <row r="349" spans="3:6" ht="15" customHeight="1" x14ac:dyDescent="0.25">
      <c r="F349" s="45"/>
    </row>
    <row r="350" spans="3:6" ht="15" customHeight="1" x14ac:dyDescent="0.25">
      <c r="F350" s="45"/>
    </row>
    <row r="351" spans="3:6" ht="15" customHeight="1" x14ac:dyDescent="0.25">
      <c r="F351" s="45"/>
    </row>
    <row r="352" spans="3:6" ht="15" customHeight="1" x14ac:dyDescent="0.25">
      <c r="F352" s="45"/>
    </row>
    <row r="353" spans="6:6" ht="15" customHeight="1" x14ac:dyDescent="0.25">
      <c r="F353" s="45"/>
    </row>
    <row r="354" spans="6:6" ht="15" customHeight="1" x14ac:dyDescent="0.25">
      <c r="F354" s="45"/>
    </row>
    <row r="355" spans="6:6" ht="15" customHeight="1" x14ac:dyDescent="0.25">
      <c r="F355" s="45"/>
    </row>
    <row r="356" spans="6:6" ht="15" customHeight="1" x14ac:dyDescent="0.25">
      <c r="F356" s="45"/>
    </row>
    <row r="357" spans="6:6" ht="15" customHeight="1" x14ac:dyDescent="0.25">
      <c r="F357" s="45"/>
    </row>
    <row r="358" spans="6:6" ht="15" customHeight="1" x14ac:dyDescent="0.25">
      <c r="F358" s="45"/>
    </row>
    <row r="359" spans="6:6" ht="15" customHeight="1" x14ac:dyDescent="0.25">
      <c r="F359" s="45"/>
    </row>
    <row r="360" spans="6:6" ht="15" customHeight="1" x14ac:dyDescent="0.25">
      <c r="F360" s="45"/>
    </row>
    <row r="361" spans="6:6" ht="15" customHeight="1" x14ac:dyDescent="0.25">
      <c r="F361" s="45"/>
    </row>
    <row r="362" spans="6:6" ht="15" customHeight="1" x14ac:dyDescent="0.25">
      <c r="F362" s="45"/>
    </row>
    <row r="363" spans="6:6" ht="15" customHeight="1" x14ac:dyDescent="0.25">
      <c r="F363" s="45"/>
    </row>
    <row r="364" spans="6:6" ht="15" customHeight="1" x14ac:dyDescent="0.25">
      <c r="F364" s="45"/>
    </row>
    <row r="365" spans="6:6" ht="15" customHeight="1" x14ac:dyDescent="0.25">
      <c r="F365" s="45"/>
    </row>
    <row r="366" spans="6:6" ht="15" customHeight="1" x14ac:dyDescent="0.25">
      <c r="F366" s="45"/>
    </row>
    <row r="367" spans="6:6" ht="15" customHeight="1" x14ac:dyDescent="0.25">
      <c r="F367" s="45"/>
    </row>
    <row r="368" spans="6:6" ht="15" customHeight="1" x14ac:dyDescent="0.25">
      <c r="F368" s="45"/>
    </row>
    <row r="369" spans="6:6" ht="15" customHeight="1" x14ac:dyDescent="0.25">
      <c r="F369" s="45"/>
    </row>
    <row r="370" spans="6:6" ht="15" customHeight="1" x14ac:dyDescent="0.25">
      <c r="F370" s="45"/>
    </row>
    <row r="371" spans="6:6" ht="15" customHeight="1" x14ac:dyDescent="0.25">
      <c r="F371" s="45"/>
    </row>
    <row r="372" spans="6:6" ht="15" customHeight="1" x14ac:dyDescent="0.25">
      <c r="F372" s="45"/>
    </row>
    <row r="373" spans="6:6" ht="15" customHeight="1" x14ac:dyDescent="0.25">
      <c r="F373" s="45"/>
    </row>
    <row r="374" spans="6:6" ht="15" customHeight="1" x14ac:dyDescent="0.25">
      <c r="F374" s="45"/>
    </row>
    <row r="375" spans="6:6" ht="15" customHeight="1" x14ac:dyDescent="0.25">
      <c r="F375" s="45"/>
    </row>
    <row r="376" spans="6:6" ht="15" customHeight="1" x14ac:dyDescent="0.25">
      <c r="F376" s="45"/>
    </row>
    <row r="377" spans="6:6" ht="15" customHeight="1" x14ac:dyDescent="0.25">
      <c r="F377" s="45"/>
    </row>
    <row r="378" spans="6:6" ht="15" customHeight="1" x14ac:dyDescent="0.25">
      <c r="F378" s="45"/>
    </row>
    <row r="379" spans="6:6" ht="15" customHeight="1" x14ac:dyDescent="0.25">
      <c r="F379" s="45"/>
    </row>
    <row r="380" spans="6:6" ht="15" customHeight="1" x14ac:dyDescent="0.25">
      <c r="F380" s="45"/>
    </row>
    <row r="381" spans="6:6" ht="15" customHeight="1" x14ac:dyDescent="0.25">
      <c r="F381" s="45"/>
    </row>
    <row r="382" spans="6:6" ht="15" customHeight="1" x14ac:dyDescent="0.25">
      <c r="F382" s="45"/>
    </row>
    <row r="383" spans="6:6" ht="15" customHeight="1" x14ac:dyDescent="0.25">
      <c r="F383" s="45"/>
    </row>
    <row r="384" spans="6:6" ht="15" customHeight="1" x14ac:dyDescent="0.25">
      <c r="F384" s="45"/>
    </row>
    <row r="385" spans="6:6" ht="15" customHeight="1" x14ac:dyDescent="0.25">
      <c r="F385" s="45"/>
    </row>
    <row r="386" spans="6:6" ht="15" customHeight="1" x14ac:dyDescent="0.25">
      <c r="F386" s="45"/>
    </row>
    <row r="387" spans="6:6" ht="15" customHeight="1" x14ac:dyDescent="0.25">
      <c r="F387" s="45"/>
    </row>
    <row r="388" spans="6:6" ht="15" customHeight="1" x14ac:dyDescent="0.25">
      <c r="F388" s="45"/>
    </row>
    <row r="389" spans="6:6" ht="15" customHeight="1" x14ac:dyDescent="0.25">
      <c r="F389" s="45"/>
    </row>
    <row r="390" spans="6:6" ht="15" customHeight="1" x14ac:dyDescent="0.25">
      <c r="F390" s="45"/>
    </row>
    <row r="391" spans="6:6" ht="15" customHeight="1" x14ac:dyDescent="0.25">
      <c r="F391" s="45"/>
    </row>
    <row r="392" spans="6:6" ht="15" customHeight="1" x14ac:dyDescent="0.25">
      <c r="F392" s="45"/>
    </row>
    <row r="393" spans="6:6" ht="15" customHeight="1" x14ac:dyDescent="0.25">
      <c r="F393" s="45"/>
    </row>
    <row r="394" spans="6:6" ht="15" customHeight="1" x14ac:dyDescent="0.25">
      <c r="F394" s="45"/>
    </row>
    <row r="395" spans="6:6" ht="15" customHeight="1" x14ac:dyDescent="0.25">
      <c r="F395" s="45"/>
    </row>
    <row r="396" spans="6:6" ht="15" customHeight="1" x14ac:dyDescent="0.25">
      <c r="F396" s="45"/>
    </row>
    <row r="397" spans="6:6" ht="15" customHeight="1" x14ac:dyDescent="0.25">
      <c r="F397" s="45"/>
    </row>
    <row r="398" spans="6:6" ht="15" customHeight="1" x14ac:dyDescent="0.25">
      <c r="F398" s="45"/>
    </row>
    <row r="399" spans="6:6" ht="15" customHeight="1" x14ac:dyDescent="0.25">
      <c r="F399" s="45"/>
    </row>
    <row r="400" spans="6:6" ht="15" customHeight="1" x14ac:dyDescent="0.25">
      <c r="F400" s="45"/>
    </row>
    <row r="401" spans="6:6" ht="15" customHeight="1" x14ac:dyDescent="0.25">
      <c r="F401" s="45"/>
    </row>
    <row r="402" spans="6:6" ht="15" customHeight="1" x14ac:dyDescent="0.25">
      <c r="F402" s="45"/>
    </row>
    <row r="403" spans="6:6" ht="15" customHeight="1" x14ac:dyDescent="0.25">
      <c r="F403" s="45"/>
    </row>
    <row r="404" spans="6:6" ht="15" customHeight="1" x14ac:dyDescent="0.25">
      <c r="F404" s="45"/>
    </row>
    <row r="405" spans="6:6" ht="15" customHeight="1" x14ac:dyDescent="0.25">
      <c r="F405" s="45"/>
    </row>
    <row r="406" spans="6:6" ht="15" customHeight="1" x14ac:dyDescent="0.25">
      <c r="F406" s="45"/>
    </row>
    <row r="407" spans="6:6" ht="15" customHeight="1" x14ac:dyDescent="0.25">
      <c r="F407" s="45"/>
    </row>
    <row r="408" spans="6:6" ht="15" customHeight="1" x14ac:dyDescent="0.25">
      <c r="F408" s="45"/>
    </row>
    <row r="409" spans="6:6" ht="15" customHeight="1" x14ac:dyDescent="0.25">
      <c r="F409" s="45"/>
    </row>
    <row r="410" spans="6:6" ht="15" customHeight="1" x14ac:dyDescent="0.25">
      <c r="F410" s="45"/>
    </row>
    <row r="411" spans="6:6" ht="15" customHeight="1" x14ac:dyDescent="0.25">
      <c r="F411" s="45"/>
    </row>
    <row r="412" spans="6:6" ht="15" customHeight="1" x14ac:dyDescent="0.25">
      <c r="F412" s="45"/>
    </row>
    <row r="413" spans="6:6" ht="15" customHeight="1" x14ac:dyDescent="0.25">
      <c r="F413" s="45"/>
    </row>
    <row r="414" spans="6:6" ht="15" customHeight="1" x14ac:dyDescent="0.25">
      <c r="F414" s="45"/>
    </row>
    <row r="415" spans="6:6" ht="15" customHeight="1" x14ac:dyDescent="0.25">
      <c r="F415" s="45"/>
    </row>
    <row r="416" spans="6:6" ht="15" customHeight="1" x14ac:dyDescent="0.25">
      <c r="F416" s="45"/>
    </row>
    <row r="417" spans="6:6" ht="15" customHeight="1" x14ac:dyDescent="0.25">
      <c r="F417" s="45"/>
    </row>
    <row r="418" spans="6:6" ht="15" customHeight="1" x14ac:dyDescent="0.25">
      <c r="F418" s="45"/>
    </row>
    <row r="419" spans="6:6" ht="15" customHeight="1" x14ac:dyDescent="0.25">
      <c r="F419" s="45"/>
    </row>
    <row r="420" spans="6:6" ht="15" customHeight="1" x14ac:dyDescent="0.25">
      <c r="F420" s="45"/>
    </row>
    <row r="421" spans="6:6" ht="15" customHeight="1" x14ac:dyDescent="0.25">
      <c r="F421" s="45"/>
    </row>
    <row r="422" spans="6:6" ht="15" customHeight="1" x14ac:dyDescent="0.25">
      <c r="F422" s="45"/>
    </row>
    <row r="423" spans="6:6" ht="15" customHeight="1" x14ac:dyDescent="0.25">
      <c r="F423" s="45"/>
    </row>
    <row r="424" spans="6:6" ht="15" customHeight="1" x14ac:dyDescent="0.25">
      <c r="F424" s="45"/>
    </row>
    <row r="425" spans="6:6" ht="15" customHeight="1" x14ac:dyDescent="0.25">
      <c r="F425" s="45"/>
    </row>
    <row r="426" spans="6:6" ht="15" customHeight="1" x14ac:dyDescent="0.25">
      <c r="F426" s="45"/>
    </row>
    <row r="427" spans="6:6" ht="15" customHeight="1" x14ac:dyDescent="0.25">
      <c r="F427" s="45"/>
    </row>
    <row r="428" spans="6:6" ht="15" customHeight="1" x14ac:dyDescent="0.25">
      <c r="F428" s="45"/>
    </row>
    <row r="429" spans="6:6" ht="15" customHeight="1" x14ac:dyDescent="0.25">
      <c r="F429" s="45"/>
    </row>
    <row r="430" spans="6:6" ht="15" customHeight="1" x14ac:dyDescent="0.25">
      <c r="F430" s="45"/>
    </row>
    <row r="431" spans="6:6" ht="15" customHeight="1" x14ac:dyDescent="0.25">
      <c r="F431" s="45"/>
    </row>
    <row r="432" spans="6:6" ht="15" customHeight="1" x14ac:dyDescent="0.25">
      <c r="F432" s="45"/>
    </row>
    <row r="433" spans="6:6" ht="15" customHeight="1" x14ac:dyDescent="0.25">
      <c r="F433" s="45"/>
    </row>
    <row r="434" spans="6:6" ht="15" customHeight="1" x14ac:dyDescent="0.25">
      <c r="F434" s="45"/>
    </row>
    <row r="435" spans="6:6" ht="15" customHeight="1" x14ac:dyDescent="0.25">
      <c r="F435" s="45"/>
    </row>
    <row r="436" spans="6:6" ht="15" customHeight="1" x14ac:dyDescent="0.25">
      <c r="F436" s="45"/>
    </row>
    <row r="437" spans="6:6" ht="15" customHeight="1" x14ac:dyDescent="0.25">
      <c r="F437" s="45"/>
    </row>
    <row r="438" spans="6:6" ht="15" customHeight="1" x14ac:dyDescent="0.25">
      <c r="F438" s="45"/>
    </row>
    <row r="439" spans="6:6" ht="15" customHeight="1" x14ac:dyDescent="0.25">
      <c r="F439" s="45"/>
    </row>
    <row r="440" spans="6:6" ht="15" customHeight="1" x14ac:dyDescent="0.25">
      <c r="F440" s="45"/>
    </row>
    <row r="441" spans="6:6" ht="15" customHeight="1" x14ac:dyDescent="0.25">
      <c r="F441" s="45"/>
    </row>
    <row r="442" spans="6:6" ht="15" customHeight="1" x14ac:dyDescent="0.25">
      <c r="F442" s="45"/>
    </row>
    <row r="443" spans="6:6" ht="15" customHeight="1" x14ac:dyDescent="0.25">
      <c r="F443" s="45"/>
    </row>
    <row r="444" spans="6:6" ht="15" customHeight="1" x14ac:dyDescent="0.25">
      <c r="F444" s="45"/>
    </row>
    <row r="445" spans="6:6" ht="15" customHeight="1" x14ac:dyDescent="0.25">
      <c r="F445" s="45"/>
    </row>
    <row r="446" spans="6:6" ht="15" customHeight="1" x14ac:dyDescent="0.25">
      <c r="F446" s="45"/>
    </row>
    <row r="447" spans="6:6" ht="15" customHeight="1" x14ac:dyDescent="0.25">
      <c r="F447" s="45"/>
    </row>
    <row r="448" spans="6:6" ht="15" customHeight="1" x14ac:dyDescent="0.25">
      <c r="F448" s="45"/>
    </row>
    <row r="449" spans="6:6" ht="15" customHeight="1" x14ac:dyDescent="0.25">
      <c r="F449" s="45"/>
    </row>
    <row r="450" spans="6:6" ht="15" customHeight="1" x14ac:dyDescent="0.25">
      <c r="F450" s="45"/>
    </row>
    <row r="451" spans="6:6" ht="15" customHeight="1" x14ac:dyDescent="0.25">
      <c r="F451" s="45"/>
    </row>
    <row r="452" spans="6:6" ht="15" customHeight="1" x14ac:dyDescent="0.25">
      <c r="F452" s="45"/>
    </row>
    <row r="453" spans="6:6" ht="15" customHeight="1" x14ac:dyDescent="0.25">
      <c r="F453" s="45"/>
    </row>
    <row r="454" spans="6:6" ht="15" customHeight="1" x14ac:dyDescent="0.25">
      <c r="F454" s="45"/>
    </row>
    <row r="455" spans="6:6" ht="15" customHeight="1" x14ac:dyDescent="0.25">
      <c r="F455" s="45"/>
    </row>
    <row r="456" spans="6:6" ht="15" customHeight="1" x14ac:dyDescent="0.25">
      <c r="F456" s="45"/>
    </row>
    <row r="457" spans="6:6" ht="15" customHeight="1" x14ac:dyDescent="0.25">
      <c r="F457" s="45"/>
    </row>
    <row r="458" spans="6:6" ht="15" customHeight="1" x14ac:dyDescent="0.25">
      <c r="F458" s="45"/>
    </row>
    <row r="459" spans="6:6" ht="15" customHeight="1" x14ac:dyDescent="0.25">
      <c r="F459" s="45"/>
    </row>
    <row r="460" spans="6:6" ht="15" customHeight="1" x14ac:dyDescent="0.25">
      <c r="F460" s="45"/>
    </row>
    <row r="461" spans="6:6" ht="15" customHeight="1" x14ac:dyDescent="0.25">
      <c r="F461" s="45"/>
    </row>
    <row r="462" spans="6:6" ht="15" customHeight="1" x14ac:dyDescent="0.25">
      <c r="F462" s="45"/>
    </row>
    <row r="463" spans="6:6" ht="15" customHeight="1" x14ac:dyDescent="0.25">
      <c r="F463" s="45"/>
    </row>
    <row r="464" spans="6:6" ht="15" customHeight="1" x14ac:dyDescent="0.25">
      <c r="F464" s="45"/>
    </row>
    <row r="465" spans="6:6" ht="15" customHeight="1" x14ac:dyDescent="0.25">
      <c r="F465" s="45"/>
    </row>
    <row r="466" spans="6:6" ht="15" customHeight="1" x14ac:dyDescent="0.25">
      <c r="F466" s="45"/>
    </row>
    <row r="467" spans="6:6" ht="15" customHeight="1" x14ac:dyDescent="0.25">
      <c r="F467" s="45"/>
    </row>
    <row r="468" spans="6:6" ht="15" customHeight="1" x14ac:dyDescent="0.25">
      <c r="F468" s="45"/>
    </row>
    <row r="469" spans="6:6" ht="15" customHeight="1" x14ac:dyDescent="0.25">
      <c r="F469" s="45"/>
    </row>
    <row r="470" spans="6:6" ht="15" customHeight="1" x14ac:dyDescent="0.25">
      <c r="F470" s="45"/>
    </row>
    <row r="471" spans="6:6" ht="15" customHeight="1" x14ac:dyDescent="0.25">
      <c r="F471" s="45"/>
    </row>
    <row r="472" spans="6:6" ht="15" customHeight="1" x14ac:dyDescent="0.25">
      <c r="F472" s="45"/>
    </row>
    <row r="473" spans="6:6" ht="15" customHeight="1" x14ac:dyDescent="0.25">
      <c r="F473" s="45"/>
    </row>
    <row r="474" spans="6:6" ht="15" customHeight="1" x14ac:dyDescent="0.25">
      <c r="F474" s="45"/>
    </row>
    <row r="475" spans="6:6" ht="15" customHeight="1" x14ac:dyDescent="0.25">
      <c r="F475" s="45"/>
    </row>
    <row r="476" spans="6:6" ht="15" customHeight="1" x14ac:dyDescent="0.25">
      <c r="F476" s="45"/>
    </row>
    <row r="477" spans="6:6" ht="15" customHeight="1" x14ac:dyDescent="0.25">
      <c r="F477" s="45"/>
    </row>
    <row r="478" spans="6:6" ht="15" customHeight="1" x14ac:dyDescent="0.25">
      <c r="F478" s="45"/>
    </row>
    <row r="479" spans="6:6" ht="15" customHeight="1" x14ac:dyDescent="0.25">
      <c r="F479" s="45"/>
    </row>
    <row r="480" spans="6:6" ht="15" customHeight="1" x14ac:dyDescent="0.25">
      <c r="F480" s="45"/>
    </row>
    <row r="481" spans="6:6" ht="15" customHeight="1" x14ac:dyDescent="0.25">
      <c r="F481" s="45"/>
    </row>
    <row r="482" spans="6:6" ht="15" customHeight="1" x14ac:dyDescent="0.25">
      <c r="F482" s="45"/>
    </row>
    <row r="483" spans="6:6" ht="15" customHeight="1" x14ac:dyDescent="0.25">
      <c r="F483" s="45"/>
    </row>
    <row r="484" spans="6:6" ht="15" customHeight="1" x14ac:dyDescent="0.25">
      <c r="F484" s="45"/>
    </row>
    <row r="485" spans="6:6" ht="15" customHeight="1" x14ac:dyDescent="0.25">
      <c r="F485" s="45"/>
    </row>
    <row r="486" spans="6:6" ht="15" customHeight="1" x14ac:dyDescent="0.25">
      <c r="F486" s="45"/>
    </row>
    <row r="487" spans="6:6" ht="15" customHeight="1" x14ac:dyDescent="0.25">
      <c r="F487" s="45"/>
    </row>
    <row r="488" spans="6:6" ht="15" customHeight="1" x14ac:dyDescent="0.25">
      <c r="F488" s="45"/>
    </row>
    <row r="489" spans="6:6" ht="15" customHeight="1" x14ac:dyDescent="0.25">
      <c r="F489" s="45"/>
    </row>
    <row r="490" spans="6:6" ht="15" customHeight="1" x14ac:dyDescent="0.25">
      <c r="F490" s="45"/>
    </row>
    <row r="491" spans="6:6" ht="15" customHeight="1" x14ac:dyDescent="0.25">
      <c r="F491" s="45"/>
    </row>
    <row r="492" spans="6:6" ht="15" customHeight="1" x14ac:dyDescent="0.25">
      <c r="F492" s="45"/>
    </row>
    <row r="493" spans="6:6" ht="15" customHeight="1" x14ac:dyDescent="0.25">
      <c r="F493" s="45"/>
    </row>
    <row r="494" spans="6:6" ht="15" customHeight="1" x14ac:dyDescent="0.25">
      <c r="F494" s="45"/>
    </row>
    <row r="495" spans="6:6" ht="15" customHeight="1" x14ac:dyDescent="0.25">
      <c r="F495" s="45"/>
    </row>
    <row r="496" spans="6:6" ht="15" customHeight="1" x14ac:dyDescent="0.25">
      <c r="F496" s="45"/>
    </row>
    <row r="497" spans="6:6" ht="15" customHeight="1" x14ac:dyDescent="0.25">
      <c r="F497" s="45"/>
    </row>
    <row r="498" spans="6:6" ht="15" customHeight="1" x14ac:dyDescent="0.25">
      <c r="F498" s="45"/>
    </row>
    <row r="499" spans="6:6" ht="15" customHeight="1" x14ac:dyDescent="0.25">
      <c r="F499" s="45"/>
    </row>
    <row r="500" spans="6:6" ht="15" customHeight="1" x14ac:dyDescent="0.25">
      <c r="F500" s="45"/>
    </row>
    <row r="501" spans="6:6" ht="15" customHeight="1" x14ac:dyDescent="0.25">
      <c r="F501" s="45"/>
    </row>
    <row r="502" spans="6:6" ht="15" customHeight="1" x14ac:dyDescent="0.25">
      <c r="F502" s="45"/>
    </row>
    <row r="503" spans="6:6" ht="15" customHeight="1" x14ac:dyDescent="0.25">
      <c r="F503" s="45"/>
    </row>
    <row r="504" spans="6:6" ht="15" customHeight="1" x14ac:dyDescent="0.25">
      <c r="F504" s="45"/>
    </row>
    <row r="505" spans="6:6" ht="15" customHeight="1" x14ac:dyDescent="0.25">
      <c r="F505" s="45"/>
    </row>
    <row r="506" spans="6:6" ht="15" customHeight="1" x14ac:dyDescent="0.25">
      <c r="F506" s="45"/>
    </row>
    <row r="507" spans="6:6" ht="15" customHeight="1" x14ac:dyDescent="0.25">
      <c r="F507" s="45"/>
    </row>
    <row r="508" spans="6:6" ht="15" customHeight="1" x14ac:dyDescent="0.25">
      <c r="F508" s="45"/>
    </row>
    <row r="509" spans="6:6" ht="15" customHeight="1" x14ac:dyDescent="0.25">
      <c r="F509" s="45"/>
    </row>
    <row r="510" spans="6:6" ht="15" customHeight="1" x14ac:dyDescent="0.25">
      <c r="F510" s="45"/>
    </row>
    <row r="511" spans="6:6" ht="15" customHeight="1" x14ac:dyDescent="0.25">
      <c r="F511" s="45"/>
    </row>
    <row r="512" spans="6:6" ht="15" customHeight="1" x14ac:dyDescent="0.25">
      <c r="F512" s="45"/>
    </row>
    <row r="513" spans="6:6" ht="15" customHeight="1" x14ac:dyDescent="0.25">
      <c r="F513" s="45"/>
    </row>
    <row r="514" spans="6:6" ht="15" customHeight="1" x14ac:dyDescent="0.25">
      <c r="F514" s="45"/>
    </row>
    <row r="515" spans="6:6" ht="15" customHeight="1" x14ac:dyDescent="0.25">
      <c r="F515" s="45"/>
    </row>
    <row r="516" spans="6:6" ht="15" customHeight="1" x14ac:dyDescent="0.25">
      <c r="F516" s="45"/>
    </row>
    <row r="517" spans="6:6" ht="15" customHeight="1" x14ac:dyDescent="0.25">
      <c r="F517" s="45"/>
    </row>
    <row r="518" spans="6:6" ht="15" customHeight="1" x14ac:dyDescent="0.25">
      <c r="F518" s="45"/>
    </row>
    <row r="519" spans="6:6" ht="15" customHeight="1" x14ac:dyDescent="0.25">
      <c r="F519" s="45"/>
    </row>
    <row r="520" spans="6:6" ht="15" customHeight="1" x14ac:dyDescent="0.25">
      <c r="F520" s="45"/>
    </row>
    <row r="521" spans="6:6" ht="15" customHeight="1" x14ac:dyDescent="0.25">
      <c r="F521" s="45"/>
    </row>
    <row r="522" spans="6:6" ht="15" customHeight="1" x14ac:dyDescent="0.25">
      <c r="F522" s="45"/>
    </row>
    <row r="523" spans="6:6" ht="15" customHeight="1" x14ac:dyDescent="0.25">
      <c r="F523" s="45"/>
    </row>
    <row r="524" spans="6:6" ht="15" customHeight="1" x14ac:dyDescent="0.25">
      <c r="F524" s="45"/>
    </row>
    <row r="525" spans="6:6" ht="15" customHeight="1" x14ac:dyDescent="0.25">
      <c r="F525" s="45"/>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8</xdr:col>
                    <xdr:colOff>300038</xdr:colOff>
                    <xdr:row>2</xdr:row>
                    <xdr:rowOff>0</xdr:rowOff>
                  </from>
                  <to>
                    <xdr:col>9</xdr:col>
                    <xdr:colOff>552450</xdr:colOff>
                    <xdr:row>3</xdr:row>
                    <xdr:rowOff>104775</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9525</xdr:rowOff>
                  </to>
                </anchor>
              </controlPr>
            </control>
          </mc:Choice>
        </mc:AlternateContent>
        <mc:AlternateContent xmlns:mc="http://schemas.openxmlformats.org/markup-compatibility/2006">
          <mc:Choice Requires="x14">
            <control shapeId="2296" r:id="rId5" name="datasheet">
              <controlPr locked="0" defaultSize="0" autoFill="0" autoPict="0" macro="[0]!data_sheet">
                <anchor>
                  <from>
                    <xdr:col>0</xdr:col>
                    <xdr:colOff>142875</xdr:colOff>
                    <xdr:row>4</xdr:row>
                    <xdr:rowOff>147638</xdr:rowOff>
                  </from>
                  <to>
                    <xdr:col>0</xdr:col>
                    <xdr:colOff>800100</xdr:colOff>
                    <xdr:row>7</xdr:row>
                    <xdr:rowOff>42863</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90488</xdr:colOff>
                    <xdr:row>8</xdr:row>
                    <xdr:rowOff>0</xdr:rowOff>
                  </from>
                  <to>
                    <xdr:col>0</xdr:col>
                    <xdr:colOff>876300</xdr:colOff>
                    <xdr:row>9</xdr:row>
                    <xdr:rowOff>19050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123825</xdr:colOff>
                    <xdr:row>2</xdr:row>
                    <xdr:rowOff>9525</xdr:rowOff>
                  </from>
                  <to>
                    <xdr:col>3</xdr:col>
                    <xdr:colOff>395288</xdr:colOff>
                    <xdr:row>3</xdr:row>
                    <xdr:rowOff>161925</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3</xdr:col>
                    <xdr:colOff>666750</xdr:colOff>
                    <xdr:row>2</xdr:row>
                    <xdr:rowOff>9525</xdr:rowOff>
                  </from>
                  <to>
                    <xdr:col>5</xdr:col>
                    <xdr:colOff>261938</xdr:colOff>
                    <xdr:row>3</xdr:row>
                    <xdr:rowOff>161925</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5</xdr:col>
                    <xdr:colOff>533400</xdr:colOff>
                    <xdr:row>2</xdr:row>
                    <xdr:rowOff>9525</xdr:rowOff>
                  </from>
                  <to>
                    <xdr:col>7</xdr:col>
                    <xdr:colOff>157163</xdr:colOff>
                    <xdr:row>3</xdr:row>
                    <xdr:rowOff>161925</xdr:rowOff>
                  </to>
                </anchor>
              </controlPr>
            </control>
          </mc:Choice>
        </mc:AlternateContent>
        <mc:AlternateContent xmlns:mc="http://schemas.openxmlformats.org/markup-compatibility/2006">
          <mc:Choice Requires="x14">
            <control shapeId="2301" r:id="rId10" name="creatvariable">
              <controlPr locked="0" defaultSize="0" autoFill="0" autoPict="0" macro="[0]!module3.createvariable" altText="変数の作成">
                <anchor>
                  <from>
                    <xdr:col>10</xdr:col>
                    <xdr:colOff>171450</xdr:colOff>
                    <xdr:row>2</xdr:row>
                    <xdr:rowOff>0</xdr:rowOff>
                  </from>
                  <to>
                    <xdr:col>11</xdr:col>
                    <xdr:colOff>457200</xdr:colOff>
                    <xdr:row>3</xdr:row>
                    <xdr:rowOff>171450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8</xdr:col>
                    <xdr:colOff>300038</xdr:colOff>
                    <xdr:row>3</xdr:row>
                    <xdr:rowOff>85725</xdr:rowOff>
                  </from>
                  <to>
                    <xdr:col>9</xdr:col>
                    <xdr:colOff>552450</xdr:colOff>
                    <xdr:row>5</xdr:row>
                    <xdr:rowOff>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8</xdr:col>
                    <xdr:colOff>300038</xdr:colOff>
                    <xdr:row>4</xdr:row>
                    <xdr:rowOff>171450</xdr:rowOff>
                  </from>
                  <to>
                    <xdr:col>9</xdr:col>
                    <xdr:colOff>552450</xdr:colOff>
                    <xdr:row>6</xdr:row>
                    <xdr:rowOff>85725</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581025</xdr:colOff>
                    <xdr:row>1</xdr:row>
                    <xdr:rowOff>104775</xdr:rowOff>
                  </from>
                  <to>
                    <xdr:col>10</xdr:col>
                    <xdr:colOff>428625</xdr:colOff>
                    <xdr:row>6</xdr:row>
                    <xdr:rowOff>123825</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12</xdr:col>
                    <xdr:colOff>290513</xdr:colOff>
                    <xdr:row>4</xdr:row>
                    <xdr:rowOff>95250</xdr:rowOff>
                  </from>
                  <to>
                    <xdr:col>13</xdr:col>
                    <xdr:colOff>600075</xdr:colOff>
                    <xdr:row>6</xdr:row>
                    <xdr:rowOff>66675</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171450</xdr:colOff>
                    <xdr:row>4</xdr:row>
                    <xdr:rowOff>95250</xdr:rowOff>
                  </from>
                  <to>
                    <xdr:col>11</xdr:col>
                    <xdr:colOff>457200</xdr:colOff>
                    <xdr:row>6</xdr:row>
                    <xdr:rowOff>66675</xdr:rowOff>
                  </to>
                </anchor>
              </controlPr>
            </control>
          </mc:Choice>
        </mc:AlternateContent>
        <mc:AlternateContent xmlns:mc="http://schemas.openxmlformats.org/markup-compatibility/2006">
          <mc:Choice Requires="x14">
            <control shapeId="2307" r:id="rId16" name="filtermanage">
              <controlPr locked="0" defaultSize="0" print="0" autoFill="0" autoPict="0" macro="[0]!module3.filter">
                <anchor moveWithCells="1" sizeWithCells="1">
                  <from>
                    <xdr:col>1</xdr:col>
                    <xdr:colOff>9525</xdr:colOff>
                    <xdr:row>299</xdr:row>
                    <xdr:rowOff>19050</xdr:rowOff>
                  </from>
                  <to>
                    <xdr:col>2</xdr:col>
                    <xdr:colOff>0</xdr:colOff>
                    <xdr:row>299</xdr:row>
                    <xdr:rowOff>257175</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14288</xdr:colOff>
                    <xdr:row>299</xdr:row>
                    <xdr:rowOff>19050</xdr:rowOff>
                  </from>
                  <to>
                    <xdr:col>3</xdr:col>
                    <xdr:colOff>4763</xdr:colOff>
                    <xdr:row>299</xdr:row>
                    <xdr:rowOff>257175</xdr:rowOff>
                  </to>
                </anchor>
              </controlPr>
            </control>
          </mc:Choice>
        </mc:AlternateContent>
        <mc:AlternateContent xmlns:mc="http://schemas.openxmlformats.org/markup-compatibility/2006">
          <mc:Choice Requires="x14">
            <control shapeId="2309" r:id="rId18" name="variablemanage">
              <controlPr locked="0" defaultSize="0" print="0" autoFill="0" autoPict="0" macro="[0]!module3.variablelabel">
                <anchor moveWithCells="1" sizeWithCells="1">
                  <from>
                    <xdr:col>3</xdr:col>
                    <xdr:colOff>14288</xdr:colOff>
                    <xdr:row>299</xdr:row>
                    <xdr:rowOff>19050</xdr:rowOff>
                  </from>
                  <to>
                    <xdr:col>4</xdr:col>
                    <xdr:colOff>4763</xdr:colOff>
                    <xdr:row>299</xdr:row>
                    <xdr:rowOff>257175</xdr:rowOff>
                  </to>
                </anchor>
              </controlPr>
            </control>
          </mc:Choice>
        </mc:AlternateContent>
        <mc:AlternateContent xmlns:mc="http://schemas.openxmlformats.org/markup-compatibility/2006">
          <mc:Choice Requires="x14">
            <control shapeId="2310" r:id="rId19" name="varijouhou">
              <controlPr locked="0" defaultSize="0" autoFill="0" autoPict="0" macro="[0]!System.Sheet_Manage">
                <anchor>
                  <from>
                    <xdr:col>12</xdr:col>
                    <xdr:colOff>290513</xdr:colOff>
                    <xdr:row>2</xdr:row>
                    <xdr:rowOff>0</xdr:rowOff>
                  </from>
                  <to>
                    <xdr:col>13</xdr:col>
                    <xdr:colOff>600075</xdr:colOff>
                    <xdr:row>3</xdr:row>
                    <xdr:rowOff>171450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4</xdr:col>
                    <xdr:colOff>176213</xdr:colOff>
                    <xdr:row>22</xdr:row>
                    <xdr:rowOff>14288</xdr:rowOff>
                  </from>
                  <to>
                    <xdr:col>5</xdr:col>
                    <xdr:colOff>490538</xdr:colOff>
                    <xdr:row>23</xdr:row>
                    <xdr:rowOff>90488</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6</xdr:col>
                    <xdr:colOff>119063</xdr:colOff>
                    <xdr:row>22</xdr:row>
                    <xdr:rowOff>14288</xdr:rowOff>
                  </from>
                  <to>
                    <xdr:col>7</xdr:col>
                    <xdr:colOff>509588</xdr:colOff>
                    <xdr:row>23</xdr:row>
                    <xdr:rowOff>90488</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3</xdr:col>
                    <xdr:colOff>576263</xdr:colOff>
                    <xdr:row>24</xdr:row>
                    <xdr:rowOff>152400</xdr:rowOff>
                  </from>
                  <to>
                    <xdr:col>5</xdr:col>
                    <xdr:colOff>628650</xdr:colOff>
                    <xdr:row>26</xdr:row>
                    <xdr:rowOff>57150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2</xdr:col>
                    <xdr:colOff>323850</xdr:colOff>
                    <xdr:row>24</xdr:row>
                    <xdr:rowOff>152400</xdr:rowOff>
                  </from>
                  <to>
                    <xdr:col>3</xdr:col>
                    <xdr:colOff>452438</xdr:colOff>
                    <xdr:row>26</xdr:row>
                    <xdr:rowOff>57150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1</xdr:col>
                    <xdr:colOff>38100</xdr:colOff>
                    <xdr:row>24</xdr:row>
                    <xdr:rowOff>152400</xdr:rowOff>
                  </from>
                  <to>
                    <xdr:col>2</xdr:col>
                    <xdr:colOff>180975</xdr:colOff>
                    <xdr:row>26</xdr:row>
                    <xdr:rowOff>57150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0</xdr:col>
                    <xdr:colOff>923925</xdr:colOff>
                    <xdr:row>24</xdr:row>
                    <xdr:rowOff>80963</xdr:rowOff>
                  </from>
                  <to>
                    <xdr:col>9</xdr:col>
                    <xdr:colOff>509588</xdr:colOff>
                    <xdr:row>26</xdr:row>
                    <xdr:rowOff>100013</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10</xdr:col>
                    <xdr:colOff>538163</xdr:colOff>
                    <xdr:row>22</xdr:row>
                    <xdr:rowOff>76200</xdr:rowOff>
                  </from>
                  <to>
                    <xdr:col>12</xdr:col>
                    <xdr:colOff>609600</xdr:colOff>
                    <xdr:row>23</xdr:row>
                    <xdr:rowOff>119063</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10</xdr:col>
                    <xdr:colOff>538163</xdr:colOff>
                    <xdr:row>23</xdr:row>
                    <xdr:rowOff>85725</xdr:rowOff>
                  </from>
                  <to>
                    <xdr:col>12</xdr:col>
                    <xdr:colOff>485775</xdr:colOff>
                    <xdr:row>24</xdr:row>
                    <xdr:rowOff>161925</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0</xdr:col>
                    <xdr:colOff>104775</xdr:colOff>
                    <xdr:row>24</xdr:row>
                    <xdr:rowOff>142875</xdr:rowOff>
                  </from>
                  <to>
                    <xdr:col>0</xdr:col>
                    <xdr:colOff>857250</xdr:colOff>
                    <xdr:row>26</xdr:row>
                    <xdr:rowOff>28575</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7</xdr:col>
                    <xdr:colOff>585788</xdr:colOff>
                    <xdr:row>24</xdr:row>
                    <xdr:rowOff>161925</xdr:rowOff>
                  </from>
                  <to>
                    <xdr:col>9</xdr:col>
                    <xdr:colOff>128588</xdr:colOff>
                    <xdr:row>26</xdr:row>
                    <xdr:rowOff>71438</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9</xdr:col>
                    <xdr:colOff>52388</xdr:colOff>
                    <xdr:row>22</xdr:row>
                    <xdr:rowOff>76200</xdr:rowOff>
                  </from>
                  <to>
                    <xdr:col>10</xdr:col>
                    <xdr:colOff>319088</xdr:colOff>
                    <xdr:row>23</xdr:row>
                    <xdr:rowOff>104775</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9</xdr:col>
                    <xdr:colOff>52388</xdr:colOff>
                    <xdr:row>23</xdr:row>
                    <xdr:rowOff>85725</xdr:rowOff>
                  </from>
                  <to>
                    <xdr:col>10</xdr:col>
                    <xdr:colOff>376238</xdr:colOff>
                    <xdr:row>24</xdr:row>
                    <xdr:rowOff>152400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6</xdr:col>
                    <xdr:colOff>23813</xdr:colOff>
                    <xdr:row>24</xdr:row>
                    <xdr:rowOff>171450</xdr:rowOff>
                  </from>
                  <to>
                    <xdr:col>7</xdr:col>
                    <xdr:colOff>452438</xdr:colOff>
                    <xdr:row>26</xdr:row>
                    <xdr:rowOff>38100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12</xdr:col>
                    <xdr:colOff>676275</xdr:colOff>
                    <xdr:row>22</xdr:row>
                    <xdr:rowOff>76200</xdr:rowOff>
                  </from>
                  <to>
                    <xdr:col>14</xdr:col>
                    <xdr:colOff>209550</xdr:colOff>
                    <xdr:row>23</xdr:row>
                    <xdr:rowOff>104775</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12</xdr:col>
                    <xdr:colOff>676275</xdr:colOff>
                    <xdr:row>23</xdr:row>
                    <xdr:rowOff>76200</xdr:rowOff>
                  </from>
                  <to>
                    <xdr:col>14</xdr:col>
                    <xdr:colOff>285750</xdr:colOff>
                    <xdr:row>24</xdr:row>
                    <xdr:rowOff>152400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2</xdr:col>
                    <xdr:colOff>228600</xdr:colOff>
                    <xdr:row>10</xdr:row>
                    <xdr:rowOff>185738</xdr:rowOff>
                  </from>
                  <to>
                    <xdr:col>3</xdr:col>
                    <xdr:colOff>542925</xdr:colOff>
                    <xdr:row>12</xdr:row>
                    <xdr:rowOff>71438</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4</xdr:col>
                    <xdr:colOff>171450</xdr:colOff>
                    <xdr:row>10</xdr:row>
                    <xdr:rowOff>185738</xdr:rowOff>
                  </from>
                  <to>
                    <xdr:col>5</xdr:col>
                    <xdr:colOff>495300</xdr:colOff>
                    <xdr:row>12</xdr:row>
                    <xdr:rowOff>71438</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6</xdr:col>
                    <xdr:colOff>123825</xdr:colOff>
                    <xdr:row>10</xdr:row>
                    <xdr:rowOff>176213</xdr:rowOff>
                  </from>
                  <to>
                    <xdr:col>7</xdr:col>
                    <xdr:colOff>514350</xdr:colOff>
                    <xdr:row>12</xdr:row>
                    <xdr:rowOff>71438</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8</xdr:col>
                    <xdr:colOff>581025</xdr:colOff>
                    <xdr:row>10</xdr:row>
                    <xdr:rowOff>185738</xdr:rowOff>
                  </from>
                  <to>
                    <xdr:col>10</xdr:col>
                    <xdr:colOff>247650</xdr:colOff>
                    <xdr:row>12</xdr:row>
                    <xdr:rowOff>71438</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10</xdr:col>
                    <xdr:colOff>619125</xdr:colOff>
                    <xdr:row>10</xdr:row>
                    <xdr:rowOff>185738</xdr:rowOff>
                  </from>
                  <to>
                    <xdr:col>12</xdr:col>
                    <xdr:colOff>280988</xdr:colOff>
                    <xdr:row>12</xdr:row>
                    <xdr:rowOff>71438</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13</xdr:col>
                    <xdr:colOff>147638</xdr:colOff>
                    <xdr:row>11</xdr:row>
                    <xdr:rowOff>161925</xdr:rowOff>
                  </from>
                  <to>
                    <xdr:col>15</xdr:col>
                    <xdr:colOff>61913</xdr:colOff>
                    <xdr:row>13</xdr:row>
                    <xdr:rowOff>4763</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3</xdr:col>
                    <xdr:colOff>133350</xdr:colOff>
                    <xdr:row>14</xdr:row>
                    <xdr:rowOff>9525</xdr:rowOff>
                  </from>
                  <to>
                    <xdr:col>3</xdr:col>
                    <xdr:colOff>685800</xdr:colOff>
                    <xdr:row>15</xdr:row>
                    <xdr:rowOff>61913</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3</xdr:col>
                    <xdr:colOff>685800</xdr:colOff>
                    <xdr:row>14</xdr:row>
                    <xdr:rowOff>9525</xdr:rowOff>
                  </from>
                  <to>
                    <xdr:col>4</xdr:col>
                    <xdr:colOff>552450</xdr:colOff>
                    <xdr:row>15</xdr:row>
                    <xdr:rowOff>61913</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7</xdr:col>
                    <xdr:colOff>342900</xdr:colOff>
                    <xdr:row>14</xdr:row>
                    <xdr:rowOff>9525</xdr:rowOff>
                  </from>
                  <to>
                    <xdr:col>8</xdr:col>
                    <xdr:colOff>209550</xdr:colOff>
                    <xdr:row>15</xdr:row>
                    <xdr:rowOff>61913</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3</xdr:col>
                    <xdr:colOff>66675</xdr:colOff>
                    <xdr:row>13</xdr:row>
                    <xdr:rowOff>133350</xdr:rowOff>
                  </from>
                  <to>
                    <xdr:col>10</xdr:col>
                    <xdr:colOff>485775</xdr:colOff>
                    <xdr:row>15</xdr:row>
                    <xdr:rowOff>123825</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5</xdr:col>
                    <xdr:colOff>371475</xdr:colOff>
                    <xdr:row>14</xdr:row>
                    <xdr:rowOff>9525</xdr:rowOff>
                  </from>
                  <to>
                    <xdr:col>6</xdr:col>
                    <xdr:colOff>352425</xdr:colOff>
                    <xdr:row>15</xdr:row>
                    <xdr:rowOff>61913</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10</xdr:col>
                    <xdr:colOff>533400</xdr:colOff>
                    <xdr:row>14</xdr:row>
                    <xdr:rowOff>19050</xdr:rowOff>
                  </from>
                  <to>
                    <xdr:col>12</xdr:col>
                    <xdr:colOff>242888</xdr:colOff>
                    <xdr:row>15</xdr:row>
                    <xdr:rowOff>52388</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6</xdr:col>
                    <xdr:colOff>333375</xdr:colOff>
                    <xdr:row>14</xdr:row>
                    <xdr:rowOff>9525</xdr:rowOff>
                  </from>
                  <to>
                    <xdr:col>7</xdr:col>
                    <xdr:colOff>314325</xdr:colOff>
                    <xdr:row>15</xdr:row>
                    <xdr:rowOff>61913</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6</xdr:col>
                    <xdr:colOff>80963</xdr:colOff>
                    <xdr:row>22</xdr:row>
                    <xdr:rowOff>19050</xdr:rowOff>
                  </from>
                  <to>
                    <xdr:col>7</xdr:col>
                    <xdr:colOff>547688</xdr:colOff>
                    <xdr:row>23</xdr:row>
                    <xdr:rowOff>85725</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3</xdr:col>
                    <xdr:colOff>219075</xdr:colOff>
                    <xdr:row>14</xdr:row>
                    <xdr:rowOff>9525</xdr:rowOff>
                  </from>
                  <to>
                    <xdr:col>5</xdr:col>
                    <xdr:colOff>647700</xdr:colOff>
                    <xdr:row>15</xdr:row>
                    <xdr:rowOff>38100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6</xdr:col>
                    <xdr:colOff>447675</xdr:colOff>
                    <xdr:row>14</xdr:row>
                    <xdr:rowOff>9525</xdr:rowOff>
                  </from>
                  <to>
                    <xdr:col>8</xdr:col>
                    <xdr:colOff>419100</xdr:colOff>
                    <xdr:row>15</xdr:row>
                    <xdr:rowOff>38100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13</xdr:col>
                    <xdr:colOff>147638</xdr:colOff>
                    <xdr:row>10</xdr:row>
                    <xdr:rowOff>104775</xdr:rowOff>
                  </from>
                  <to>
                    <xdr:col>15</xdr:col>
                    <xdr:colOff>61913</xdr:colOff>
                    <xdr:row>11</xdr:row>
                    <xdr:rowOff>133350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4</xdr:col>
                    <xdr:colOff>542925</xdr:colOff>
                    <xdr:row>14</xdr:row>
                    <xdr:rowOff>4763</xdr:rowOff>
                  </from>
                  <to>
                    <xdr:col>5</xdr:col>
                    <xdr:colOff>409575</xdr:colOff>
                    <xdr:row>15</xdr:row>
                    <xdr:rowOff>61913</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500063</xdr:colOff>
                    <xdr:row>25</xdr:row>
                    <xdr:rowOff>114300</xdr:rowOff>
                  </from>
                  <to>
                    <xdr:col>9</xdr:col>
                    <xdr:colOff>133350</xdr:colOff>
                    <xdr:row>299</xdr:row>
                    <xdr:rowOff>66675</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447675</xdr:colOff>
                    <xdr:row>25</xdr:row>
                    <xdr:rowOff>114300</xdr:rowOff>
                  </from>
                  <to>
                    <xdr:col>11</xdr:col>
                    <xdr:colOff>85725</xdr:colOff>
                    <xdr:row>299</xdr:row>
                    <xdr:rowOff>66675</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447675</xdr:colOff>
                    <xdr:row>300</xdr:row>
                    <xdr:rowOff>147638</xdr:rowOff>
                  </from>
                  <to>
                    <xdr:col>11</xdr:col>
                    <xdr:colOff>95250</xdr:colOff>
                    <xdr:row>301</xdr:row>
                    <xdr:rowOff>185738</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195263</xdr:colOff>
                    <xdr:row>25</xdr:row>
                    <xdr:rowOff>123825</xdr:rowOff>
                  </from>
                  <to>
                    <xdr:col>15</xdr:col>
                    <xdr:colOff>552450</xdr:colOff>
                    <xdr:row>299</xdr:row>
                    <xdr:rowOff>85725</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223838</xdr:colOff>
                    <xdr:row>25</xdr:row>
                    <xdr:rowOff>123825</xdr:rowOff>
                  </from>
                  <to>
                    <xdr:col>17</xdr:col>
                    <xdr:colOff>576263</xdr:colOff>
                    <xdr:row>299</xdr:row>
                    <xdr:rowOff>85725</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442913</xdr:colOff>
                    <xdr:row>26</xdr:row>
                    <xdr:rowOff>138113</xdr:rowOff>
                  </from>
                  <to>
                    <xdr:col>20</xdr:col>
                    <xdr:colOff>361950</xdr:colOff>
                    <xdr:row>299</xdr:row>
                    <xdr:rowOff>219075</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595313</xdr:colOff>
                    <xdr:row>300</xdr:row>
                    <xdr:rowOff>133350</xdr:rowOff>
                  </from>
                  <to>
                    <xdr:col>9</xdr:col>
                    <xdr:colOff>319088</xdr:colOff>
                    <xdr:row>302</xdr:row>
                    <xdr:rowOff>28575</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328613</xdr:colOff>
                    <xdr:row>303</xdr:row>
                    <xdr:rowOff>14288</xdr:rowOff>
                  </from>
                  <to>
                    <xdr:col>7</xdr:col>
                    <xdr:colOff>547688</xdr:colOff>
                    <xdr:row>304</xdr:row>
                    <xdr:rowOff>114300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585788</xdr:colOff>
                    <xdr:row>303</xdr:row>
                    <xdr:rowOff>14288</xdr:rowOff>
                  </from>
                  <to>
                    <xdr:col>9</xdr:col>
                    <xdr:colOff>280988</xdr:colOff>
                    <xdr:row>304</xdr:row>
                    <xdr:rowOff>114300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285750</xdr:colOff>
                    <xdr:row>303</xdr:row>
                    <xdr:rowOff>14288</xdr:rowOff>
                  </from>
                  <to>
                    <xdr:col>10</xdr:col>
                    <xdr:colOff>504825</xdr:colOff>
                    <xdr:row>304</xdr:row>
                    <xdr:rowOff>114300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303</xdr:row>
                    <xdr:rowOff>14288</xdr:rowOff>
                  </from>
                  <to>
                    <xdr:col>12</xdr:col>
                    <xdr:colOff>180975</xdr:colOff>
                    <xdr:row>304</xdr:row>
                    <xdr:rowOff>114300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303</xdr:row>
                    <xdr:rowOff>14288</xdr:rowOff>
                  </from>
                  <to>
                    <xdr:col>13</xdr:col>
                    <xdr:colOff>581025</xdr:colOff>
                    <xdr:row>304</xdr:row>
                    <xdr:rowOff>114300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233363</xdr:colOff>
                    <xdr:row>302</xdr:row>
                    <xdr:rowOff>128588</xdr:rowOff>
                  </from>
                  <to>
                    <xdr:col>14</xdr:col>
                    <xdr:colOff>314325</xdr:colOff>
                    <xdr:row>304</xdr:row>
                    <xdr:rowOff>138113</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328613</xdr:colOff>
                    <xdr:row>305</xdr:row>
                    <xdr:rowOff>52388</xdr:rowOff>
                  </from>
                  <to>
                    <xdr:col>7</xdr:col>
                    <xdr:colOff>547688</xdr:colOff>
                    <xdr:row>306</xdr:row>
                    <xdr:rowOff>152400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585788</xdr:colOff>
                    <xdr:row>305</xdr:row>
                    <xdr:rowOff>52388</xdr:rowOff>
                  </from>
                  <to>
                    <xdr:col>9</xdr:col>
                    <xdr:colOff>261938</xdr:colOff>
                    <xdr:row>306</xdr:row>
                    <xdr:rowOff>152400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285750</xdr:colOff>
                    <xdr:row>305</xdr:row>
                    <xdr:rowOff>52388</xdr:rowOff>
                  </from>
                  <to>
                    <xdr:col>10</xdr:col>
                    <xdr:colOff>504825</xdr:colOff>
                    <xdr:row>306</xdr:row>
                    <xdr:rowOff>152400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657225</xdr:colOff>
                    <xdr:row>305</xdr:row>
                    <xdr:rowOff>61913</xdr:rowOff>
                  </from>
                  <to>
                    <xdr:col>12</xdr:col>
                    <xdr:colOff>571500</xdr:colOff>
                    <xdr:row>306</xdr:row>
                    <xdr:rowOff>142875</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328613</xdr:colOff>
                    <xdr:row>307</xdr:row>
                    <xdr:rowOff>100013</xdr:rowOff>
                  </from>
                  <to>
                    <xdr:col>7</xdr:col>
                    <xdr:colOff>566738</xdr:colOff>
                    <xdr:row>308</xdr:row>
                    <xdr:rowOff>180975</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595313</xdr:colOff>
                    <xdr:row>307</xdr:row>
                    <xdr:rowOff>100013</xdr:rowOff>
                  </from>
                  <to>
                    <xdr:col>9</xdr:col>
                    <xdr:colOff>447675</xdr:colOff>
                    <xdr:row>308</xdr:row>
                    <xdr:rowOff>180975</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328613</xdr:colOff>
                    <xdr:row>309</xdr:row>
                    <xdr:rowOff>138113</xdr:rowOff>
                  </from>
                  <to>
                    <xdr:col>7</xdr:col>
                    <xdr:colOff>566738</xdr:colOff>
                    <xdr:row>311</xdr:row>
                    <xdr:rowOff>28575</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595313</xdr:colOff>
                    <xdr:row>309</xdr:row>
                    <xdr:rowOff>138113</xdr:rowOff>
                  </from>
                  <to>
                    <xdr:col>9</xdr:col>
                    <xdr:colOff>152400</xdr:colOff>
                    <xdr:row>311</xdr:row>
                    <xdr:rowOff>28575</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233363</xdr:colOff>
                    <xdr:row>305</xdr:row>
                    <xdr:rowOff>9525</xdr:rowOff>
                  </from>
                  <to>
                    <xdr:col>10</xdr:col>
                    <xdr:colOff>504825</xdr:colOff>
                    <xdr:row>307</xdr:row>
                    <xdr:rowOff>38100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319088</xdr:colOff>
                    <xdr:row>313</xdr:row>
                    <xdr:rowOff>33338</xdr:rowOff>
                  </from>
                  <to>
                    <xdr:col>7</xdr:col>
                    <xdr:colOff>547688</xdr:colOff>
                    <xdr:row>314</xdr:row>
                    <xdr:rowOff>52388</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604838</xdr:colOff>
                    <xdr:row>313</xdr:row>
                    <xdr:rowOff>33338</xdr:rowOff>
                  </from>
                  <to>
                    <xdr:col>9</xdr:col>
                    <xdr:colOff>152400</xdr:colOff>
                    <xdr:row>314</xdr:row>
                    <xdr:rowOff>52388</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285750</xdr:colOff>
                    <xdr:row>313</xdr:row>
                    <xdr:rowOff>33338</xdr:rowOff>
                  </from>
                  <to>
                    <xdr:col>10</xdr:col>
                    <xdr:colOff>514350</xdr:colOff>
                    <xdr:row>314</xdr:row>
                    <xdr:rowOff>52388</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242888</xdr:colOff>
                    <xdr:row>312</xdr:row>
                    <xdr:rowOff>119063</xdr:rowOff>
                  </from>
                  <to>
                    <xdr:col>13</xdr:col>
                    <xdr:colOff>247650</xdr:colOff>
                    <xdr:row>314</xdr:row>
                    <xdr:rowOff>119063</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295275</xdr:colOff>
                    <xdr:row>309</xdr:row>
                    <xdr:rowOff>138113</xdr:rowOff>
                  </from>
                  <to>
                    <xdr:col>10</xdr:col>
                    <xdr:colOff>647700</xdr:colOff>
                    <xdr:row>311</xdr:row>
                    <xdr:rowOff>28575</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442913</xdr:colOff>
                    <xdr:row>25</xdr:row>
                    <xdr:rowOff>52388</xdr:rowOff>
                  </from>
                  <to>
                    <xdr:col>20</xdr:col>
                    <xdr:colOff>357188</xdr:colOff>
                    <xdr:row>26</xdr:row>
                    <xdr:rowOff>114300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290513</xdr:colOff>
                    <xdr:row>305</xdr:row>
                    <xdr:rowOff>66675</xdr:rowOff>
                  </from>
                  <to>
                    <xdr:col>11</xdr:col>
                    <xdr:colOff>204788</xdr:colOff>
                    <xdr:row>306</xdr:row>
                    <xdr:rowOff>147638</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104775</xdr:colOff>
                    <xdr:row>312</xdr:row>
                    <xdr:rowOff>152400</xdr:rowOff>
                  </from>
                  <to>
                    <xdr:col>6</xdr:col>
                    <xdr:colOff>171450</xdr:colOff>
                    <xdr:row>314</xdr:row>
                    <xdr:rowOff>42863</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9</xdr:col>
                    <xdr:colOff>52388</xdr:colOff>
                    <xdr:row>22</xdr:row>
                    <xdr:rowOff>76200</xdr:rowOff>
                  </from>
                  <to>
                    <xdr:col>10</xdr:col>
                    <xdr:colOff>642938</xdr:colOff>
                    <xdr:row>23</xdr:row>
                    <xdr:rowOff>104775</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12</xdr:col>
                    <xdr:colOff>242888</xdr:colOff>
                    <xdr:row>14</xdr:row>
                    <xdr:rowOff>14288</xdr:rowOff>
                  </from>
                  <to>
                    <xdr:col>14</xdr:col>
                    <xdr:colOff>90488</xdr:colOff>
                    <xdr:row>15</xdr:row>
                    <xdr:rowOff>52388</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6</xdr:col>
                    <xdr:colOff>80963</xdr:colOff>
                    <xdr:row>22</xdr:row>
                    <xdr:rowOff>14288</xdr:rowOff>
                  </from>
                  <to>
                    <xdr:col>7</xdr:col>
                    <xdr:colOff>566738</xdr:colOff>
                    <xdr:row>23</xdr:row>
                    <xdr:rowOff>95250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11</xdr:col>
                    <xdr:colOff>171450</xdr:colOff>
                    <xdr:row>22</xdr:row>
                    <xdr:rowOff>66675</xdr:rowOff>
                  </from>
                  <to>
                    <xdr:col>12</xdr:col>
                    <xdr:colOff>561975</xdr:colOff>
                    <xdr:row>23</xdr:row>
                    <xdr:rowOff>95250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11</xdr:col>
                    <xdr:colOff>171450</xdr:colOff>
                    <xdr:row>23</xdr:row>
                    <xdr:rowOff>85725</xdr:rowOff>
                  </from>
                  <to>
                    <xdr:col>13</xdr:col>
                    <xdr:colOff>209550</xdr:colOff>
                    <xdr:row>24</xdr:row>
                    <xdr:rowOff>152400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9</xdr:col>
                    <xdr:colOff>52388</xdr:colOff>
                    <xdr:row>23</xdr:row>
                    <xdr:rowOff>85725</xdr:rowOff>
                  </from>
                  <to>
                    <xdr:col>11</xdr:col>
                    <xdr:colOff>57150</xdr:colOff>
                    <xdr:row>24</xdr:row>
                    <xdr:rowOff>152400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19050</xdr:colOff>
                    <xdr:row>299</xdr:row>
                    <xdr:rowOff>19050</xdr:rowOff>
                  </from>
                  <to>
                    <xdr:col>5</xdr:col>
                    <xdr:colOff>9525</xdr:colOff>
                    <xdr:row>299</xdr:row>
                    <xdr:rowOff>257175</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557213</xdr:colOff>
                    <xdr:row>313</xdr:row>
                    <xdr:rowOff>33338</xdr:rowOff>
                  </from>
                  <to>
                    <xdr:col>12</xdr:col>
                    <xdr:colOff>438150</xdr:colOff>
                    <xdr:row>314</xdr:row>
                    <xdr:rowOff>52388</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119063</xdr:colOff>
                    <xdr:row>302</xdr:row>
                    <xdr:rowOff>95250</xdr:rowOff>
                  </from>
                  <to>
                    <xdr:col>0</xdr:col>
                    <xdr:colOff>852488</xdr:colOff>
                    <xdr:row>303</xdr:row>
                    <xdr:rowOff>152400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119063</xdr:colOff>
                    <xdr:row>305</xdr:row>
                    <xdr:rowOff>47625</xdr:rowOff>
                  </from>
                  <to>
                    <xdr:col>0</xdr:col>
                    <xdr:colOff>852488</xdr:colOff>
                    <xdr:row>306</xdr:row>
                    <xdr:rowOff>109538</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119063</xdr:colOff>
                    <xdr:row>307</xdr:row>
                    <xdr:rowOff>109538</xdr:rowOff>
                  </from>
                  <to>
                    <xdr:col>0</xdr:col>
                    <xdr:colOff>852488</xdr:colOff>
                    <xdr:row>308</xdr:row>
                    <xdr:rowOff>166688</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85725</xdr:colOff>
                    <xdr:row>36</xdr:row>
                    <xdr:rowOff>185738</xdr:rowOff>
                  </from>
                  <to>
                    <xdr:col>0</xdr:col>
                    <xdr:colOff>904875</xdr:colOff>
                    <xdr:row>299</xdr:row>
                    <xdr:rowOff>247650</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161925</xdr:colOff>
                    <xdr:row>299</xdr:row>
                    <xdr:rowOff>247650</xdr:rowOff>
                  </from>
                  <to>
                    <xdr:col>3</xdr:col>
                    <xdr:colOff>433388</xdr:colOff>
                    <xdr:row>301</xdr:row>
                    <xdr:rowOff>114300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0</xdr:colOff>
                    <xdr:row>299</xdr:row>
                    <xdr:rowOff>247650</xdr:rowOff>
                  </from>
                  <to>
                    <xdr:col>5</xdr:col>
                    <xdr:colOff>290513</xdr:colOff>
                    <xdr:row>301</xdr:row>
                    <xdr:rowOff>114300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200025</xdr:colOff>
                    <xdr:row>299</xdr:row>
                    <xdr:rowOff>238125</xdr:rowOff>
                  </from>
                  <to>
                    <xdr:col>9</xdr:col>
                    <xdr:colOff>523875</xdr:colOff>
                    <xdr:row>301</xdr:row>
                    <xdr:rowOff>114300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161925</xdr:colOff>
                    <xdr:row>299</xdr:row>
                    <xdr:rowOff>238125</xdr:rowOff>
                  </from>
                  <to>
                    <xdr:col>11</xdr:col>
                    <xdr:colOff>409575</xdr:colOff>
                    <xdr:row>301</xdr:row>
                    <xdr:rowOff>114300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12</xdr:col>
                    <xdr:colOff>195263</xdr:colOff>
                    <xdr:row>300</xdr:row>
                    <xdr:rowOff>152400</xdr:rowOff>
                  </from>
                  <to>
                    <xdr:col>14</xdr:col>
                    <xdr:colOff>23813</xdr:colOff>
                    <xdr:row>302</xdr:row>
                    <xdr:rowOff>19050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12</xdr:col>
                    <xdr:colOff>195263</xdr:colOff>
                    <xdr:row>299</xdr:row>
                    <xdr:rowOff>142875</xdr:rowOff>
                  </from>
                  <to>
                    <xdr:col>14</xdr:col>
                    <xdr:colOff>23813</xdr:colOff>
                    <xdr:row>300</xdr:row>
                    <xdr:rowOff>152400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352425</xdr:colOff>
                    <xdr:row>299</xdr:row>
                    <xdr:rowOff>238125</xdr:rowOff>
                  </from>
                  <to>
                    <xdr:col>7</xdr:col>
                    <xdr:colOff>590550</xdr:colOff>
                    <xdr:row>301</xdr:row>
                    <xdr:rowOff>114300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6</xdr:col>
                    <xdr:colOff>52388</xdr:colOff>
                    <xdr:row>22</xdr:row>
                    <xdr:rowOff>14288</xdr:rowOff>
                  </from>
                  <to>
                    <xdr:col>7</xdr:col>
                    <xdr:colOff>442913</xdr:colOff>
                    <xdr:row>23</xdr:row>
                    <xdr:rowOff>42863</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8</xdr:col>
                    <xdr:colOff>257175</xdr:colOff>
                    <xdr:row>14</xdr:row>
                    <xdr:rowOff>4763</xdr:rowOff>
                  </from>
                  <to>
                    <xdr:col>9</xdr:col>
                    <xdr:colOff>257175</xdr:colOff>
                    <xdr:row>15</xdr:row>
                    <xdr:rowOff>61913</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12</xdr:col>
                    <xdr:colOff>571500</xdr:colOff>
                    <xdr:row>22</xdr:row>
                    <xdr:rowOff>66675</xdr:rowOff>
                  </from>
                  <to>
                    <xdr:col>14</xdr:col>
                    <xdr:colOff>304800</xdr:colOff>
                    <xdr:row>23</xdr:row>
                    <xdr:rowOff>100013</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9</xdr:col>
                    <xdr:colOff>323850</xdr:colOff>
                    <xdr:row>14</xdr:row>
                    <xdr:rowOff>4763</xdr:rowOff>
                  </from>
                  <to>
                    <xdr:col>10</xdr:col>
                    <xdr:colOff>323850</xdr:colOff>
                    <xdr:row>15</xdr:row>
                    <xdr:rowOff>61913</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4</xdr:col>
                    <xdr:colOff>347663</xdr:colOff>
                    <xdr:row>22</xdr:row>
                    <xdr:rowOff>14288</xdr:rowOff>
                  </from>
                  <to>
                    <xdr:col>6</xdr:col>
                    <xdr:colOff>376238</xdr:colOff>
                    <xdr:row>23</xdr:row>
                    <xdr:rowOff>80963</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12</xdr:col>
                    <xdr:colOff>571500</xdr:colOff>
                    <xdr:row>23</xdr:row>
                    <xdr:rowOff>85725</xdr:rowOff>
                  </from>
                  <to>
                    <xdr:col>14</xdr:col>
                    <xdr:colOff>304800</xdr:colOff>
                    <xdr:row>24</xdr:row>
                    <xdr:rowOff>157163</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6</xdr:col>
                    <xdr:colOff>61913</xdr:colOff>
                    <xdr:row>22</xdr:row>
                    <xdr:rowOff>14288</xdr:rowOff>
                  </from>
                  <to>
                    <xdr:col>8</xdr:col>
                    <xdr:colOff>138113</xdr:colOff>
                    <xdr:row>23</xdr:row>
                    <xdr:rowOff>90488</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13</xdr:col>
                    <xdr:colOff>28575</xdr:colOff>
                    <xdr:row>22</xdr:row>
                    <xdr:rowOff>71438</xdr:rowOff>
                  </from>
                  <to>
                    <xdr:col>14</xdr:col>
                    <xdr:colOff>552450</xdr:colOff>
                    <xdr:row>23</xdr:row>
                    <xdr:rowOff>80963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714"/>
  <sheetViews>
    <sheetView topLeftCell="A262" workbookViewId="0">
      <selection activeCell="D287" sqref="D287"/>
    </sheetView>
  </sheetViews>
  <sheetFormatPr defaultRowHeight="15" customHeight="1" x14ac:dyDescent="0.25"/>
  <cols>
    <col min="1" max="1" width="28.3984375" customWidth="1"/>
    <col min="7" max="7" width="9" customWidth="1"/>
  </cols>
  <sheetData>
    <row r="1" spans="1:32" ht="15" customHeight="1" x14ac:dyDescent="0.25">
      <c r="A1" t="s">
        <v>620</v>
      </c>
      <c r="I1" t="s">
        <v>9</v>
      </c>
      <c r="J1" t="s">
        <v>859</v>
      </c>
      <c r="K1" t="s">
        <v>10</v>
      </c>
      <c r="L1" t="s">
        <v>860</v>
      </c>
      <c r="M1" t="s">
        <v>12</v>
      </c>
      <c r="N1" t="s">
        <v>13</v>
      </c>
      <c r="O1" t="s">
        <v>14</v>
      </c>
      <c r="P1" t="s">
        <v>15</v>
      </c>
      <c r="Q1" t="s">
        <v>16</v>
      </c>
      <c r="R1" t="s">
        <v>17</v>
      </c>
      <c r="S1" t="s">
        <v>18</v>
      </c>
      <c r="T1" t="s">
        <v>19</v>
      </c>
      <c r="U1" t="s">
        <v>20</v>
      </c>
    </row>
    <row r="2" spans="1:32" ht="15" customHeight="1" x14ac:dyDescent="0.25">
      <c r="I2" t="s">
        <v>5268</v>
      </c>
      <c r="O2" t="s">
        <v>5009</v>
      </c>
      <c r="AE2" s="7"/>
      <c r="AF2" s="7"/>
    </row>
    <row r="3" spans="1:32" ht="15" customHeight="1" x14ac:dyDescent="0.25">
      <c r="A3" t="s">
        <v>621</v>
      </c>
      <c r="B3">
        <v>1</v>
      </c>
      <c r="C3" t="s">
        <v>5037</v>
      </c>
      <c r="I3" t="s">
        <v>5321</v>
      </c>
      <c r="O3" t="s">
        <v>845</v>
      </c>
    </row>
    <row r="4" spans="1:32" ht="15" customHeight="1" x14ac:dyDescent="0.25">
      <c r="A4" t="s">
        <v>622</v>
      </c>
      <c r="B4">
        <v>2</v>
      </c>
      <c r="C4" t="s">
        <v>5038</v>
      </c>
      <c r="I4" t="s">
        <v>5269</v>
      </c>
      <c r="O4" t="s">
        <v>5</v>
      </c>
    </row>
    <row r="5" spans="1:32" ht="15" customHeight="1" x14ac:dyDescent="0.25">
      <c r="A5" t="s">
        <v>623</v>
      </c>
      <c r="I5" t="s">
        <v>5322</v>
      </c>
      <c r="O5" t="s">
        <v>5010</v>
      </c>
    </row>
    <row r="6" spans="1:32" ht="15" customHeight="1" x14ac:dyDescent="0.25">
      <c r="A6" t="s">
        <v>624</v>
      </c>
      <c r="B6">
        <v>254</v>
      </c>
      <c r="I6" t="s">
        <v>5323</v>
      </c>
      <c r="X6" s="7"/>
      <c r="Y6" s="7"/>
    </row>
    <row r="7" spans="1:32" ht="15" customHeight="1" x14ac:dyDescent="0.25">
      <c r="A7" t="s">
        <v>625</v>
      </c>
      <c r="B7">
        <v>100</v>
      </c>
      <c r="I7" t="s">
        <v>5324</v>
      </c>
    </row>
    <row r="8" spans="1:32" ht="15" customHeight="1" x14ac:dyDescent="0.25">
      <c r="A8" t="s">
        <v>22</v>
      </c>
      <c r="B8">
        <v>1</v>
      </c>
      <c r="C8" t="s">
        <v>5039</v>
      </c>
      <c r="I8" t="s">
        <v>5325</v>
      </c>
    </row>
    <row r="9" spans="1:32" ht="15" customHeight="1" x14ac:dyDescent="0.25">
      <c r="A9" t="s">
        <v>23</v>
      </c>
      <c r="B9">
        <v>0</v>
      </c>
      <c r="C9" t="s">
        <v>5040</v>
      </c>
      <c r="I9" t="s">
        <v>5270</v>
      </c>
    </row>
    <row r="10" spans="1:32" ht="15" customHeight="1" x14ac:dyDescent="0.25">
      <c r="A10" t="s">
        <v>11</v>
      </c>
      <c r="B10" t="s">
        <v>5227</v>
      </c>
      <c r="I10" t="s">
        <v>5326</v>
      </c>
    </row>
    <row r="11" spans="1:32" ht="15" customHeight="1" x14ac:dyDescent="0.25">
      <c r="A11" t="s">
        <v>24</v>
      </c>
      <c r="B11">
        <v>0</v>
      </c>
      <c r="C11" t="s">
        <v>5041</v>
      </c>
    </row>
    <row r="12" spans="1:32" ht="15" customHeight="1" x14ac:dyDescent="0.25">
      <c r="A12" t="s">
        <v>25</v>
      </c>
      <c r="B12">
        <v>10</v>
      </c>
    </row>
    <row r="13" spans="1:32" ht="15" customHeight="1" x14ac:dyDescent="0.25">
      <c r="A13" t="s">
        <v>21</v>
      </c>
      <c r="B13">
        <v>1</v>
      </c>
    </row>
    <row r="14" spans="1:32" ht="15" customHeight="1" x14ac:dyDescent="0.25">
      <c r="A14" t="s">
        <v>26</v>
      </c>
      <c r="B14">
        <v>5</v>
      </c>
    </row>
    <row r="15" spans="1:32" ht="15" customHeight="1" x14ac:dyDescent="0.25">
      <c r="A15" t="s">
        <v>27</v>
      </c>
      <c r="B15">
        <v>1</v>
      </c>
      <c r="C15" t="s">
        <v>5042</v>
      </c>
      <c r="Y15" s="7"/>
      <c r="Z15" s="7"/>
    </row>
    <row r="16" spans="1:32" ht="15" customHeight="1" x14ac:dyDescent="0.25">
      <c r="A16" t="s">
        <v>28</v>
      </c>
    </row>
    <row r="17" spans="1:30" ht="15" customHeight="1" x14ac:dyDescent="0.25">
      <c r="A17" t="s">
        <v>29</v>
      </c>
      <c r="B17">
        <v>0</v>
      </c>
    </row>
    <row r="18" spans="1:30" ht="15" customHeight="1" x14ac:dyDescent="0.25">
      <c r="A18" t="s">
        <v>30</v>
      </c>
      <c r="B18">
        <v>0</v>
      </c>
    </row>
    <row r="19" spans="1:30" ht="15" customHeight="1" x14ac:dyDescent="0.25">
      <c r="A19" t="s">
        <v>31</v>
      </c>
      <c r="B19">
        <v>0</v>
      </c>
      <c r="C19" t="s">
        <v>5043</v>
      </c>
    </row>
    <row r="20" spans="1:30" ht="15" customHeight="1" x14ac:dyDescent="0.25">
      <c r="A20" t="s">
        <v>626</v>
      </c>
      <c r="B20">
        <v>9</v>
      </c>
    </row>
    <row r="21" spans="1:30" ht="15" customHeight="1" x14ac:dyDescent="0.25">
      <c r="A21" t="s">
        <v>6</v>
      </c>
      <c r="B21">
        <v>0</v>
      </c>
      <c r="C21" t="s">
        <v>5044</v>
      </c>
    </row>
    <row r="22" spans="1:30" ht="15" customHeight="1" x14ac:dyDescent="0.25">
      <c r="A22" t="s">
        <v>627</v>
      </c>
      <c r="B22">
        <v>0</v>
      </c>
    </row>
    <row r="23" spans="1:30" ht="15" customHeight="1" x14ac:dyDescent="0.25">
      <c r="A23" t="s">
        <v>628</v>
      </c>
      <c r="B23">
        <v>6</v>
      </c>
      <c r="C23" t="s">
        <v>5045</v>
      </c>
      <c r="AD23" s="7"/>
    </row>
    <row r="24" spans="1:30" ht="15" customHeight="1" x14ac:dyDescent="0.25">
      <c r="A24" t="s">
        <v>629</v>
      </c>
      <c r="B24">
        <v>2000</v>
      </c>
      <c r="Z24" s="7"/>
      <c r="AA24" s="7"/>
    </row>
    <row r="25" spans="1:30" ht="15" customHeight="1" x14ac:dyDescent="0.25">
      <c r="A25" t="s">
        <v>630</v>
      </c>
      <c r="B25">
        <v>0.05</v>
      </c>
    </row>
    <row r="26" spans="1:30" ht="15" customHeight="1" x14ac:dyDescent="0.25">
      <c r="A26" t="s">
        <v>631</v>
      </c>
      <c r="B26">
        <v>0.1</v>
      </c>
    </row>
    <row r="27" spans="1:30" ht="15" customHeight="1" x14ac:dyDescent="0.25">
      <c r="A27" t="s">
        <v>632</v>
      </c>
      <c r="B27">
        <v>0</v>
      </c>
      <c r="C27" t="s">
        <v>5046</v>
      </c>
    </row>
    <row r="28" spans="1:30" ht="15" customHeight="1" x14ac:dyDescent="0.25">
      <c r="A28" t="s">
        <v>633</v>
      </c>
      <c r="B28">
        <v>1</v>
      </c>
      <c r="C28" t="s">
        <v>5047</v>
      </c>
    </row>
    <row r="29" spans="1:30" ht="15" customHeight="1" x14ac:dyDescent="0.25">
      <c r="A29" t="s">
        <v>634</v>
      </c>
      <c r="B29">
        <v>1</v>
      </c>
    </row>
    <row r="30" spans="1:30" ht="15" customHeight="1" x14ac:dyDescent="0.25">
      <c r="A30" t="s">
        <v>635</v>
      </c>
      <c r="B30">
        <v>0</v>
      </c>
      <c r="C30" t="s">
        <v>5048</v>
      </c>
    </row>
    <row r="31" spans="1:30" ht="15" customHeight="1" x14ac:dyDescent="0.25">
      <c r="A31" t="s">
        <v>636</v>
      </c>
      <c r="B31">
        <v>0</v>
      </c>
    </row>
    <row r="32" spans="1:30" ht="15" customHeight="1" x14ac:dyDescent="0.25">
      <c r="A32" t="s">
        <v>637</v>
      </c>
      <c r="B32">
        <v>0</v>
      </c>
    </row>
    <row r="33" spans="1:28" ht="15" customHeight="1" x14ac:dyDescent="0.25">
      <c r="A33" t="s">
        <v>638</v>
      </c>
      <c r="B33">
        <v>1</v>
      </c>
    </row>
    <row r="34" spans="1:28" ht="15" customHeight="1" x14ac:dyDescent="0.25">
      <c r="A34" t="s">
        <v>639</v>
      </c>
      <c r="B34">
        <v>1</v>
      </c>
      <c r="C34" t="s">
        <v>5049</v>
      </c>
      <c r="J34" t="s">
        <v>5024</v>
      </c>
    </row>
    <row r="35" spans="1:28" ht="15" customHeight="1" x14ac:dyDescent="0.25">
      <c r="A35" t="s">
        <v>640</v>
      </c>
      <c r="B35">
        <v>0</v>
      </c>
      <c r="C35" t="s">
        <v>5050</v>
      </c>
    </row>
    <row r="36" spans="1:28" ht="15" customHeight="1" x14ac:dyDescent="0.25">
      <c r="A36" t="s">
        <v>641</v>
      </c>
      <c r="B36">
        <v>3</v>
      </c>
      <c r="C36" t="s">
        <v>5051</v>
      </c>
    </row>
    <row r="37" spans="1:28" ht="15" customHeight="1" x14ac:dyDescent="0.25">
      <c r="A37" t="s">
        <v>642</v>
      </c>
      <c r="B37">
        <v>0.05</v>
      </c>
    </row>
    <row r="38" spans="1:28" ht="15" customHeight="1" x14ac:dyDescent="0.25">
      <c r="A38" t="s">
        <v>643</v>
      </c>
      <c r="B38">
        <v>0</v>
      </c>
      <c r="C38" t="s">
        <v>5052</v>
      </c>
    </row>
    <row r="39" spans="1:28" ht="15" customHeight="1" x14ac:dyDescent="0.25">
      <c r="A39" t="s">
        <v>644</v>
      </c>
      <c r="B39">
        <v>5</v>
      </c>
      <c r="C39" t="s">
        <v>5053</v>
      </c>
      <c r="AA39" s="7"/>
      <c r="AB39" s="7"/>
    </row>
    <row r="40" spans="1:28" ht="15" customHeight="1" x14ac:dyDescent="0.25">
      <c r="A40" t="s">
        <v>645</v>
      </c>
      <c r="B40">
        <v>0</v>
      </c>
      <c r="C40" t="s">
        <v>5054</v>
      </c>
      <c r="AA40" s="7"/>
      <c r="AB40" s="7"/>
    </row>
    <row r="41" spans="1:28" ht="15" customHeight="1" x14ac:dyDescent="0.25">
      <c r="A41" t="s">
        <v>646</v>
      </c>
      <c r="B41">
        <v>0</v>
      </c>
      <c r="C41" t="s">
        <v>5055</v>
      </c>
      <c r="J41" t="s">
        <v>5025</v>
      </c>
    </row>
    <row r="42" spans="1:28" ht="15" customHeight="1" x14ac:dyDescent="0.25">
      <c r="A42" t="s">
        <v>647</v>
      </c>
      <c r="B42">
        <v>1</v>
      </c>
      <c r="C42" t="s">
        <v>5056</v>
      </c>
    </row>
    <row r="43" spans="1:28" ht="15" customHeight="1" x14ac:dyDescent="0.25">
      <c r="A43" t="s">
        <v>648</v>
      </c>
      <c r="B43" t="b">
        <v>0</v>
      </c>
      <c r="C43" t="s">
        <v>5057</v>
      </c>
    </row>
    <row r="44" spans="1:28" ht="15" customHeight="1" x14ac:dyDescent="0.25">
      <c r="A44" t="s">
        <v>649</v>
      </c>
      <c r="B44">
        <v>1</v>
      </c>
      <c r="C44" t="s">
        <v>5058</v>
      </c>
    </row>
    <row r="45" spans="1:28" ht="15" customHeight="1" x14ac:dyDescent="0.25">
      <c r="A45" t="s">
        <v>650</v>
      </c>
      <c r="B45">
        <v>5</v>
      </c>
      <c r="C45" t="s">
        <v>5059</v>
      </c>
    </row>
    <row r="46" spans="1:28" ht="15" customHeight="1" x14ac:dyDescent="0.25">
      <c r="A46" t="s">
        <v>651</v>
      </c>
      <c r="B46">
        <v>0</v>
      </c>
      <c r="C46" t="s">
        <v>5060</v>
      </c>
    </row>
    <row r="47" spans="1:28" ht="15" customHeight="1" x14ac:dyDescent="0.25">
      <c r="A47" t="s">
        <v>652</v>
      </c>
      <c r="B47" t="b">
        <v>1</v>
      </c>
      <c r="C47" t="s">
        <v>5061</v>
      </c>
      <c r="AA47" s="7"/>
      <c r="AB47" s="7"/>
    </row>
    <row r="48" spans="1:28" ht="15" customHeight="1" x14ac:dyDescent="0.25">
      <c r="A48" t="s">
        <v>653</v>
      </c>
      <c r="B48">
        <v>0</v>
      </c>
      <c r="C48" t="s">
        <v>5062</v>
      </c>
    </row>
    <row r="49" spans="1:33" ht="15" customHeight="1" x14ac:dyDescent="0.25">
      <c r="A49" t="s">
        <v>654</v>
      </c>
      <c r="B49">
        <v>1</v>
      </c>
      <c r="C49" t="s">
        <v>5063</v>
      </c>
      <c r="J49" t="s">
        <v>5026</v>
      </c>
    </row>
    <row r="50" spans="1:33" ht="15" customHeight="1" x14ac:dyDescent="0.25">
      <c r="A50" t="s">
        <v>655</v>
      </c>
      <c r="B50">
        <v>0</v>
      </c>
      <c r="C50" t="s">
        <v>5064</v>
      </c>
    </row>
    <row r="51" spans="1:33" ht="15" customHeight="1" x14ac:dyDescent="0.25">
      <c r="A51" t="s">
        <v>656</v>
      </c>
      <c r="B51">
        <v>1</v>
      </c>
      <c r="C51" t="s">
        <v>5065</v>
      </c>
      <c r="AG51" s="7"/>
    </row>
    <row r="52" spans="1:33" ht="15" customHeight="1" x14ac:dyDescent="0.25">
      <c r="A52" t="s">
        <v>657</v>
      </c>
    </row>
    <row r="53" spans="1:33" ht="15" customHeight="1" x14ac:dyDescent="0.25">
      <c r="A53" t="s">
        <v>658</v>
      </c>
      <c r="B53">
        <v>25</v>
      </c>
    </row>
    <row r="54" spans="1:33" ht="15" customHeight="1" x14ac:dyDescent="0.25">
      <c r="A54" t="s">
        <v>659</v>
      </c>
      <c r="B54">
        <v>1E-3</v>
      </c>
    </row>
    <row r="55" spans="1:33" ht="15" customHeight="1" x14ac:dyDescent="0.25">
      <c r="A55" t="s">
        <v>660</v>
      </c>
      <c r="B55">
        <v>4</v>
      </c>
    </row>
    <row r="56" spans="1:33" ht="15" customHeight="1" x14ac:dyDescent="0.25">
      <c r="A56" t="s">
        <v>661</v>
      </c>
      <c r="B56">
        <v>1</v>
      </c>
    </row>
    <row r="57" spans="1:33" ht="15" customHeight="1" x14ac:dyDescent="0.25">
      <c r="A57" t="s">
        <v>662</v>
      </c>
      <c r="B57">
        <v>50</v>
      </c>
    </row>
    <row r="58" spans="1:33" ht="15" customHeight="1" x14ac:dyDescent="0.25">
      <c r="A58" t="s">
        <v>663</v>
      </c>
      <c r="B58">
        <v>0</v>
      </c>
      <c r="C58" t="s">
        <v>5046</v>
      </c>
    </row>
    <row r="59" spans="1:33" ht="15" customHeight="1" x14ac:dyDescent="0.25">
      <c r="A59" t="s">
        <v>664</v>
      </c>
      <c r="B59">
        <v>0</v>
      </c>
      <c r="C59" t="s">
        <v>5066</v>
      </c>
    </row>
    <row r="60" spans="1:33" ht="15" customHeight="1" x14ac:dyDescent="0.25">
      <c r="A60" t="s">
        <v>665</v>
      </c>
      <c r="B60">
        <v>1</v>
      </c>
      <c r="C60" t="s">
        <v>5067</v>
      </c>
    </row>
    <row r="61" spans="1:33" ht="15" customHeight="1" x14ac:dyDescent="0.25">
      <c r="A61" t="s">
        <v>666</v>
      </c>
      <c r="B61">
        <v>0</v>
      </c>
    </row>
    <row r="62" spans="1:33" ht="15" customHeight="1" x14ac:dyDescent="0.25">
      <c r="A62" t="s">
        <v>667</v>
      </c>
      <c r="B62">
        <v>2</v>
      </c>
      <c r="C62" t="s">
        <v>5068</v>
      </c>
    </row>
    <row r="63" spans="1:33" ht="15" customHeight="1" x14ac:dyDescent="0.25">
      <c r="A63" t="s">
        <v>668</v>
      </c>
      <c r="B63">
        <v>1</v>
      </c>
      <c r="C63" t="s">
        <v>5069</v>
      </c>
    </row>
    <row r="64" spans="1:33" ht="15" customHeight="1" x14ac:dyDescent="0.25">
      <c r="A64" t="s">
        <v>669</v>
      </c>
      <c r="B64">
        <v>0</v>
      </c>
      <c r="C64" t="s">
        <v>5070</v>
      </c>
    </row>
    <row r="65" spans="1:29" ht="15" customHeight="1" x14ac:dyDescent="0.25">
      <c r="A65" t="s">
        <v>670</v>
      </c>
      <c r="B65">
        <v>0</v>
      </c>
      <c r="C65" t="s">
        <v>5071</v>
      </c>
    </row>
    <row r="66" spans="1:29" ht="15" customHeight="1" x14ac:dyDescent="0.25">
      <c r="A66" t="s">
        <v>671</v>
      </c>
      <c r="B66">
        <v>0</v>
      </c>
      <c r="C66" t="s">
        <v>5072</v>
      </c>
    </row>
    <row r="67" spans="1:29" ht="15" customHeight="1" x14ac:dyDescent="0.25">
      <c r="A67" t="s">
        <v>672</v>
      </c>
      <c r="B67">
        <v>7</v>
      </c>
      <c r="C67">
        <v>8</v>
      </c>
      <c r="D67" t="s">
        <v>5073</v>
      </c>
    </row>
    <row r="68" spans="1:29" ht="15" customHeight="1" x14ac:dyDescent="0.25">
      <c r="A68" t="s">
        <v>673</v>
      </c>
      <c r="B68">
        <v>1</v>
      </c>
      <c r="C68" t="s">
        <v>5074</v>
      </c>
    </row>
    <row r="69" spans="1:29" ht="15" customHeight="1" x14ac:dyDescent="0.25">
      <c r="A69" t="s">
        <v>674</v>
      </c>
      <c r="B69">
        <v>0</v>
      </c>
    </row>
    <row r="70" spans="1:29" ht="15" customHeight="1" x14ac:dyDescent="0.25">
      <c r="A70" t="s">
        <v>675</v>
      </c>
      <c r="B70">
        <v>0</v>
      </c>
      <c r="C70" t="s">
        <v>5058</v>
      </c>
    </row>
    <row r="71" spans="1:29" ht="15" customHeight="1" x14ac:dyDescent="0.25">
      <c r="A71" t="s">
        <v>676</v>
      </c>
      <c r="B71">
        <v>0</v>
      </c>
      <c r="C71" t="s">
        <v>5058</v>
      </c>
    </row>
    <row r="72" spans="1:29" ht="15" customHeight="1" x14ac:dyDescent="0.25">
      <c r="A72" t="s">
        <v>677</v>
      </c>
      <c r="B72">
        <v>2</v>
      </c>
      <c r="C72" t="s">
        <v>5075</v>
      </c>
    </row>
    <row r="73" spans="1:29" ht="15" customHeight="1" x14ac:dyDescent="0.25">
      <c r="A73" t="s">
        <v>678</v>
      </c>
      <c r="B73">
        <v>0</v>
      </c>
      <c r="C73" t="s">
        <v>5044</v>
      </c>
    </row>
    <row r="74" spans="1:29" ht="15" customHeight="1" x14ac:dyDescent="0.25">
      <c r="A74" t="s">
        <v>679</v>
      </c>
      <c r="B74">
        <v>1</v>
      </c>
      <c r="C74" t="s">
        <v>5044</v>
      </c>
    </row>
    <row r="75" spans="1:29" ht="15" customHeight="1" x14ac:dyDescent="0.25">
      <c r="A75" t="s">
        <v>680</v>
      </c>
      <c r="B75">
        <v>25</v>
      </c>
      <c r="C75" t="s">
        <v>5076</v>
      </c>
    </row>
    <row r="76" spans="1:29" ht="15" customHeight="1" x14ac:dyDescent="0.25">
      <c r="A76" t="s">
        <v>681</v>
      </c>
      <c r="B76">
        <v>15</v>
      </c>
    </row>
    <row r="77" spans="1:29" ht="15" customHeight="1" x14ac:dyDescent="0.25">
      <c r="A77" t="s">
        <v>682</v>
      </c>
      <c r="B77">
        <v>0</v>
      </c>
      <c r="C77" t="s">
        <v>5224</v>
      </c>
      <c r="AB77" s="7"/>
      <c r="AC77" s="7"/>
    </row>
    <row r="78" spans="1:29" ht="15" customHeight="1" x14ac:dyDescent="0.25">
      <c r="A78" t="s">
        <v>683</v>
      </c>
      <c r="B78">
        <v>12</v>
      </c>
    </row>
    <row r="79" spans="1:29" ht="15" customHeight="1" x14ac:dyDescent="0.25">
      <c r="A79" t="s">
        <v>684</v>
      </c>
      <c r="B79">
        <v>7</v>
      </c>
      <c r="C79" t="s">
        <v>5077</v>
      </c>
      <c r="AB79" s="7"/>
      <c r="AC79" s="7"/>
    </row>
    <row r="80" spans="1:29" ht="15" customHeight="1" x14ac:dyDescent="0.25">
      <c r="A80" t="s">
        <v>685</v>
      </c>
      <c r="B80">
        <v>0</v>
      </c>
    </row>
    <row r="81" spans="1:3" ht="15" customHeight="1" x14ac:dyDescent="0.25">
      <c r="A81" t="s">
        <v>686</v>
      </c>
      <c r="B81">
        <v>1</v>
      </c>
    </row>
    <row r="82" spans="1:3" ht="15" customHeight="1" x14ac:dyDescent="0.25">
      <c r="A82" t="s">
        <v>687</v>
      </c>
      <c r="B82">
        <v>6</v>
      </c>
    </row>
    <row r="83" spans="1:3" ht="15" customHeight="1" x14ac:dyDescent="0.25">
      <c r="A83" t="s">
        <v>688</v>
      </c>
      <c r="B83">
        <v>0</v>
      </c>
    </row>
    <row r="84" spans="1:3" ht="15" customHeight="1" x14ac:dyDescent="0.25">
      <c r="A84" t="s">
        <v>689</v>
      </c>
      <c r="B84">
        <v>1</v>
      </c>
    </row>
    <row r="85" spans="1:3" ht="15" customHeight="1" x14ac:dyDescent="0.25">
      <c r="A85" t="s">
        <v>690</v>
      </c>
      <c r="B85">
        <v>2</v>
      </c>
    </row>
    <row r="86" spans="1:3" ht="15" customHeight="1" x14ac:dyDescent="0.25">
      <c r="A86" t="s">
        <v>691</v>
      </c>
      <c r="B86">
        <v>1</v>
      </c>
    </row>
    <row r="87" spans="1:3" ht="15" customHeight="1" x14ac:dyDescent="0.25">
      <c r="A87" t="s">
        <v>692</v>
      </c>
      <c r="B87">
        <v>0</v>
      </c>
    </row>
    <row r="88" spans="1:3" ht="15" customHeight="1" x14ac:dyDescent="0.25">
      <c r="A88" t="s">
        <v>693</v>
      </c>
      <c r="B88">
        <v>0</v>
      </c>
      <c r="C88" t="s">
        <v>5078</v>
      </c>
    </row>
    <row r="89" spans="1:3" ht="15" customHeight="1" x14ac:dyDescent="0.25">
      <c r="A89" t="s">
        <v>694</v>
      </c>
      <c r="B89">
        <v>0</v>
      </c>
    </row>
    <row r="90" spans="1:3" ht="15" customHeight="1" x14ac:dyDescent="0.25">
      <c r="A90" t="s">
        <v>695</v>
      </c>
      <c r="B90">
        <v>0</v>
      </c>
    </row>
    <row r="91" spans="1:3" ht="15" customHeight="1" x14ac:dyDescent="0.25">
      <c r="A91" t="s">
        <v>696</v>
      </c>
      <c r="B91">
        <v>1</v>
      </c>
      <c r="C91" t="s">
        <v>5079</v>
      </c>
    </row>
    <row r="92" spans="1:3" ht="15" customHeight="1" x14ac:dyDescent="0.25">
      <c r="A92" t="s">
        <v>697</v>
      </c>
      <c r="B92">
        <v>20</v>
      </c>
    </row>
    <row r="93" spans="1:3" ht="15" customHeight="1" x14ac:dyDescent="0.25">
      <c r="A93" t="s">
        <v>698</v>
      </c>
      <c r="B93">
        <v>0</v>
      </c>
      <c r="C93" t="s">
        <v>5080</v>
      </c>
    </row>
    <row r="94" spans="1:3" ht="15" customHeight="1" x14ac:dyDescent="0.25">
      <c r="A94" t="s">
        <v>699</v>
      </c>
      <c r="B94">
        <v>0</v>
      </c>
      <c r="C94" t="s">
        <v>5081</v>
      </c>
    </row>
    <row r="95" spans="1:3" ht="15" customHeight="1" x14ac:dyDescent="0.25">
      <c r="A95" t="s">
        <v>700</v>
      </c>
      <c r="B95">
        <v>0</v>
      </c>
    </row>
    <row r="96" spans="1:3" ht="15" customHeight="1" x14ac:dyDescent="0.25">
      <c r="A96" t="s">
        <v>701</v>
      </c>
      <c r="B96">
        <v>8.9799999999999986</v>
      </c>
    </row>
    <row r="97" spans="1:3" ht="15" customHeight="1" x14ac:dyDescent="0.25">
      <c r="A97" t="s">
        <v>702</v>
      </c>
    </row>
    <row r="98" spans="1:3" ht="15" customHeight="1" x14ac:dyDescent="0.25">
      <c r="A98" t="s">
        <v>703</v>
      </c>
    </row>
    <row r="99" spans="1:3" ht="15" customHeight="1" x14ac:dyDescent="0.25">
      <c r="A99" t="s">
        <v>704</v>
      </c>
      <c r="B99">
        <v>2</v>
      </c>
      <c r="C99" t="s">
        <v>5082</v>
      </c>
    </row>
    <row r="100" spans="1:3" ht="15" customHeight="1" x14ac:dyDescent="0.25">
      <c r="A100" t="s">
        <v>705</v>
      </c>
      <c r="B100">
        <v>1</v>
      </c>
      <c r="C100" t="s">
        <v>5083</v>
      </c>
    </row>
    <row r="101" spans="1:3" ht="15" customHeight="1" x14ac:dyDescent="0.25">
      <c r="A101" t="s">
        <v>706</v>
      </c>
      <c r="B101" t="b">
        <v>0</v>
      </c>
    </row>
    <row r="102" spans="1:3" ht="15" customHeight="1" x14ac:dyDescent="0.25">
      <c r="A102" t="s">
        <v>707</v>
      </c>
      <c r="B102" t="b">
        <v>0</v>
      </c>
    </row>
    <row r="103" spans="1:3" ht="15" customHeight="1" x14ac:dyDescent="0.25">
      <c r="A103" t="s">
        <v>708</v>
      </c>
      <c r="B103" t="b">
        <v>0</v>
      </c>
    </row>
    <row r="104" spans="1:3" ht="15" customHeight="1" x14ac:dyDescent="0.25">
      <c r="A104" t="s">
        <v>709</v>
      </c>
      <c r="B104" t="b">
        <v>0</v>
      </c>
    </row>
    <row r="105" spans="1:3" ht="15" customHeight="1" x14ac:dyDescent="0.25">
      <c r="A105" t="s">
        <v>710</v>
      </c>
      <c r="B105" t="b">
        <v>0</v>
      </c>
    </row>
    <row r="106" spans="1:3" ht="15" customHeight="1" x14ac:dyDescent="0.25">
      <c r="A106" t="s">
        <v>711</v>
      </c>
      <c r="B106" t="b">
        <v>0</v>
      </c>
    </row>
    <row r="107" spans="1:3" ht="15" customHeight="1" x14ac:dyDescent="0.25">
      <c r="A107" t="s">
        <v>712</v>
      </c>
      <c r="B107">
        <v>1</v>
      </c>
      <c r="C107" t="s">
        <v>5084</v>
      </c>
    </row>
    <row r="108" spans="1:3" ht="15" customHeight="1" x14ac:dyDescent="0.25">
      <c r="A108" t="s">
        <v>713</v>
      </c>
      <c r="B108" t="b">
        <v>0</v>
      </c>
    </row>
    <row r="109" spans="1:3" ht="15" customHeight="1" x14ac:dyDescent="0.25">
      <c r="A109" t="s">
        <v>714</v>
      </c>
      <c r="B109" t="b">
        <v>0</v>
      </c>
    </row>
    <row r="110" spans="1:3" ht="15" customHeight="1" x14ac:dyDescent="0.25">
      <c r="A110" t="s">
        <v>715</v>
      </c>
      <c r="B110">
        <v>1</v>
      </c>
    </row>
    <row r="111" spans="1:3" ht="15" customHeight="1" x14ac:dyDescent="0.25">
      <c r="A111" t="s">
        <v>716</v>
      </c>
      <c r="B111">
        <v>1</v>
      </c>
    </row>
    <row r="112" spans="1:3" ht="15" customHeight="1" x14ac:dyDescent="0.25">
      <c r="A112" t="s">
        <v>717</v>
      </c>
      <c r="B112">
        <v>0</v>
      </c>
    </row>
    <row r="113" spans="1:4" ht="15" customHeight="1" x14ac:dyDescent="0.25">
      <c r="A113" t="s">
        <v>718</v>
      </c>
      <c r="B113" t="b">
        <v>0</v>
      </c>
    </row>
    <row r="114" spans="1:4" ht="15" customHeight="1" x14ac:dyDescent="0.25">
      <c r="A114" t="s">
        <v>719</v>
      </c>
      <c r="B114" t="b">
        <v>0</v>
      </c>
    </row>
    <row r="115" spans="1:4" ht="15" customHeight="1" x14ac:dyDescent="0.25">
      <c r="A115" t="s">
        <v>720</v>
      </c>
      <c r="B115" t="b">
        <v>1</v>
      </c>
    </row>
    <row r="116" spans="1:4" ht="15" customHeight="1" x14ac:dyDescent="0.25">
      <c r="A116" t="s">
        <v>721</v>
      </c>
      <c r="B116" t="b">
        <v>0</v>
      </c>
    </row>
    <row r="117" spans="1:4" ht="15" customHeight="1" x14ac:dyDescent="0.25">
      <c r="A117" t="s">
        <v>722</v>
      </c>
      <c r="B117" t="b">
        <v>0</v>
      </c>
      <c r="C117" t="b">
        <v>0</v>
      </c>
      <c r="D117" t="b">
        <v>0</v>
      </c>
    </row>
    <row r="118" spans="1:4" ht="15" customHeight="1" x14ac:dyDescent="0.25">
      <c r="A118" t="s">
        <v>723</v>
      </c>
      <c r="B118" t="b">
        <v>0</v>
      </c>
    </row>
    <row r="119" spans="1:4" ht="15" customHeight="1" x14ac:dyDescent="0.25">
      <c r="A119" t="s">
        <v>724</v>
      </c>
      <c r="B119" t="b">
        <v>0</v>
      </c>
    </row>
    <row r="120" spans="1:4" ht="15" customHeight="1" x14ac:dyDescent="0.25">
      <c r="A120" t="s">
        <v>725</v>
      </c>
      <c r="B120">
        <v>100</v>
      </c>
    </row>
    <row r="121" spans="1:4" ht="15" customHeight="1" x14ac:dyDescent="0.25">
      <c r="A121" t="s">
        <v>726</v>
      </c>
      <c r="B121">
        <v>1</v>
      </c>
      <c r="C121" t="s">
        <v>5085</v>
      </c>
    </row>
    <row r="122" spans="1:4" ht="15" customHeight="1" x14ac:dyDescent="0.25">
      <c r="A122" t="s">
        <v>727</v>
      </c>
      <c r="B122">
        <v>0</v>
      </c>
    </row>
    <row r="123" spans="1:4" ht="15" customHeight="1" x14ac:dyDescent="0.25">
      <c r="A123" t="s">
        <v>702</v>
      </c>
    </row>
    <row r="124" spans="1:4" ht="15" customHeight="1" x14ac:dyDescent="0.25">
      <c r="A124" t="s">
        <v>728</v>
      </c>
      <c r="B124">
        <v>500</v>
      </c>
    </row>
    <row r="125" spans="1:4" ht="15" customHeight="1" x14ac:dyDescent="0.25">
      <c r="A125" t="s">
        <v>729</v>
      </c>
      <c r="B125">
        <v>1.0000000000000001E-5</v>
      </c>
    </row>
    <row r="126" spans="1:4" ht="15" customHeight="1" x14ac:dyDescent="0.25">
      <c r="A126" t="s">
        <v>730</v>
      </c>
      <c r="B126">
        <v>1</v>
      </c>
      <c r="C126" t="s">
        <v>5086</v>
      </c>
    </row>
    <row r="127" spans="1:4" ht="15" customHeight="1" x14ac:dyDescent="0.25">
      <c r="A127" t="s">
        <v>731</v>
      </c>
      <c r="B127" t="b">
        <v>0</v>
      </c>
      <c r="C127" t="s">
        <v>5087</v>
      </c>
    </row>
    <row r="128" spans="1:4" ht="15" customHeight="1" x14ac:dyDescent="0.25">
      <c r="A128" t="s">
        <v>732</v>
      </c>
    </row>
    <row r="129" spans="1:8" ht="15" customHeight="1" x14ac:dyDescent="0.25">
      <c r="A129" t="s">
        <v>733</v>
      </c>
      <c r="B129">
        <v>500</v>
      </c>
    </row>
    <row r="130" spans="1:8" ht="15" customHeight="1" x14ac:dyDescent="0.25">
      <c r="A130" t="s">
        <v>734</v>
      </c>
      <c r="B130">
        <v>9.9999999999999995E-7</v>
      </c>
    </row>
    <row r="131" spans="1:8" ht="15" customHeight="1" x14ac:dyDescent="0.25">
      <c r="A131" t="s">
        <v>731</v>
      </c>
      <c r="B131" t="b">
        <v>1</v>
      </c>
      <c r="C131" t="s">
        <v>5088</v>
      </c>
    </row>
    <row r="132" spans="1:8" ht="15" customHeight="1" x14ac:dyDescent="0.25">
      <c r="A132" t="s">
        <v>735</v>
      </c>
      <c r="B132">
        <v>0</v>
      </c>
      <c r="C132" t="s">
        <v>5089</v>
      </c>
    </row>
    <row r="133" spans="1:8" ht="15" customHeight="1" x14ac:dyDescent="0.25">
      <c r="A133" t="s">
        <v>736</v>
      </c>
      <c r="B133" t="b">
        <v>0</v>
      </c>
      <c r="C133" t="s">
        <v>5225</v>
      </c>
    </row>
    <row r="134" spans="1:8" ht="15" customHeight="1" x14ac:dyDescent="0.25">
      <c r="A134" t="s">
        <v>737</v>
      </c>
      <c r="B134" t="b">
        <v>1</v>
      </c>
      <c r="C134" t="s">
        <v>5091</v>
      </c>
    </row>
    <row r="135" spans="1:8" ht="15" customHeight="1" x14ac:dyDescent="0.25">
      <c r="A135" t="s">
        <v>738</v>
      </c>
      <c r="B135">
        <v>1</v>
      </c>
      <c r="C135" t="s">
        <v>5090</v>
      </c>
    </row>
    <row r="136" spans="1:8" ht="15" customHeight="1" x14ac:dyDescent="0.25">
      <c r="A136" t="s">
        <v>739</v>
      </c>
      <c r="B136">
        <v>0</v>
      </c>
      <c r="C136" t="s">
        <v>5092</v>
      </c>
    </row>
    <row r="137" spans="1:8" ht="15" customHeight="1" x14ac:dyDescent="0.25">
      <c r="A137" t="s">
        <v>740</v>
      </c>
      <c r="B137">
        <v>0</v>
      </c>
      <c r="C137" t="s">
        <v>5092</v>
      </c>
    </row>
    <row r="138" spans="1:8" ht="15" customHeight="1" x14ac:dyDescent="0.25">
      <c r="A138" t="s">
        <v>741</v>
      </c>
      <c r="B138">
        <v>1</v>
      </c>
      <c r="C138" t="s">
        <v>5226</v>
      </c>
    </row>
    <row r="139" spans="1:8" ht="15" customHeight="1" x14ac:dyDescent="0.25">
      <c r="A139" t="s">
        <v>742</v>
      </c>
      <c r="B139" t="b">
        <v>0</v>
      </c>
    </row>
    <row r="140" spans="1:8" ht="15" customHeight="1" x14ac:dyDescent="0.25">
      <c r="A140" t="s">
        <v>743</v>
      </c>
      <c r="B140" t="b">
        <v>0</v>
      </c>
    </row>
    <row r="141" spans="1:8" ht="15" customHeight="1" x14ac:dyDescent="0.25">
      <c r="A141" t="s">
        <v>744</v>
      </c>
      <c r="B141" t="b">
        <v>0</v>
      </c>
    </row>
    <row r="142" spans="1:8" ht="15" customHeight="1" x14ac:dyDescent="0.25">
      <c r="A142" t="s">
        <v>745</v>
      </c>
      <c r="B142" t="b">
        <v>0</v>
      </c>
    </row>
    <row r="143" spans="1:8" ht="15" customHeight="1" x14ac:dyDescent="0.25">
      <c r="A143" t="s">
        <v>746</v>
      </c>
      <c r="B143" t="b">
        <v>1</v>
      </c>
    </row>
    <row r="144" spans="1:8" ht="15" customHeight="1" x14ac:dyDescent="0.25">
      <c r="A144" t="s">
        <v>47</v>
      </c>
      <c r="B144" t="b">
        <v>0</v>
      </c>
      <c r="C144">
        <v>1</v>
      </c>
      <c r="D144">
        <v>1</v>
      </c>
      <c r="E144" t="b">
        <v>1</v>
      </c>
      <c r="F144" t="b">
        <v>0</v>
      </c>
      <c r="G144" t="b">
        <v>0</v>
      </c>
      <c r="H144" t="b">
        <v>0</v>
      </c>
    </row>
    <row r="145" spans="1:8" ht="15" customHeight="1" x14ac:dyDescent="0.25">
      <c r="A145" t="s">
        <v>747</v>
      </c>
      <c r="B145" t="b">
        <v>0</v>
      </c>
      <c r="C145">
        <v>1</v>
      </c>
      <c r="D145">
        <v>1</v>
      </c>
      <c r="E145" t="b">
        <v>0</v>
      </c>
      <c r="F145" t="b">
        <v>0</v>
      </c>
      <c r="G145" t="b">
        <v>1</v>
      </c>
      <c r="H145" t="b">
        <v>0</v>
      </c>
    </row>
    <row r="146" spans="1:8" ht="15" customHeight="1" x14ac:dyDescent="0.25">
      <c r="A146" t="s">
        <v>748</v>
      </c>
      <c r="B146" t="b">
        <v>0</v>
      </c>
      <c r="C146">
        <v>1</v>
      </c>
      <c r="D146">
        <v>1</v>
      </c>
      <c r="E146" t="b">
        <v>0</v>
      </c>
      <c r="F146" t="b">
        <v>0</v>
      </c>
      <c r="G146" t="b">
        <v>1</v>
      </c>
      <c r="H146" t="b">
        <v>1</v>
      </c>
    </row>
    <row r="147" spans="1:8" ht="15" customHeight="1" x14ac:dyDescent="0.25">
      <c r="A147" t="s">
        <v>749</v>
      </c>
      <c r="B147" t="b">
        <v>0</v>
      </c>
      <c r="C147">
        <v>1</v>
      </c>
      <c r="D147">
        <v>1</v>
      </c>
      <c r="E147" t="b">
        <v>0</v>
      </c>
      <c r="F147" t="b">
        <v>0</v>
      </c>
      <c r="G147" t="b">
        <v>1</v>
      </c>
      <c r="H147" t="b">
        <v>0</v>
      </c>
    </row>
    <row r="148" spans="1:8" ht="15" customHeight="1" x14ac:dyDescent="0.25">
      <c r="A148" t="s">
        <v>750</v>
      </c>
      <c r="B148">
        <v>1</v>
      </c>
      <c r="C148">
        <v>2</v>
      </c>
      <c r="D148">
        <v>2</v>
      </c>
      <c r="E148">
        <v>0</v>
      </c>
    </row>
    <row r="149" spans="1:8" ht="15" customHeight="1" x14ac:dyDescent="0.25">
      <c r="A149" t="s">
        <v>751</v>
      </c>
      <c r="B149">
        <v>0</v>
      </c>
    </row>
    <row r="150" spans="1:8" ht="15" customHeight="1" x14ac:dyDescent="0.25">
      <c r="A150" t="s">
        <v>752</v>
      </c>
      <c r="B150">
        <v>1</v>
      </c>
      <c r="C150" t="s">
        <v>5093</v>
      </c>
    </row>
    <row r="151" spans="1:8" ht="15" customHeight="1" x14ac:dyDescent="0.25">
      <c r="A151" t="s">
        <v>753</v>
      </c>
      <c r="B151">
        <v>1</v>
      </c>
      <c r="C151" t="s">
        <v>5044</v>
      </c>
    </row>
    <row r="152" spans="1:8" ht="15" customHeight="1" x14ac:dyDescent="0.25">
      <c r="A152" t="s">
        <v>754</v>
      </c>
      <c r="B152">
        <v>1</v>
      </c>
      <c r="C152" t="s">
        <v>5094</v>
      </c>
    </row>
    <row r="153" spans="1:8" ht="15" customHeight="1" x14ac:dyDescent="0.25">
      <c r="A153" t="s">
        <v>755</v>
      </c>
      <c r="B153">
        <v>0</v>
      </c>
      <c r="C153" t="s">
        <v>5095</v>
      </c>
    </row>
    <row r="154" spans="1:8" ht="15" customHeight="1" x14ac:dyDescent="0.25">
      <c r="A154" t="s">
        <v>756</v>
      </c>
      <c r="B154">
        <v>0</v>
      </c>
    </row>
    <row r="155" spans="1:8" ht="15" customHeight="1" x14ac:dyDescent="0.25">
      <c r="A155" t="s">
        <v>757</v>
      </c>
      <c r="B155">
        <v>0</v>
      </c>
    </row>
    <row r="156" spans="1:8" ht="15" customHeight="1" x14ac:dyDescent="0.25">
      <c r="A156" t="s">
        <v>758</v>
      </c>
      <c r="B156">
        <v>1</v>
      </c>
    </row>
    <row r="157" spans="1:8" ht="15" customHeight="1" x14ac:dyDescent="0.25">
      <c r="A157" t="s">
        <v>759</v>
      </c>
      <c r="B157" t="s">
        <v>5228</v>
      </c>
      <c r="C157" t="s">
        <v>5096</v>
      </c>
      <c r="D157" t="s">
        <v>5229</v>
      </c>
      <c r="E157" t="s">
        <v>5230</v>
      </c>
    </row>
    <row r="158" spans="1:8" ht="15" customHeight="1" x14ac:dyDescent="0.25">
      <c r="A158" t="s">
        <v>760</v>
      </c>
      <c r="B158" t="b">
        <v>0</v>
      </c>
    </row>
    <row r="159" spans="1:8" ht="15" customHeight="1" x14ac:dyDescent="0.25">
      <c r="A159" t="s">
        <v>761</v>
      </c>
      <c r="B159">
        <v>2</v>
      </c>
      <c r="C159" t="s">
        <v>5097</v>
      </c>
    </row>
    <row r="160" spans="1:8" ht="15" customHeight="1" x14ac:dyDescent="0.25">
      <c r="A160" t="s">
        <v>762</v>
      </c>
      <c r="B160">
        <v>0</v>
      </c>
    </row>
    <row r="161" spans="1:10" ht="15" customHeight="1" x14ac:dyDescent="0.25">
      <c r="A161" t="s">
        <v>763</v>
      </c>
      <c r="B161">
        <v>0</v>
      </c>
    </row>
    <row r="162" spans="1:10" ht="15" customHeight="1" x14ac:dyDescent="0.25">
      <c r="A162" t="s">
        <v>7</v>
      </c>
      <c r="B162">
        <v>100</v>
      </c>
      <c r="J162" t="s">
        <v>983</v>
      </c>
    </row>
    <row r="163" spans="1:10" ht="15" customHeight="1" x14ac:dyDescent="0.25">
      <c r="A163" t="s">
        <v>764</v>
      </c>
      <c r="B163">
        <v>0</v>
      </c>
      <c r="C163" t="s">
        <v>5098</v>
      </c>
      <c r="J163" t="s">
        <v>984</v>
      </c>
    </row>
    <row r="164" spans="1:10" ht="15" customHeight="1" x14ac:dyDescent="0.25">
      <c r="A164" t="s">
        <v>8</v>
      </c>
      <c r="B164">
        <v>0</v>
      </c>
      <c r="J164" t="s">
        <v>985</v>
      </c>
    </row>
    <row r="165" spans="1:10" ht="15" customHeight="1" x14ac:dyDescent="0.25">
      <c r="A165" t="s">
        <v>32</v>
      </c>
      <c r="B165">
        <v>0</v>
      </c>
      <c r="C165" t="s">
        <v>5099</v>
      </c>
      <c r="J165" t="s">
        <v>986</v>
      </c>
    </row>
    <row r="166" spans="1:10" ht="15" customHeight="1" x14ac:dyDescent="0.25">
      <c r="A166" t="s">
        <v>34</v>
      </c>
      <c r="B166" t="b">
        <v>0</v>
      </c>
      <c r="J166" t="s">
        <v>987</v>
      </c>
    </row>
    <row r="167" spans="1:10" ht="15" customHeight="1" x14ac:dyDescent="0.25">
      <c r="A167" t="s">
        <v>33</v>
      </c>
      <c r="B167">
        <v>1</v>
      </c>
      <c r="C167" t="s">
        <v>5100</v>
      </c>
      <c r="J167" t="s">
        <v>988</v>
      </c>
    </row>
    <row r="168" spans="1:10" ht="15" customHeight="1" x14ac:dyDescent="0.25">
      <c r="A168" t="s">
        <v>36</v>
      </c>
      <c r="B168" t="b">
        <v>1</v>
      </c>
    </row>
    <row r="169" spans="1:10" ht="15" customHeight="1" x14ac:dyDescent="0.25">
      <c r="A169" t="s">
        <v>37</v>
      </c>
      <c r="B169">
        <v>0</v>
      </c>
    </row>
    <row r="170" spans="1:10" ht="15" customHeight="1" x14ac:dyDescent="0.25">
      <c r="A170" t="s">
        <v>46</v>
      </c>
      <c r="B170" t="b">
        <v>0</v>
      </c>
    </row>
    <row r="171" spans="1:10" ht="15" customHeight="1" x14ac:dyDescent="0.25">
      <c r="A171" t="s">
        <v>38</v>
      </c>
      <c r="B171" t="b">
        <v>1</v>
      </c>
    </row>
    <row r="172" spans="1:10" ht="15" customHeight="1" x14ac:dyDescent="0.25">
      <c r="A172" t="s">
        <v>39</v>
      </c>
      <c r="B172">
        <v>0</v>
      </c>
    </row>
    <row r="173" spans="1:10" ht="15" customHeight="1" x14ac:dyDescent="0.25">
      <c r="A173" t="s">
        <v>40</v>
      </c>
      <c r="B173">
        <v>1E-4</v>
      </c>
    </row>
    <row r="174" spans="1:10" ht="15" customHeight="1" x14ac:dyDescent="0.25">
      <c r="A174" t="s">
        <v>41</v>
      </c>
      <c r="B174">
        <v>1.0000000000000001E-5</v>
      </c>
    </row>
    <row r="175" spans="1:10" ht="15" customHeight="1" x14ac:dyDescent="0.25">
      <c r="A175" t="s">
        <v>42</v>
      </c>
      <c r="B175">
        <v>500</v>
      </c>
    </row>
    <row r="176" spans="1:10" ht="15" customHeight="1" x14ac:dyDescent="0.25">
      <c r="A176" t="s">
        <v>43</v>
      </c>
      <c r="B176">
        <v>1.0000000000000001E-5</v>
      </c>
    </row>
    <row r="177" spans="1:10" ht="15" customHeight="1" x14ac:dyDescent="0.25">
      <c r="A177" t="s">
        <v>765</v>
      </c>
      <c r="B177">
        <v>0</v>
      </c>
    </row>
    <row r="178" spans="1:10" ht="15" customHeight="1" x14ac:dyDescent="0.25">
      <c r="A178" t="s">
        <v>44</v>
      </c>
      <c r="B178">
        <v>0</v>
      </c>
      <c r="J178" t="s">
        <v>5027</v>
      </c>
    </row>
    <row r="179" spans="1:10" ht="15" customHeight="1" x14ac:dyDescent="0.25">
      <c r="A179" s="8" t="s">
        <v>45</v>
      </c>
      <c r="B179">
        <v>0</v>
      </c>
      <c r="J179" t="s">
        <v>5027</v>
      </c>
    </row>
    <row r="180" spans="1:10" ht="15" customHeight="1" x14ac:dyDescent="0.25">
      <c r="A180" t="s">
        <v>49</v>
      </c>
      <c r="B180">
        <v>1</v>
      </c>
      <c r="C180" t="s">
        <v>5101</v>
      </c>
    </row>
    <row r="181" spans="1:10" ht="15" customHeight="1" x14ac:dyDescent="0.25">
      <c r="A181" t="s">
        <v>50</v>
      </c>
      <c r="B181">
        <v>0</v>
      </c>
      <c r="C181" t="s">
        <v>5102</v>
      </c>
      <c r="J181" t="s">
        <v>989</v>
      </c>
    </row>
    <row r="182" spans="1:10" ht="15" customHeight="1" x14ac:dyDescent="0.25">
      <c r="A182" t="s">
        <v>51</v>
      </c>
      <c r="B182">
        <v>2000</v>
      </c>
    </row>
    <row r="183" spans="1:10" ht="15" customHeight="1" x14ac:dyDescent="0.25">
      <c r="A183" t="s">
        <v>766</v>
      </c>
      <c r="B183">
        <v>0</v>
      </c>
    </row>
    <row r="184" spans="1:10" ht="15" customHeight="1" x14ac:dyDescent="0.25">
      <c r="A184" t="s">
        <v>52</v>
      </c>
      <c r="B184">
        <v>0</v>
      </c>
    </row>
    <row r="185" spans="1:10" ht="15" customHeight="1" x14ac:dyDescent="0.25">
      <c r="A185" t="s">
        <v>53</v>
      </c>
      <c r="B185">
        <v>0</v>
      </c>
      <c r="C185" t="s">
        <v>5103</v>
      </c>
    </row>
    <row r="186" spans="1:10" ht="15" customHeight="1" x14ac:dyDescent="0.25">
      <c r="A186" t="s">
        <v>767</v>
      </c>
      <c r="B186" t="b">
        <v>0</v>
      </c>
    </row>
    <row r="187" spans="1:10" ht="15" customHeight="1" x14ac:dyDescent="0.25">
      <c r="A187" t="s">
        <v>54</v>
      </c>
      <c r="B187" t="b">
        <v>0</v>
      </c>
    </row>
    <row r="188" spans="1:10" ht="15" customHeight="1" x14ac:dyDescent="0.25">
      <c r="A188" t="s">
        <v>768</v>
      </c>
      <c r="B188">
        <v>0</v>
      </c>
    </row>
    <row r="189" spans="1:10" ht="15" customHeight="1" x14ac:dyDescent="0.25">
      <c r="A189" t="s">
        <v>57</v>
      </c>
      <c r="B189">
        <v>0</v>
      </c>
    </row>
    <row r="190" spans="1:10" ht="15" customHeight="1" x14ac:dyDescent="0.25">
      <c r="A190" t="s">
        <v>769</v>
      </c>
    </row>
    <row r="191" spans="1:10" ht="15" customHeight="1" x14ac:dyDescent="0.25">
      <c r="A191" t="s">
        <v>58</v>
      </c>
      <c r="B191">
        <v>1</v>
      </c>
    </row>
    <row r="192" spans="1:10" ht="15" customHeight="1" x14ac:dyDescent="0.25">
      <c r="A192" t="s">
        <v>770</v>
      </c>
      <c r="B192" t="b">
        <v>0</v>
      </c>
      <c r="C192" t="b">
        <v>1</v>
      </c>
      <c r="D192" t="b">
        <v>1</v>
      </c>
      <c r="E192" t="b">
        <v>0</v>
      </c>
      <c r="F192" t="b">
        <v>1</v>
      </c>
      <c r="G192" t="b">
        <v>1</v>
      </c>
    </row>
    <row r="193" spans="1:10" ht="15" customHeight="1" x14ac:dyDescent="0.25">
      <c r="A193" t="s">
        <v>69</v>
      </c>
      <c r="B193">
        <v>2</v>
      </c>
    </row>
    <row r="194" spans="1:10" ht="15" customHeight="1" x14ac:dyDescent="0.25">
      <c r="A194" t="s">
        <v>71</v>
      </c>
      <c r="B194">
        <v>7</v>
      </c>
    </row>
    <row r="195" spans="1:10" ht="15" customHeight="1" x14ac:dyDescent="0.25">
      <c r="A195" t="s">
        <v>585</v>
      </c>
      <c r="B195" t="b">
        <v>0</v>
      </c>
    </row>
    <row r="196" spans="1:10" ht="15" customHeight="1" x14ac:dyDescent="0.25">
      <c r="A196" t="s">
        <v>70</v>
      </c>
      <c r="B196">
        <v>2</v>
      </c>
    </row>
    <row r="197" spans="1:10" ht="15" customHeight="1" x14ac:dyDescent="0.25">
      <c r="A197" t="s">
        <v>771</v>
      </c>
      <c r="B197">
        <v>0</v>
      </c>
    </row>
    <row r="198" spans="1:10" ht="15" customHeight="1" x14ac:dyDescent="0.25">
      <c r="A198" t="s">
        <v>72</v>
      </c>
      <c r="B198" t="b">
        <v>0</v>
      </c>
      <c r="J198" t="s">
        <v>990</v>
      </c>
    </row>
    <row r="199" spans="1:10" ht="15" customHeight="1" x14ac:dyDescent="0.25">
      <c r="A199" t="s">
        <v>73</v>
      </c>
      <c r="B199" t="s">
        <v>5231</v>
      </c>
    </row>
    <row r="200" spans="1:10" ht="15" customHeight="1" x14ac:dyDescent="0.25">
      <c r="A200" t="s">
        <v>584</v>
      </c>
      <c r="B200">
        <v>2</v>
      </c>
    </row>
    <row r="201" spans="1:10" ht="15" customHeight="1" x14ac:dyDescent="0.25">
      <c r="A201" t="s">
        <v>586</v>
      </c>
      <c r="B201" t="b">
        <v>0</v>
      </c>
    </row>
    <row r="202" spans="1:10" ht="15" customHeight="1" x14ac:dyDescent="0.25">
      <c r="A202" t="s">
        <v>592</v>
      </c>
      <c r="B202">
        <v>0</v>
      </c>
      <c r="C202" t="s">
        <v>5104</v>
      </c>
      <c r="J202" t="s">
        <v>989</v>
      </c>
    </row>
    <row r="203" spans="1:10" ht="15" customHeight="1" x14ac:dyDescent="0.25">
      <c r="A203" t="s">
        <v>772</v>
      </c>
      <c r="B203">
        <v>0</v>
      </c>
    </row>
    <row r="204" spans="1:10" ht="15" customHeight="1" x14ac:dyDescent="0.25">
      <c r="A204" t="s">
        <v>773</v>
      </c>
      <c r="B204">
        <v>0</v>
      </c>
    </row>
    <row r="205" spans="1:10" ht="15" customHeight="1" x14ac:dyDescent="0.25">
      <c r="A205" t="s">
        <v>774</v>
      </c>
      <c r="B205">
        <v>0</v>
      </c>
    </row>
    <row r="206" spans="1:10" ht="15" customHeight="1" x14ac:dyDescent="0.25">
      <c r="A206" t="s">
        <v>775</v>
      </c>
      <c r="B206">
        <v>1</v>
      </c>
    </row>
    <row r="207" spans="1:10" ht="15" customHeight="1" x14ac:dyDescent="0.25">
      <c r="A207" t="s">
        <v>776</v>
      </c>
      <c r="B207">
        <v>-1</v>
      </c>
    </row>
    <row r="208" spans="1:10" ht="15" customHeight="1" x14ac:dyDescent="0.25">
      <c r="A208" t="s">
        <v>777</v>
      </c>
      <c r="B208">
        <v>1</v>
      </c>
    </row>
    <row r="209" spans="1:3" ht="15" customHeight="1" x14ac:dyDescent="0.25">
      <c r="A209" t="s">
        <v>778</v>
      </c>
      <c r="B209">
        <v>30</v>
      </c>
    </row>
    <row r="210" spans="1:3" ht="15" customHeight="1" x14ac:dyDescent="0.25">
      <c r="A210" t="s">
        <v>779</v>
      </c>
      <c r="B210">
        <v>2000</v>
      </c>
    </row>
    <row r="211" spans="1:3" ht="15" customHeight="1" x14ac:dyDescent="0.25">
      <c r="A211" t="s">
        <v>780</v>
      </c>
      <c r="B211">
        <v>0</v>
      </c>
      <c r="C211" t="s">
        <v>5105</v>
      </c>
    </row>
    <row r="212" spans="1:3" ht="15" customHeight="1" x14ac:dyDescent="0.25">
      <c r="A212" t="s">
        <v>781</v>
      </c>
      <c r="B212">
        <v>50</v>
      </c>
    </row>
    <row r="213" spans="1:3" ht="15" customHeight="1" x14ac:dyDescent="0.25">
      <c r="A213" t="s">
        <v>782</v>
      </c>
      <c r="B213" t="b">
        <v>1</v>
      </c>
    </row>
    <row r="214" spans="1:3" ht="15" customHeight="1" x14ac:dyDescent="0.25">
      <c r="A214" t="s">
        <v>783</v>
      </c>
      <c r="B214" t="b">
        <v>1</v>
      </c>
    </row>
    <row r="215" spans="1:3" ht="15" customHeight="1" x14ac:dyDescent="0.25">
      <c r="A215" t="s">
        <v>784</v>
      </c>
      <c r="B215">
        <v>0</v>
      </c>
      <c r="C215" t="s">
        <v>5106</v>
      </c>
    </row>
    <row r="216" spans="1:3" ht="15" customHeight="1" x14ac:dyDescent="0.25">
      <c r="A216" t="s">
        <v>785</v>
      </c>
      <c r="B216" t="b">
        <v>1</v>
      </c>
    </row>
    <row r="217" spans="1:3" ht="15" customHeight="1" x14ac:dyDescent="0.25">
      <c r="A217" t="s">
        <v>786</v>
      </c>
      <c r="B217">
        <v>1</v>
      </c>
      <c r="C217" t="s">
        <v>5107</v>
      </c>
    </row>
    <row r="218" spans="1:3" ht="15" customHeight="1" x14ac:dyDescent="0.25">
      <c r="A218" t="s">
        <v>787</v>
      </c>
      <c r="B218">
        <v>12345</v>
      </c>
    </row>
    <row r="219" spans="1:3" ht="15" customHeight="1" x14ac:dyDescent="0.25">
      <c r="A219" t="s">
        <v>794</v>
      </c>
      <c r="B219">
        <v>0</v>
      </c>
      <c r="C219" s="13" t="s">
        <v>5108</v>
      </c>
    </row>
    <row r="220" spans="1:3" ht="15" customHeight="1" x14ac:dyDescent="0.25">
      <c r="A220" t="s">
        <v>791</v>
      </c>
      <c r="B220">
        <v>3</v>
      </c>
    </row>
    <row r="221" spans="1:3" ht="15" customHeight="1" x14ac:dyDescent="0.25">
      <c r="A221" t="s">
        <v>792</v>
      </c>
      <c r="B221">
        <v>20</v>
      </c>
    </row>
    <row r="222" spans="1:3" ht="15" customHeight="1" x14ac:dyDescent="0.25">
      <c r="A222" t="s">
        <v>793</v>
      </c>
      <c r="B222">
        <v>0</v>
      </c>
    </row>
    <row r="223" spans="1:3" ht="15" customHeight="1" x14ac:dyDescent="0.25">
      <c r="A223" t="s">
        <v>795</v>
      </c>
      <c r="B223">
        <v>5</v>
      </c>
    </row>
    <row r="224" spans="1:3" ht="15" customHeight="1" x14ac:dyDescent="0.25">
      <c r="A224" t="s">
        <v>796</v>
      </c>
      <c r="B224" t="b">
        <v>0</v>
      </c>
    </row>
    <row r="225" spans="1:10" ht="15" customHeight="1" x14ac:dyDescent="0.25">
      <c r="A225" t="s">
        <v>811</v>
      </c>
      <c r="B225">
        <v>0.1</v>
      </c>
      <c r="C225" t="s">
        <v>5109</v>
      </c>
    </row>
    <row r="226" spans="1:10" ht="15" customHeight="1" x14ac:dyDescent="0.25">
      <c r="A226" t="s">
        <v>797</v>
      </c>
      <c r="B226">
        <v>0</v>
      </c>
      <c r="C226" t="s">
        <v>5110</v>
      </c>
    </row>
    <row r="227" spans="1:10" ht="15" customHeight="1" x14ac:dyDescent="0.25">
      <c r="A227" t="s">
        <v>798</v>
      </c>
      <c r="B227">
        <v>1</v>
      </c>
      <c r="C227" t="s">
        <v>5111</v>
      </c>
    </row>
    <row r="228" spans="1:10" ht="15" customHeight="1" x14ac:dyDescent="0.25">
      <c r="A228" t="s">
        <v>803</v>
      </c>
      <c r="B228">
        <v>1</v>
      </c>
    </row>
    <row r="229" spans="1:10" ht="15" customHeight="1" x14ac:dyDescent="0.25">
      <c r="A229" t="s">
        <v>810</v>
      </c>
      <c r="B229">
        <v>7.0000000000000007E-2</v>
      </c>
    </row>
    <row r="230" spans="1:10" ht="15" customHeight="1" x14ac:dyDescent="0.25">
      <c r="A230" t="s">
        <v>816</v>
      </c>
      <c r="B230">
        <v>1.5</v>
      </c>
    </row>
    <row r="231" spans="1:10" ht="15" customHeight="1" x14ac:dyDescent="0.25">
      <c r="A231" t="s">
        <v>819</v>
      </c>
      <c r="B231">
        <v>1</v>
      </c>
    </row>
    <row r="232" spans="1:10" ht="15" customHeight="1" x14ac:dyDescent="0.25">
      <c r="A232" t="s">
        <v>820</v>
      </c>
      <c r="B232" t="b">
        <v>0</v>
      </c>
    </row>
    <row r="233" spans="1:10" ht="15" customHeight="1" x14ac:dyDescent="0.25">
      <c r="A233" t="s">
        <v>829</v>
      </c>
      <c r="B233">
        <v>1</v>
      </c>
    </row>
    <row r="234" spans="1:10" ht="15" customHeight="1" x14ac:dyDescent="0.25">
      <c r="A234" t="s">
        <v>830</v>
      </c>
      <c r="B234">
        <v>2</v>
      </c>
    </row>
    <row r="235" spans="1:10" ht="15" customHeight="1" x14ac:dyDescent="0.25">
      <c r="A235" t="s">
        <v>835</v>
      </c>
      <c r="B235" t="s">
        <v>5232</v>
      </c>
    </row>
    <row r="236" spans="1:10" ht="15" customHeight="1" x14ac:dyDescent="0.25">
      <c r="A236" t="s">
        <v>837</v>
      </c>
      <c r="B236">
        <v>3</v>
      </c>
    </row>
    <row r="237" spans="1:10" ht="15" customHeight="1" x14ac:dyDescent="0.25">
      <c r="A237" t="s">
        <v>838</v>
      </c>
      <c r="B237">
        <v>0</v>
      </c>
      <c r="J237" t="s">
        <v>4985</v>
      </c>
    </row>
    <row r="238" spans="1:10" ht="15" customHeight="1" x14ac:dyDescent="0.25">
      <c r="A238" t="s">
        <v>843</v>
      </c>
      <c r="B238">
        <v>0</v>
      </c>
      <c r="J238" t="s">
        <v>5027</v>
      </c>
    </row>
    <row r="239" spans="1:10" ht="15" customHeight="1" x14ac:dyDescent="0.25">
      <c r="A239" t="s">
        <v>848</v>
      </c>
      <c r="J239" t="s">
        <v>5028</v>
      </c>
    </row>
    <row r="240" spans="1:10" ht="15" customHeight="1" x14ac:dyDescent="0.25">
      <c r="A240" t="s">
        <v>854</v>
      </c>
      <c r="J240" t="s">
        <v>5028</v>
      </c>
    </row>
    <row r="241" spans="1:10" ht="15" customHeight="1" x14ac:dyDescent="0.25">
      <c r="A241" t="s">
        <v>855</v>
      </c>
      <c r="J241" t="s">
        <v>991</v>
      </c>
    </row>
    <row r="242" spans="1:10" ht="15" customHeight="1" x14ac:dyDescent="0.25">
      <c r="A242" t="s">
        <v>856</v>
      </c>
      <c r="B242" t="b">
        <v>0</v>
      </c>
    </row>
    <row r="243" spans="1:10" ht="15" customHeight="1" x14ac:dyDescent="0.25">
      <c r="A243" t="s">
        <v>857</v>
      </c>
      <c r="B243" t="b">
        <v>0</v>
      </c>
    </row>
    <row r="244" spans="1:10" ht="15" customHeight="1" x14ac:dyDescent="0.25">
      <c r="A244" t="s">
        <v>869</v>
      </c>
      <c r="B244">
        <v>100</v>
      </c>
    </row>
    <row r="245" spans="1:10" ht="15" customHeight="1" x14ac:dyDescent="0.25">
      <c r="A245" t="s">
        <v>867</v>
      </c>
      <c r="B245">
        <v>0</v>
      </c>
    </row>
    <row r="246" spans="1:10" ht="15" customHeight="1" x14ac:dyDescent="0.25">
      <c r="A246" t="s">
        <v>868</v>
      </c>
      <c r="B246">
        <v>1</v>
      </c>
    </row>
    <row r="247" spans="1:10" ht="15" customHeight="1" x14ac:dyDescent="0.25">
      <c r="A247" t="s">
        <v>873</v>
      </c>
      <c r="B247">
        <v>0.5</v>
      </c>
    </row>
    <row r="248" spans="1:10" ht="15" customHeight="1" x14ac:dyDescent="0.25">
      <c r="A248" t="s">
        <v>874</v>
      </c>
      <c r="B248">
        <v>10</v>
      </c>
      <c r="J248" t="s">
        <v>992</v>
      </c>
    </row>
    <row r="249" spans="1:10" ht="15" customHeight="1" x14ac:dyDescent="0.25">
      <c r="A249" t="s">
        <v>870</v>
      </c>
      <c r="B249">
        <v>3</v>
      </c>
      <c r="J249" t="s">
        <v>992</v>
      </c>
    </row>
    <row r="250" spans="1:10" ht="15" customHeight="1" x14ac:dyDescent="0.25">
      <c r="A250" t="s">
        <v>871</v>
      </c>
      <c r="B250">
        <v>3</v>
      </c>
    </row>
    <row r="251" spans="1:10" ht="15" customHeight="1" x14ac:dyDescent="0.25">
      <c r="A251" t="s">
        <v>872</v>
      </c>
      <c r="B251">
        <v>1</v>
      </c>
    </row>
    <row r="252" spans="1:10" ht="15" customHeight="1" x14ac:dyDescent="0.25">
      <c r="A252" t="s">
        <v>884</v>
      </c>
      <c r="B252">
        <v>2</v>
      </c>
      <c r="J252" t="s">
        <v>993</v>
      </c>
    </row>
    <row r="253" spans="1:10" ht="15" customHeight="1" x14ac:dyDescent="0.25">
      <c r="A253" t="s">
        <v>885</v>
      </c>
      <c r="B253">
        <v>2</v>
      </c>
      <c r="J253" t="s">
        <v>993</v>
      </c>
    </row>
    <row r="254" spans="1:10" ht="15" customHeight="1" x14ac:dyDescent="0.25">
      <c r="A254" t="s">
        <v>886</v>
      </c>
      <c r="B254">
        <v>2</v>
      </c>
      <c r="J254" t="s">
        <v>993</v>
      </c>
    </row>
    <row r="255" spans="1:10" ht="15" customHeight="1" x14ac:dyDescent="0.25">
      <c r="A255" t="s">
        <v>887</v>
      </c>
      <c r="B255">
        <v>2</v>
      </c>
      <c r="J255" t="s">
        <v>993</v>
      </c>
    </row>
    <row r="256" spans="1:10" ht="15" customHeight="1" x14ac:dyDescent="0.25">
      <c r="A256" t="s">
        <v>888</v>
      </c>
      <c r="B256">
        <v>0</v>
      </c>
      <c r="J256" t="s">
        <v>993</v>
      </c>
    </row>
    <row r="257" spans="1:10" ht="15" customHeight="1" x14ac:dyDescent="0.25">
      <c r="A257" t="s">
        <v>890</v>
      </c>
      <c r="B257">
        <v>0</v>
      </c>
    </row>
    <row r="258" spans="1:10" ht="15" customHeight="1" x14ac:dyDescent="0.25">
      <c r="A258" t="s">
        <v>894</v>
      </c>
      <c r="B258">
        <v>0</v>
      </c>
    </row>
    <row r="259" spans="1:10" ht="15" customHeight="1" x14ac:dyDescent="0.25">
      <c r="A259" t="s">
        <v>895</v>
      </c>
      <c r="B259" t="b">
        <v>0</v>
      </c>
    </row>
    <row r="260" spans="1:10" ht="15" customHeight="1" x14ac:dyDescent="0.25">
      <c r="A260" t="s">
        <v>896</v>
      </c>
    </row>
    <row r="261" spans="1:10" ht="15" customHeight="1" x14ac:dyDescent="0.25">
      <c r="A261" t="s">
        <v>897</v>
      </c>
      <c r="B261" t="s">
        <v>5233</v>
      </c>
    </row>
    <row r="262" spans="1:10" ht="15" customHeight="1" x14ac:dyDescent="0.25">
      <c r="A262" t="s">
        <v>900</v>
      </c>
      <c r="B262">
        <v>2000</v>
      </c>
    </row>
    <row r="263" spans="1:10" ht="15" customHeight="1" x14ac:dyDescent="0.25">
      <c r="A263" t="s">
        <v>901</v>
      </c>
      <c r="B263">
        <v>2</v>
      </c>
    </row>
    <row r="264" spans="1:10" ht="15" customHeight="1" x14ac:dyDescent="0.25">
      <c r="A264" t="s">
        <v>902</v>
      </c>
    </row>
    <row r="265" spans="1:10" ht="15" customHeight="1" x14ac:dyDescent="0.25">
      <c r="A265" t="s">
        <v>903</v>
      </c>
      <c r="B265">
        <v>1</v>
      </c>
    </row>
    <row r="266" spans="1:10" ht="15" customHeight="1" x14ac:dyDescent="0.25">
      <c r="A266" t="s">
        <v>910</v>
      </c>
      <c r="B266" t="b">
        <v>0</v>
      </c>
    </row>
    <row r="267" spans="1:10" ht="15" customHeight="1" x14ac:dyDescent="0.25">
      <c r="A267" t="s">
        <v>912</v>
      </c>
      <c r="B267">
        <v>2</v>
      </c>
    </row>
    <row r="268" spans="1:10" ht="15" customHeight="1" x14ac:dyDescent="0.25">
      <c r="A268" t="s">
        <v>914</v>
      </c>
      <c r="B268" t="s">
        <v>5234</v>
      </c>
      <c r="J268" t="s">
        <v>992</v>
      </c>
    </row>
    <row r="269" spans="1:10" ht="15" customHeight="1" x14ac:dyDescent="0.25">
      <c r="A269" t="s">
        <v>916</v>
      </c>
      <c r="B269" t="s">
        <v>5235</v>
      </c>
      <c r="J269" t="s">
        <v>992</v>
      </c>
    </row>
    <row r="270" spans="1:10" ht="15" customHeight="1" x14ac:dyDescent="0.25">
      <c r="A270" t="s">
        <v>920</v>
      </c>
      <c r="B270" t="b">
        <v>0</v>
      </c>
    </row>
    <row r="271" spans="1:10" ht="15" customHeight="1" x14ac:dyDescent="0.25">
      <c r="A271" t="s">
        <v>921</v>
      </c>
      <c r="B271" t="b">
        <v>0</v>
      </c>
    </row>
    <row r="272" spans="1:10" ht="15" customHeight="1" x14ac:dyDescent="0.25">
      <c r="A272" t="s">
        <v>925</v>
      </c>
      <c r="B272">
        <v>1</v>
      </c>
    </row>
    <row r="273" spans="1:10" ht="15" customHeight="1" x14ac:dyDescent="0.25">
      <c r="A273" t="s">
        <v>943</v>
      </c>
      <c r="B273">
        <v>200</v>
      </c>
    </row>
    <row r="274" spans="1:10" ht="15" customHeight="1" x14ac:dyDescent="0.25">
      <c r="A274" t="s">
        <v>944</v>
      </c>
      <c r="B274">
        <v>0.9</v>
      </c>
    </row>
    <row r="275" spans="1:10" ht="15" customHeight="1" x14ac:dyDescent="0.25">
      <c r="A275" t="s">
        <v>945</v>
      </c>
      <c r="B275">
        <v>0</v>
      </c>
    </row>
    <row r="276" spans="1:10" ht="15" customHeight="1" x14ac:dyDescent="0.25">
      <c r="A276" t="s">
        <v>946</v>
      </c>
      <c r="B276">
        <v>1</v>
      </c>
    </row>
    <row r="277" spans="1:10" ht="15" customHeight="1" x14ac:dyDescent="0.25">
      <c r="A277" t="s">
        <v>947</v>
      </c>
      <c r="B277">
        <v>0</v>
      </c>
    </row>
    <row r="278" spans="1:10" ht="15" customHeight="1" x14ac:dyDescent="0.25">
      <c r="A278" t="s">
        <v>952</v>
      </c>
      <c r="B278">
        <v>0</v>
      </c>
    </row>
    <row r="279" spans="1:10" ht="15" customHeight="1" x14ac:dyDescent="0.25">
      <c r="A279" t="s">
        <v>955</v>
      </c>
      <c r="B279">
        <v>0</v>
      </c>
    </row>
    <row r="280" spans="1:10" ht="15" customHeight="1" x14ac:dyDescent="0.25">
      <c r="A280" t="s">
        <v>959</v>
      </c>
      <c r="B280">
        <v>0</v>
      </c>
    </row>
    <row r="281" spans="1:10" ht="15" customHeight="1" x14ac:dyDescent="0.25">
      <c r="A281" t="s">
        <v>961</v>
      </c>
      <c r="B281">
        <v>0</v>
      </c>
    </row>
    <row r="282" spans="1:10" ht="15" customHeight="1" x14ac:dyDescent="0.25">
      <c r="A282" t="s">
        <v>963</v>
      </c>
      <c r="B282" t="b">
        <v>0</v>
      </c>
    </row>
    <row r="283" spans="1:10" ht="15" customHeight="1" x14ac:dyDescent="0.25">
      <c r="A283" t="s">
        <v>966</v>
      </c>
      <c r="B283">
        <v>0.5</v>
      </c>
      <c r="J283" t="s">
        <v>994</v>
      </c>
    </row>
    <row r="284" spans="1:10" ht="15" customHeight="1" x14ac:dyDescent="0.25">
      <c r="A284" t="s">
        <v>968</v>
      </c>
      <c r="B284" t="b">
        <v>0</v>
      </c>
    </row>
    <row r="285" spans="1:10" ht="15" customHeight="1" x14ac:dyDescent="0.25">
      <c r="A285" t="s">
        <v>970</v>
      </c>
      <c r="B285">
        <v>8.9799999999999986</v>
      </c>
      <c r="J285" t="s">
        <v>995</v>
      </c>
    </row>
    <row r="286" spans="1:10" ht="15" customHeight="1" x14ac:dyDescent="0.25">
      <c r="A286" t="s">
        <v>971</v>
      </c>
      <c r="B286" t="b">
        <v>0</v>
      </c>
      <c r="J286" t="s">
        <v>996</v>
      </c>
    </row>
    <row r="287" spans="1:10" ht="15" customHeight="1" x14ac:dyDescent="0.25">
      <c r="A287" t="s">
        <v>972</v>
      </c>
      <c r="B287" t="s">
        <v>5236</v>
      </c>
    </row>
    <row r="288" spans="1:10" ht="15" customHeight="1" x14ac:dyDescent="0.25">
      <c r="A288" t="s">
        <v>977</v>
      </c>
    </row>
    <row r="289" spans="1:10" ht="15" customHeight="1" x14ac:dyDescent="0.25">
      <c r="A289" t="s">
        <v>1026</v>
      </c>
    </row>
    <row r="290" spans="1:10" ht="15" customHeight="1" x14ac:dyDescent="0.25">
      <c r="A290" t="s">
        <v>1027</v>
      </c>
      <c r="B290" t="s">
        <v>5237</v>
      </c>
    </row>
    <row r="291" spans="1:10" ht="15" customHeight="1" x14ac:dyDescent="0.25">
      <c r="A291" t="s">
        <v>2828</v>
      </c>
      <c r="B291">
        <v>0</v>
      </c>
      <c r="C291" t="s">
        <v>5112</v>
      </c>
      <c r="J291" t="s">
        <v>997</v>
      </c>
    </row>
    <row r="292" spans="1:10" ht="15" customHeight="1" x14ac:dyDescent="0.25">
      <c r="A292" t="s">
        <v>5116</v>
      </c>
      <c r="B292">
        <v>0</v>
      </c>
      <c r="J292" t="s">
        <v>5029</v>
      </c>
    </row>
    <row r="327" spans="10:10" ht="15" customHeight="1" x14ac:dyDescent="0.25">
      <c r="J327" t="s">
        <v>998</v>
      </c>
    </row>
    <row r="353" spans="10:10" ht="15" customHeight="1" x14ac:dyDescent="0.25">
      <c r="J353" t="s">
        <v>999</v>
      </c>
    </row>
    <row r="367" spans="10:10" ht="15" customHeight="1" x14ac:dyDescent="0.25">
      <c r="J367" t="s">
        <v>1000</v>
      </c>
    </row>
    <row r="368" spans="10:10" ht="15" customHeight="1" x14ac:dyDescent="0.25">
      <c r="J368" t="s">
        <v>1000</v>
      </c>
    </row>
    <row r="369" spans="10:10" ht="15" customHeight="1" x14ac:dyDescent="0.25">
      <c r="J369" t="s">
        <v>1001</v>
      </c>
    </row>
    <row r="372" spans="10:10" ht="15" customHeight="1" x14ac:dyDescent="0.25">
      <c r="J372" t="s">
        <v>1002</v>
      </c>
    </row>
    <row r="373" spans="10:10" ht="15" customHeight="1" x14ac:dyDescent="0.25">
      <c r="J373" t="s">
        <v>1030</v>
      </c>
    </row>
    <row r="374" spans="10:10" ht="15" customHeight="1" x14ac:dyDescent="0.25">
      <c r="J374" t="s">
        <v>1030</v>
      </c>
    </row>
    <row r="375" spans="10:10" ht="15" customHeight="1" x14ac:dyDescent="0.25">
      <c r="J375" t="s">
        <v>1030</v>
      </c>
    </row>
    <row r="376" spans="10:10" ht="15" customHeight="1" x14ac:dyDescent="0.25">
      <c r="J376" t="s">
        <v>1003</v>
      </c>
    </row>
    <row r="377" spans="10:10" ht="15" customHeight="1" x14ac:dyDescent="0.25">
      <c r="J377" t="s">
        <v>1003</v>
      </c>
    </row>
    <row r="378" spans="10:10" ht="15" customHeight="1" x14ac:dyDescent="0.25">
      <c r="J378" t="s">
        <v>1003</v>
      </c>
    </row>
    <row r="379" spans="10:10" ht="15" customHeight="1" x14ac:dyDescent="0.25">
      <c r="J379" t="s">
        <v>1003</v>
      </c>
    </row>
    <row r="380" spans="10:10" ht="15" customHeight="1" x14ac:dyDescent="0.25">
      <c r="J380" t="s">
        <v>1003</v>
      </c>
    </row>
    <row r="381" spans="10:10" ht="15" customHeight="1" x14ac:dyDescent="0.25">
      <c r="J381" t="s">
        <v>1003</v>
      </c>
    </row>
    <row r="382" spans="10:10" ht="15" customHeight="1" x14ac:dyDescent="0.25">
      <c r="J382" t="s">
        <v>1003</v>
      </c>
    </row>
    <row r="384" spans="10:10" ht="15" customHeight="1" x14ac:dyDescent="0.25">
      <c r="J384" t="s">
        <v>1004</v>
      </c>
    </row>
    <row r="385" spans="10:10" ht="15" customHeight="1" x14ac:dyDescent="0.25">
      <c r="J385" t="s">
        <v>1004</v>
      </c>
    </row>
    <row r="386" spans="10:10" ht="15" customHeight="1" x14ac:dyDescent="0.25">
      <c r="J386" t="s">
        <v>1004</v>
      </c>
    </row>
    <row r="387" spans="10:10" ht="15" customHeight="1" x14ac:dyDescent="0.25">
      <c r="J387" t="s">
        <v>1004</v>
      </c>
    </row>
    <row r="388" spans="10:10" ht="15" customHeight="1" x14ac:dyDescent="0.25">
      <c r="J388" t="s">
        <v>1004</v>
      </c>
    </row>
    <row r="389" spans="10:10" ht="15" customHeight="1" x14ac:dyDescent="0.25">
      <c r="J389" t="s">
        <v>1005</v>
      </c>
    </row>
    <row r="390" spans="10:10" ht="15" customHeight="1" x14ac:dyDescent="0.25">
      <c r="J390" t="s">
        <v>1005</v>
      </c>
    </row>
    <row r="391" spans="10:10" ht="15" customHeight="1" x14ac:dyDescent="0.25">
      <c r="J391" t="s">
        <v>1006</v>
      </c>
    </row>
    <row r="392" spans="10:10" ht="15" customHeight="1" x14ac:dyDescent="0.25">
      <c r="J392" t="s">
        <v>1007</v>
      </c>
    </row>
    <row r="393" spans="10:10" ht="15" customHeight="1" x14ac:dyDescent="0.25">
      <c r="J393" t="s">
        <v>1007</v>
      </c>
    </row>
    <row r="397" spans="10:10" ht="15" customHeight="1" x14ac:dyDescent="0.25">
      <c r="J397" t="s">
        <v>1008</v>
      </c>
    </row>
    <row r="408" spans="10:10" ht="15" customHeight="1" x14ac:dyDescent="0.25">
      <c r="J408" t="s">
        <v>1009</v>
      </c>
    </row>
    <row r="416" spans="10:10" ht="15" customHeight="1" x14ac:dyDescent="0.25">
      <c r="J416" t="s">
        <v>1010</v>
      </c>
    </row>
    <row r="417" spans="10:10" ht="15" customHeight="1" x14ac:dyDescent="0.25">
      <c r="J417" t="s">
        <v>1011</v>
      </c>
    </row>
    <row r="418" spans="10:10" ht="15" customHeight="1" x14ac:dyDescent="0.25">
      <c r="J418" t="s">
        <v>1012</v>
      </c>
    </row>
    <row r="419" spans="10:10" ht="15" customHeight="1" x14ac:dyDescent="0.25">
      <c r="J419" t="s">
        <v>1012</v>
      </c>
    </row>
    <row r="420" spans="10:10" ht="15" customHeight="1" x14ac:dyDescent="0.25">
      <c r="J420" t="s">
        <v>1013</v>
      </c>
    </row>
    <row r="421" spans="10:10" ht="15" customHeight="1" x14ac:dyDescent="0.25">
      <c r="J421" t="s">
        <v>1013</v>
      </c>
    </row>
    <row r="422" spans="10:10" ht="15" customHeight="1" x14ac:dyDescent="0.25">
      <c r="J422" t="s">
        <v>1014</v>
      </c>
    </row>
    <row r="423" spans="10:10" ht="15" customHeight="1" x14ac:dyDescent="0.25">
      <c r="J423" t="s">
        <v>1014</v>
      </c>
    </row>
    <row r="424" spans="10:10" ht="15" customHeight="1" x14ac:dyDescent="0.25">
      <c r="J424" t="s">
        <v>1014</v>
      </c>
    </row>
    <row r="425" spans="10:10" ht="15" customHeight="1" x14ac:dyDescent="0.25">
      <c r="J425" t="s">
        <v>1014</v>
      </c>
    </row>
    <row r="426" spans="10:10" ht="15" customHeight="1" x14ac:dyDescent="0.25">
      <c r="J426" t="s">
        <v>1014</v>
      </c>
    </row>
    <row r="427" spans="10:10" ht="15" customHeight="1" x14ac:dyDescent="0.25">
      <c r="J427" t="s">
        <v>1014</v>
      </c>
    </row>
    <row r="428" spans="10:10" ht="15" customHeight="1" x14ac:dyDescent="0.25">
      <c r="J428" t="s">
        <v>1014</v>
      </c>
    </row>
    <row r="429" spans="10:10" ht="15" customHeight="1" x14ac:dyDescent="0.25">
      <c r="J429" t="s">
        <v>1014</v>
      </c>
    </row>
    <row r="430" spans="10:10" ht="15" customHeight="1" x14ac:dyDescent="0.25">
      <c r="J430" t="s">
        <v>1014</v>
      </c>
    </row>
    <row r="431" spans="10:10" ht="15" customHeight="1" x14ac:dyDescent="0.25">
      <c r="J431" t="s">
        <v>1014</v>
      </c>
    </row>
    <row r="433" spans="10:10" ht="15" customHeight="1" x14ac:dyDescent="0.25">
      <c r="J433" t="s">
        <v>1015</v>
      </c>
    </row>
    <row r="435" spans="10:10" ht="15" customHeight="1" x14ac:dyDescent="0.25">
      <c r="J435" t="s">
        <v>1016</v>
      </c>
    </row>
    <row r="438" spans="10:10" ht="15" customHeight="1" x14ac:dyDescent="0.25">
      <c r="J438" t="s">
        <v>5030</v>
      </c>
    </row>
    <row r="441" spans="10:10" ht="15" customHeight="1" x14ac:dyDescent="0.25">
      <c r="J441" t="s">
        <v>1000</v>
      </c>
    </row>
    <row r="442" spans="10:10" ht="15" customHeight="1" x14ac:dyDescent="0.25">
      <c r="J442" t="s">
        <v>1001</v>
      </c>
    </row>
    <row r="443" spans="10:10" ht="15" customHeight="1" x14ac:dyDescent="0.25">
      <c r="J443" t="s">
        <v>1000</v>
      </c>
    </row>
    <row r="446" spans="10:10" ht="15" customHeight="1" x14ac:dyDescent="0.25">
      <c r="J446" t="s">
        <v>1017</v>
      </c>
    </row>
    <row r="447" spans="10:10" ht="15" customHeight="1" x14ac:dyDescent="0.25">
      <c r="J447" t="s">
        <v>1017</v>
      </c>
    </row>
    <row r="448" spans="10:10" ht="15" customHeight="1" x14ac:dyDescent="0.25">
      <c r="J448" t="s">
        <v>1017</v>
      </c>
    </row>
    <row r="449" spans="10:10" ht="15" customHeight="1" x14ac:dyDescent="0.25">
      <c r="J449" t="s">
        <v>1017</v>
      </c>
    </row>
    <row r="450" spans="10:10" ht="15" customHeight="1" x14ac:dyDescent="0.25">
      <c r="J450" t="s">
        <v>1017</v>
      </c>
    </row>
    <row r="451" spans="10:10" ht="15" customHeight="1" x14ac:dyDescent="0.25">
      <c r="J451" t="s">
        <v>1017</v>
      </c>
    </row>
    <row r="453" spans="10:10" ht="15" customHeight="1" x14ac:dyDescent="0.25">
      <c r="J453" t="s">
        <v>1018</v>
      </c>
    </row>
    <row r="457" spans="10:10" ht="15" customHeight="1" x14ac:dyDescent="0.25">
      <c r="J457" t="s">
        <v>1019</v>
      </c>
    </row>
    <row r="466" spans="10:10" ht="15" customHeight="1" x14ac:dyDescent="0.25">
      <c r="J466" t="s">
        <v>1001</v>
      </c>
    </row>
    <row r="467" spans="10:10" ht="15" customHeight="1" x14ac:dyDescent="0.25">
      <c r="J467" t="s">
        <v>1001</v>
      </c>
    </row>
    <row r="486" spans="10:10" ht="15" customHeight="1" x14ac:dyDescent="0.25">
      <c r="J486" t="s">
        <v>1020</v>
      </c>
    </row>
    <row r="568" spans="10:10" ht="15" customHeight="1" x14ac:dyDescent="0.25">
      <c r="J568" t="s">
        <v>1021</v>
      </c>
    </row>
    <row r="569" spans="10:10" ht="15" customHeight="1" x14ac:dyDescent="0.25">
      <c r="J569" t="s">
        <v>5031</v>
      </c>
    </row>
    <row r="588" spans="10:10" ht="15" customHeight="1" x14ac:dyDescent="0.25">
      <c r="J588" t="s">
        <v>1022</v>
      </c>
    </row>
    <row r="589" spans="10:10" ht="15" customHeight="1" x14ac:dyDescent="0.25">
      <c r="J589" t="s">
        <v>1022</v>
      </c>
    </row>
    <row r="590" spans="10:10" ht="15" customHeight="1" x14ac:dyDescent="0.25">
      <c r="J590" t="s">
        <v>1022</v>
      </c>
    </row>
    <row r="591" spans="10:10" ht="15" customHeight="1" x14ac:dyDescent="0.25">
      <c r="J591" t="s">
        <v>1022</v>
      </c>
    </row>
    <row r="613" spans="10:10" ht="15" customHeight="1" x14ac:dyDescent="0.25">
      <c r="J613" t="s">
        <v>1040</v>
      </c>
    </row>
    <row r="619" spans="10:10" ht="15" customHeight="1" x14ac:dyDescent="0.25">
      <c r="J619" t="s">
        <v>1041</v>
      </c>
    </row>
    <row r="648" spans="10:10" ht="15" customHeight="1" x14ac:dyDescent="0.25">
      <c r="J648" t="s">
        <v>1042</v>
      </c>
    </row>
    <row r="651" spans="10:10" ht="15" customHeight="1" x14ac:dyDescent="0.25">
      <c r="J651" t="s">
        <v>1044</v>
      </c>
    </row>
    <row r="696" spans="10:10" ht="15" customHeight="1" x14ac:dyDescent="0.25">
      <c r="J696" t="s">
        <v>5031</v>
      </c>
    </row>
    <row r="697" spans="10:10" ht="15" customHeight="1" x14ac:dyDescent="0.25">
      <c r="J697" t="s">
        <v>5031</v>
      </c>
    </row>
    <row r="698" spans="10:10" ht="15" customHeight="1" x14ac:dyDescent="0.25">
      <c r="J698" t="s">
        <v>5031</v>
      </c>
    </row>
    <row r="699" spans="10:10" ht="15" customHeight="1" x14ac:dyDescent="0.25">
      <c r="J699" t="s">
        <v>5031</v>
      </c>
    </row>
    <row r="700" spans="10:10" ht="15" customHeight="1" x14ac:dyDescent="0.25">
      <c r="J700" t="s">
        <v>5031</v>
      </c>
    </row>
    <row r="701" spans="10:10" ht="15" customHeight="1" x14ac:dyDescent="0.25">
      <c r="J701" t="s">
        <v>5032</v>
      </c>
    </row>
    <row r="702" spans="10:10" ht="15" customHeight="1" x14ac:dyDescent="0.25">
      <c r="J702" t="s">
        <v>5033</v>
      </c>
    </row>
    <row r="707" spans="10:10" ht="15" customHeight="1" x14ac:dyDescent="0.25">
      <c r="J707" t="s">
        <v>5034</v>
      </c>
    </row>
    <row r="713" spans="10:10" ht="15" customHeight="1" x14ac:dyDescent="0.25">
      <c r="J713" t="s">
        <v>5035</v>
      </c>
    </row>
    <row r="714" spans="10:10" ht="15" customHeight="1" x14ac:dyDescent="0.25">
      <c r="J714" t="s">
        <v>5036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2.75" x14ac:dyDescent="0.2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299"/>
  <sheetViews>
    <sheetView workbookViewId="0">
      <selection activeCell="A29" sqref="A29"/>
    </sheetView>
  </sheetViews>
  <sheetFormatPr defaultRowHeight="12.75" x14ac:dyDescent="0.25"/>
  <cols>
    <col min="1" max="1" width="9" style="4" customWidth="1"/>
    <col min="2" max="2" width="25.59765625" style="2" customWidth="1"/>
    <col min="3" max="3" width="9" style="2" customWidth="1"/>
    <col min="4" max="10" width="9" style="3"/>
    <col min="11" max="11" width="9" style="6"/>
  </cols>
  <sheetData>
    <row r="2" spans="1:11" x14ac:dyDescent="0.25">
      <c r="A2" s="1" t="s">
        <v>0</v>
      </c>
      <c r="E2"/>
      <c r="F2"/>
      <c r="G2"/>
      <c r="H2"/>
      <c r="I2"/>
      <c r="J2"/>
      <c r="K2"/>
    </row>
    <row r="4" spans="1:11" x14ac:dyDescent="0.25">
      <c r="A4" s="4" t="s">
        <v>1</v>
      </c>
      <c r="B4" s="5" t="s">
        <v>2</v>
      </c>
      <c r="C4" s="4" t="s">
        <v>3</v>
      </c>
      <c r="D4" s="4" t="s">
        <v>4</v>
      </c>
      <c r="E4"/>
      <c r="F4"/>
      <c r="G4"/>
      <c r="H4"/>
      <c r="I4"/>
      <c r="J4"/>
      <c r="K4"/>
    </row>
    <row r="5" spans="1:11" x14ac:dyDescent="0.25">
      <c r="A5" s="4">
        <v>1</v>
      </c>
      <c r="B5" s="55">
        <v>43870.321076388886</v>
      </c>
      <c r="C5" s="56" t="s">
        <v>5331</v>
      </c>
      <c r="D5" s="3" t="s">
        <v>5332</v>
      </c>
    </row>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history_hide">
              <controlPr defaultSize="0" print="0" autoFill="0" autoPict="0" macro="[0]!module3.rirekihidden">
                <anchor>
                  <from>
                    <xdr:col>2</xdr:col>
                    <xdr:colOff>0</xdr:colOff>
                    <xdr:row>0</xdr:row>
                    <xdr:rowOff>133350</xdr:rowOff>
                  </from>
                  <to>
                    <xdr:col>3</xdr:col>
                    <xdr:colOff>314325</xdr:colOff>
                    <xdr:row>2</xdr:row>
                    <xdr:rowOff>57150</xdr:rowOff>
                  </to>
                </anchor>
              </controlPr>
            </control>
          </mc:Choice>
        </mc:AlternateContent>
        <mc:AlternateContent xmlns:mc="http://schemas.openxmlformats.org/markup-compatibility/2006">
          <mc:Choice Requires="x14">
            <control shapeId="3074" r:id="rId4" name="history_delete">
              <controlPr defaultSize="0" print="0" autoFill="0" autoPict="0" macro="[0]!module3.rirekidel">
                <anchor>
                  <from>
                    <xdr:col>4</xdr:col>
                    <xdr:colOff>0</xdr:colOff>
                    <xdr:row>0</xdr:row>
                    <xdr:rowOff>133350</xdr:rowOff>
                  </from>
                  <to>
                    <xdr:col>5</xdr:col>
                    <xdr:colOff>285750</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3"/>
  <sheetViews>
    <sheetView workbookViewId="0"/>
  </sheetViews>
  <sheetFormatPr defaultColWidth="8.1328125" defaultRowHeight="12.75" x14ac:dyDescent="0.25"/>
  <cols>
    <col min="1" max="16384" width="8.1328125" style="9"/>
  </cols>
  <sheetData>
    <row r="1" spans="1:17" x14ac:dyDescent="0.25">
      <c r="A1" s="9">
        <v>48.795339222917526</v>
      </c>
      <c r="H1" s="9">
        <v>4</v>
      </c>
      <c r="I1" s="9" t="e">
        <f t="array" ref="I1">(tracecovst-logdetermcovst-logdetermcov-nvar)*1</f>
        <v>#NAME?</v>
      </c>
      <c r="J1" s="9" t="e">
        <f t="array" ref="J1">SUM(MMULT(MINVERSE(covst),cov)*identity)</f>
        <v>#NAME?</v>
      </c>
      <c r="K1" s="9" t="e">
        <f t="array" ref="K1">-LN(MDETERM(covst))</f>
        <v>#NAME?</v>
      </c>
      <c r="L1" s="9">
        <v>21.340228539751337</v>
      </c>
      <c r="O1" s="9" t="e">
        <f t="array" ref="O1">-LN(MDETERM(MMULT(MINVERSE(cov*identity),cov)))*1</f>
        <v>#NAME?</v>
      </c>
      <c r="Q1" s="9" t="e">
        <f t="array" ref="Q1">1-SUM(identity*MMULT(MMULT(MINVERSE(covst),(cov-covst)),MMULT(MINVERSE(covst),(cov-covst))))/SUM(identity*MMULT(MMULT(MINVERSE(covst),cov),MMULT(MINVERSE(covst),cov)))</f>
        <v>#NAME?</v>
      </c>
    </row>
    <row r="2" spans="1:17" x14ac:dyDescent="0.25">
      <c r="A2" s="9">
        <v>22.998037654666589</v>
      </c>
      <c r="I2" s="9" t="e">
        <f>SUM(optimal)</f>
        <v>#NAME?</v>
      </c>
      <c r="J2" s="9" t="e">
        <f>SUM(optimalnull)</f>
        <v>#NAME?</v>
      </c>
    </row>
    <row r="3" spans="1:17" x14ac:dyDescent="0.25">
      <c r="A3" s="9">
        <v>3.8987627693129552</v>
      </c>
      <c r="B3" s="9">
        <v>0</v>
      </c>
      <c r="C3" s="9">
        <v>2569.8639933335012</v>
      </c>
      <c r="D3" s="9">
        <v>1124.8646246306907</v>
      </c>
      <c r="E3" s="9">
        <v>206.53367339208606</v>
      </c>
      <c r="F3" s="9">
        <v>916.26463978182392</v>
      </c>
      <c r="G3" s="9">
        <v>70.246231155778901</v>
      </c>
      <c r="I3" s="9">
        <v>1</v>
      </c>
      <c r="J3" s="9">
        <v>0</v>
      </c>
      <c r="K3" s="9">
        <v>0</v>
      </c>
      <c r="L3" s="9">
        <v>0</v>
      </c>
    </row>
    <row r="4" spans="1:17" x14ac:dyDescent="0.25">
      <c r="A4" s="9">
        <v>18.977982774220735</v>
      </c>
      <c r="B4" s="9">
        <v>0</v>
      </c>
      <c r="C4" s="9">
        <v>1124.8646246306907</v>
      </c>
      <c r="D4" s="9">
        <v>642.85785712482016</v>
      </c>
      <c r="E4" s="9">
        <v>60.005252392616384</v>
      </c>
      <c r="F4" s="9">
        <v>445.24547359915175</v>
      </c>
      <c r="G4" s="9">
        <v>31.08040201005025</v>
      </c>
      <c r="I4" s="9">
        <v>0</v>
      </c>
      <c r="J4" s="9">
        <v>1</v>
      </c>
      <c r="K4" s="9">
        <v>0</v>
      </c>
      <c r="L4" s="9">
        <v>0</v>
      </c>
    </row>
    <row r="5" spans="1:17" x14ac:dyDescent="0.25">
      <c r="A5" s="9">
        <v>188.872656595216</v>
      </c>
      <c r="B5" s="9">
        <v>0</v>
      </c>
      <c r="C5" s="9">
        <v>206.53367339208606</v>
      </c>
      <c r="D5" s="9">
        <v>60.005252392616384</v>
      </c>
      <c r="E5" s="9">
        <v>64.804777657129861</v>
      </c>
      <c r="F5" s="9">
        <v>83.515062750940615</v>
      </c>
      <c r="G5" s="9">
        <v>4.9346733668341711</v>
      </c>
      <c r="I5" s="9">
        <v>0</v>
      </c>
      <c r="J5" s="9">
        <v>0</v>
      </c>
      <c r="K5" s="9">
        <v>1</v>
      </c>
      <c r="L5" s="9">
        <v>0</v>
      </c>
    </row>
    <row r="6" spans="1:17" x14ac:dyDescent="0.25">
      <c r="A6" s="9">
        <v>113.95764724110225</v>
      </c>
      <c r="B6" s="9">
        <v>0</v>
      </c>
      <c r="C6" s="9">
        <v>916.26463978182392</v>
      </c>
      <c r="D6" s="9">
        <v>445.24547359915175</v>
      </c>
      <c r="E6" s="9">
        <v>83.515062750940615</v>
      </c>
      <c r="F6" s="9">
        <v>461.98161662584266</v>
      </c>
      <c r="G6" s="9">
        <v>24.884422110552762</v>
      </c>
      <c r="I6" s="9">
        <v>0</v>
      </c>
      <c r="J6" s="9">
        <v>0</v>
      </c>
      <c r="K6" s="9">
        <v>0</v>
      </c>
      <c r="L6" s="9">
        <v>1</v>
      </c>
    </row>
    <row r="7" spans="1:17" x14ac:dyDescent="0.25">
      <c r="A7" s="9">
        <v>49.604067591083961</v>
      </c>
    </row>
    <row r="8" spans="1:17" x14ac:dyDescent="0.25">
      <c r="A8" s="9">
        <v>101.82138334110887</v>
      </c>
      <c r="C8" s="9" t="e">
        <f t="array" ref="C8:F11">MMULT(MMULT(MMULT(MMULT(gmatrix,MINVERSE(identity2-load)),error),TRANSPOSE(MINVERSE(identity2-load))),TRANSPOSE(gmatrix))</f>
        <v>#NAME?</v>
      </c>
      <c r="D8" s="9" t="e">
        <v>#NAME?</v>
      </c>
      <c r="E8" s="9" t="e">
        <v>#NAME?</v>
      </c>
      <c r="F8" s="9" t="e">
        <v>#NAME?</v>
      </c>
      <c r="I8" s="9">
        <v>0</v>
      </c>
      <c r="J8" s="9">
        <v>1</v>
      </c>
      <c r="K8" s="9">
        <v>0</v>
      </c>
      <c r="L8" s="9">
        <v>0</v>
      </c>
      <c r="M8" s="9">
        <v>0</v>
      </c>
    </row>
    <row r="9" spans="1:17" x14ac:dyDescent="0.25">
      <c r="C9" s="9" t="e">
        <v>#NAME?</v>
      </c>
      <c r="D9" s="9" t="e">
        <v>#NAME?</v>
      </c>
      <c r="E9" s="9" t="e">
        <v>#NAME?</v>
      </c>
      <c r="F9" s="9" t="e">
        <v>#NAME?</v>
      </c>
      <c r="I9" s="9">
        <v>0</v>
      </c>
      <c r="J9" s="9">
        <v>0</v>
      </c>
      <c r="K9" s="9">
        <v>1</v>
      </c>
      <c r="L9" s="9">
        <v>0</v>
      </c>
      <c r="M9" s="9">
        <v>0</v>
      </c>
    </row>
    <row r="10" spans="1:17" x14ac:dyDescent="0.25">
      <c r="C10" s="9" t="e">
        <v>#NAME?</v>
      </c>
      <c r="D10" s="9" t="e">
        <v>#NAME?</v>
      </c>
      <c r="E10" s="9" t="e">
        <v>#NAME?</v>
      </c>
      <c r="F10" s="9" t="e">
        <v>#NAME?</v>
      </c>
      <c r="I10" s="9">
        <v>0</v>
      </c>
      <c r="J10" s="9">
        <v>0</v>
      </c>
      <c r="K10" s="9">
        <v>0</v>
      </c>
      <c r="L10" s="9">
        <v>1</v>
      </c>
      <c r="M10" s="9">
        <v>0</v>
      </c>
    </row>
    <row r="11" spans="1:17" x14ac:dyDescent="0.25">
      <c r="C11" s="9" t="e">
        <v>#NAME?</v>
      </c>
      <c r="D11" s="9" t="e">
        <v>#NAME?</v>
      </c>
      <c r="E11" s="9" t="e">
        <v>#NAME?</v>
      </c>
      <c r="F11" s="9" t="e">
        <v>#NAME?</v>
      </c>
      <c r="I11" s="9">
        <v>0</v>
      </c>
      <c r="J11" s="9">
        <v>0</v>
      </c>
      <c r="K11" s="9">
        <v>0</v>
      </c>
      <c r="L11" s="9">
        <v>0</v>
      </c>
      <c r="M11" s="9">
        <v>1</v>
      </c>
    </row>
    <row r="12" spans="1:17" x14ac:dyDescent="0.25">
      <c r="A12" s="9">
        <v>2.6844048941704335</v>
      </c>
    </row>
    <row r="13" spans="1:17" x14ac:dyDescent="0.25">
      <c r="A13" s="9">
        <v>1.4001933164698435</v>
      </c>
      <c r="C13" s="9">
        <v>0</v>
      </c>
      <c r="D13" s="9">
        <v>0</v>
      </c>
      <c r="E13" s="9">
        <v>0</v>
      </c>
      <c r="F13" s="9">
        <v>0</v>
      </c>
      <c r="G13" s="9">
        <v>0</v>
      </c>
      <c r="I13" s="9">
        <v>1</v>
      </c>
      <c r="J13" s="9">
        <v>0</v>
      </c>
      <c r="K13" s="9">
        <v>0</v>
      </c>
      <c r="L13" s="9">
        <v>0</v>
      </c>
      <c r="M13" s="9">
        <v>0</v>
      </c>
    </row>
    <row r="14" spans="1:17" x14ac:dyDescent="0.25">
      <c r="A14" s="9">
        <v>0.55211659904043153</v>
      </c>
      <c r="C14" s="9">
        <f>'$Calculation$'!A1</f>
        <v>48.795339222917526</v>
      </c>
      <c r="D14" s="9">
        <v>0</v>
      </c>
      <c r="E14" s="9">
        <v>0</v>
      </c>
      <c r="F14" s="9">
        <v>0</v>
      </c>
      <c r="G14" s="9">
        <v>0</v>
      </c>
      <c r="I14" s="9">
        <v>0</v>
      </c>
      <c r="J14" s="9">
        <v>1</v>
      </c>
      <c r="K14" s="9">
        <v>0</v>
      </c>
      <c r="L14" s="9">
        <v>0</v>
      </c>
      <c r="M14" s="9">
        <v>0</v>
      </c>
    </row>
    <row r="15" spans="1:17" x14ac:dyDescent="0.25">
      <c r="A15" s="9">
        <v>1.2140499714895912</v>
      </c>
      <c r="C15" s="9">
        <f>'$Calculation$'!A2</f>
        <v>22.998037654666589</v>
      </c>
      <c r="D15" s="9">
        <v>0</v>
      </c>
      <c r="E15" s="9">
        <v>0</v>
      </c>
      <c r="F15" s="9">
        <v>0</v>
      </c>
      <c r="G15" s="9">
        <v>0</v>
      </c>
      <c r="I15" s="9">
        <v>0</v>
      </c>
      <c r="J15" s="9">
        <v>0</v>
      </c>
      <c r="K15" s="9">
        <v>1</v>
      </c>
      <c r="L15" s="9">
        <v>0</v>
      </c>
      <c r="M15" s="9">
        <v>0</v>
      </c>
    </row>
    <row r="16" spans="1:17" x14ac:dyDescent="0.25">
      <c r="A16" s="9">
        <v>53.523462858840524</v>
      </c>
      <c r="C16" s="9">
        <f>'$Calculation$'!A3</f>
        <v>3.8987627693129552</v>
      </c>
      <c r="D16" s="9">
        <v>0</v>
      </c>
      <c r="E16" s="9">
        <v>0</v>
      </c>
      <c r="F16" s="9">
        <v>0</v>
      </c>
      <c r="G16" s="9">
        <v>0</v>
      </c>
      <c r="I16" s="9">
        <v>0</v>
      </c>
      <c r="J16" s="9">
        <v>0</v>
      </c>
      <c r="K16" s="9">
        <v>0</v>
      </c>
      <c r="L16" s="9">
        <v>1</v>
      </c>
      <c r="M16" s="9">
        <v>0</v>
      </c>
    </row>
    <row r="17" spans="1:14" x14ac:dyDescent="0.25">
      <c r="A17" s="9">
        <v>15.796754028997732</v>
      </c>
      <c r="C17" s="9">
        <f>'$Calculation$'!A4</f>
        <v>18.977982774220735</v>
      </c>
      <c r="D17" s="9">
        <v>0</v>
      </c>
      <c r="E17" s="9">
        <v>0</v>
      </c>
      <c r="F17" s="9">
        <v>0</v>
      </c>
      <c r="G17" s="9">
        <v>0</v>
      </c>
      <c r="I17" s="9">
        <v>0</v>
      </c>
      <c r="J17" s="9">
        <v>0</v>
      </c>
      <c r="K17" s="9">
        <v>0</v>
      </c>
      <c r="L17" s="9">
        <v>0</v>
      </c>
      <c r="M17" s="9">
        <v>1</v>
      </c>
    </row>
    <row r="18" spans="1:14" x14ac:dyDescent="0.25">
      <c r="A18" s="9">
        <v>5.0867864460615664</v>
      </c>
    </row>
    <row r="19" spans="1:14" x14ac:dyDescent="0.25">
      <c r="A19" s="9">
        <v>13.700946176182047</v>
      </c>
      <c r="C19" s="9">
        <v>1</v>
      </c>
      <c r="D19" s="9">
        <v>0</v>
      </c>
      <c r="E19" s="9">
        <v>0</v>
      </c>
      <c r="F19" s="9">
        <v>0</v>
      </c>
      <c r="G19" s="9">
        <v>0</v>
      </c>
      <c r="I19" s="9" t="e">
        <f t="array" ref="I19:M23">MMULT(MMULT(MINVERSE(identity2-load),error),TRANSPOSE(MINVERSE(identity2-load)))</f>
        <v>#NAME?</v>
      </c>
      <c r="J19" s="9" t="e">
        <v>#NAME?</v>
      </c>
      <c r="K19" s="9" t="e">
        <v>#NAME?</v>
      </c>
      <c r="L19" s="9" t="e">
        <v>#NAME?</v>
      </c>
      <c r="M19" s="9" t="e">
        <v>#NAME?</v>
      </c>
      <c r="N19" s="9" t="e">
        <f t="array" ref="N19:N23">MMULT(MINVERSE(identity2-load),intercept)</f>
        <v>#NAME?</v>
      </c>
    </row>
    <row r="20" spans="1:14" x14ac:dyDescent="0.25">
      <c r="C20" s="9">
        <v>0</v>
      </c>
      <c r="D20" s="9">
        <f>'$Calculation$'!A5</f>
        <v>188.872656595216</v>
      </c>
      <c r="E20" s="9">
        <v>0</v>
      </c>
      <c r="F20" s="9">
        <v>0</v>
      </c>
      <c r="G20" s="9">
        <v>0</v>
      </c>
      <c r="I20" s="9" t="e">
        <v>#NAME?</v>
      </c>
      <c r="J20" s="9" t="e">
        <v>#NAME?</v>
      </c>
      <c r="K20" s="9" t="e">
        <v>#NAME?</v>
      </c>
      <c r="L20" s="9" t="e">
        <v>#NAME?</v>
      </c>
      <c r="M20" s="9" t="e">
        <v>#NAME?</v>
      </c>
      <c r="N20" s="9" t="e">
        <v>#NAME?</v>
      </c>
    </row>
    <row r="21" spans="1:14" x14ac:dyDescent="0.25">
      <c r="C21" s="9">
        <v>0</v>
      </c>
      <c r="D21" s="9">
        <v>0</v>
      </c>
      <c r="E21" s="9">
        <f>'$Calculation$'!A6</f>
        <v>113.95764724110225</v>
      </c>
      <c r="F21" s="9">
        <v>0</v>
      </c>
      <c r="G21" s="9">
        <v>0</v>
      </c>
      <c r="I21" s="9" t="e">
        <v>#NAME?</v>
      </c>
      <c r="J21" s="9" t="e">
        <v>#NAME?</v>
      </c>
      <c r="K21" s="9" t="e">
        <v>#NAME?</v>
      </c>
      <c r="L21" s="9" t="e">
        <v>#NAME?</v>
      </c>
      <c r="M21" s="9" t="e">
        <v>#NAME?</v>
      </c>
      <c r="N21" s="9" t="e">
        <v>#NAME?</v>
      </c>
    </row>
    <row r="22" spans="1:14" x14ac:dyDescent="0.25">
      <c r="C22" s="9">
        <v>0</v>
      </c>
      <c r="D22" s="9">
        <v>0</v>
      </c>
      <c r="E22" s="9">
        <v>0</v>
      </c>
      <c r="F22" s="9">
        <f>'$Calculation$'!A7</f>
        <v>49.604067591083961</v>
      </c>
      <c r="G22" s="9">
        <v>0</v>
      </c>
      <c r="I22" s="9" t="e">
        <v>#NAME?</v>
      </c>
      <c r="J22" s="9" t="e">
        <v>#NAME?</v>
      </c>
      <c r="K22" s="9" t="e">
        <v>#NAME?</v>
      </c>
      <c r="L22" s="9" t="e">
        <v>#NAME?</v>
      </c>
      <c r="M22" s="9" t="e">
        <v>#NAME?</v>
      </c>
      <c r="N22" s="9" t="e">
        <v>#NAME?</v>
      </c>
    </row>
    <row r="23" spans="1:14" x14ac:dyDescent="0.25">
      <c r="C23" s="9">
        <v>0</v>
      </c>
      <c r="D23" s="9">
        <v>0</v>
      </c>
      <c r="E23" s="9">
        <v>0</v>
      </c>
      <c r="F23" s="9">
        <v>0</v>
      </c>
      <c r="G23" s="9">
        <f>'$Calculation$'!A8</f>
        <v>101.82138334110887</v>
      </c>
      <c r="I23" s="9" t="e">
        <v>#NAME?</v>
      </c>
      <c r="J23" s="9" t="e">
        <v>#NAME?</v>
      </c>
      <c r="K23" s="9" t="e">
        <v>#NAME?</v>
      </c>
      <c r="L23" s="9" t="e">
        <v>#NAME?</v>
      </c>
      <c r="M23" s="9" t="e">
        <v>#NAME?</v>
      </c>
      <c r="N23" s="9" t="e">
        <v>#NAME?</v>
      </c>
    </row>
  </sheetData>
  <sortState ref="A1:D200">
    <sortCondition ref="C1"/>
  </sortState>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2.75" x14ac:dyDescent="0.25"/>
  <cols>
    <col min="1" max="1" width="12.59765625" style="11" customWidth="1"/>
    <col min="2" max="2" width="9" customWidth="1"/>
    <col min="3" max="3" width="30.59765625" customWidth="1"/>
    <col min="4" max="4" width="9" customWidth="1"/>
    <col min="6" max="6" width="9" customWidth="1"/>
  </cols>
  <sheetData>
    <row r="1" spans="1:1" ht="13.5" customHeight="1" x14ac:dyDescent="0.25">
      <c r="A1" s="54" t="s">
        <v>62</v>
      </c>
    </row>
    <row r="2" spans="1:1" s="10" customFormat="1" x14ac:dyDescent="0.25">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oot_ttm">
              <controlPr defaultSize="0" print="0" autoFill="0" autoPict="0" macro="[0]!module3.ttm2hadrun">
                <anchor>
                  <from>
                    <xdr:col>0</xdr:col>
                    <xdr:colOff>152400</xdr:colOff>
                    <xdr:row>2</xdr:row>
                    <xdr:rowOff>161925</xdr:rowOff>
                  </from>
                  <to>
                    <xdr:col>0</xdr:col>
                    <xdr:colOff>809625</xdr:colOff>
                    <xdr:row>5</xdr:row>
                    <xdr:rowOff>76200</xdr:rowOff>
                  </to>
                </anchor>
              </controlPr>
            </control>
          </mc:Choice>
        </mc:AlternateContent>
        <mc:AlternateContent xmlns:mc="http://schemas.openxmlformats.org/markup-compatibility/2006">
          <mc:Choice Requires="x14">
            <control shapeId="9218" r:id="rId4" name="close_ttm">
              <controlPr defaultSize="0" print="0" autoFill="0" autoPict="0" macro="[0]!module3.ttm2hadhidden">
                <anchor>
                  <from>
                    <xdr:col>0</xdr:col>
                    <xdr:colOff>152400</xdr:colOff>
                    <xdr:row>11</xdr:row>
                    <xdr:rowOff>133350</xdr:rowOff>
                  </from>
                  <to>
                    <xdr:col>0</xdr:col>
                    <xdr:colOff>809625</xdr:colOff>
                    <xdr:row>14</xdr:row>
                    <xdr:rowOff>47625</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95250</xdr:rowOff>
                  </from>
                  <to>
                    <xdr:col>0</xdr:col>
                    <xdr:colOff>809625</xdr:colOff>
                    <xdr:row>9</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722"/>
  <sheetViews>
    <sheetView topLeftCell="A282" workbookViewId="0">
      <selection activeCell="C307" sqref="C307"/>
    </sheetView>
  </sheetViews>
  <sheetFormatPr defaultColWidth="8.86328125" defaultRowHeight="15" customHeight="1" x14ac:dyDescent="0.25"/>
  <cols>
    <col min="1" max="1" width="26.59765625" style="16" bestFit="1" customWidth="1"/>
    <col min="2" max="2" width="58.1328125" style="16" customWidth="1"/>
    <col min="3" max="3" width="21.86328125" style="16" customWidth="1"/>
    <col min="4" max="4" width="14.59765625" style="16" bestFit="1" customWidth="1"/>
    <col min="5" max="5" width="17.1328125" style="16" customWidth="1"/>
    <col min="6" max="16384" width="8.86328125" style="16"/>
  </cols>
  <sheetData>
    <row r="1" spans="1:32" ht="15" customHeight="1" x14ac:dyDescent="0.25">
      <c r="A1" s="16" t="s">
        <v>1056</v>
      </c>
      <c r="B1" s="16" t="s">
        <v>2515</v>
      </c>
      <c r="C1" s="16" t="s">
        <v>1087</v>
      </c>
      <c r="D1" s="16" t="s">
        <v>5118</v>
      </c>
      <c r="E1" s="16" t="s">
        <v>2503</v>
      </c>
      <c r="G1" s="16" t="s">
        <v>2396</v>
      </c>
      <c r="H1" s="16" t="s">
        <v>2397</v>
      </c>
      <c r="I1" s="16" t="s">
        <v>2398</v>
      </c>
      <c r="J1" s="16" t="s">
        <v>2399</v>
      </c>
      <c r="K1" s="16" t="s">
        <v>2400</v>
      </c>
      <c r="L1" s="16" t="s">
        <v>2401</v>
      </c>
      <c r="M1" s="16" t="s">
        <v>2402</v>
      </c>
      <c r="N1" s="16" t="s">
        <v>2403</v>
      </c>
      <c r="O1" s="16" t="s">
        <v>2404</v>
      </c>
      <c r="P1" s="16" t="s">
        <v>2405</v>
      </c>
      <c r="Q1" s="16" t="s">
        <v>2406</v>
      </c>
      <c r="R1" s="16" t="s">
        <v>2407</v>
      </c>
      <c r="S1" s="16" t="s">
        <v>2408</v>
      </c>
      <c r="T1" s="16" t="s">
        <v>2409</v>
      </c>
      <c r="U1" s="16" t="s">
        <v>2410</v>
      </c>
      <c r="V1" s="16" t="s">
        <v>2411</v>
      </c>
      <c r="W1" s="16" t="s">
        <v>2412</v>
      </c>
      <c r="X1" s="16" t="s">
        <v>35</v>
      </c>
      <c r="Y1" s="16" t="s">
        <v>48</v>
      </c>
      <c r="Z1" s="16" t="s">
        <v>1047</v>
      </c>
      <c r="AA1" s="16" t="s">
        <v>1048</v>
      </c>
      <c r="AB1" s="16" t="s">
        <v>1049</v>
      </c>
      <c r="AC1" s="16" t="s">
        <v>1050</v>
      </c>
      <c r="AD1" s="16" t="s">
        <v>1051</v>
      </c>
      <c r="AE1" s="16" t="s">
        <v>1052</v>
      </c>
      <c r="AF1" s="16" t="s">
        <v>1053</v>
      </c>
    </row>
    <row r="2" spans="1:32" ht="15" customHeight="1" x14ac:dyDescent="0.25">
      <c r="A2" s="16" t="s">
        <v>4988</v>
      </c>
      <c r="B2" s="16" t="s">
        <v>1067</v>
      </c>
      <c r="C2" s="16" t="s">
        <v>1483</v>
      </c>
      <c r="D2" s="16" t="s">
        <v>1088</v>
      </c>
      <c r="E2" s="16" t="s">
        <v>2457</v>
      </c>
      <c r="G2" s="16" t="s">
        <v>5119</v>
      </c>
      <c r="H2" s="16" t="s">
        <v>5120</v>
      </c>
      <c r="I2" s="16" t="s">
        <v>4989</v>
      </c>
      <c r="J2" s="16" t="s">
        <v>5121</v>
      </c>
      <c r="K2" s="16" t="s">
        <v>5122</v>
      </c>
      <c r="L2" s="16" t="s">
        <v>4990</v>
      </c>
      <c r="M2" s="16" t="s">
        <v>5123</v>
      </c>
      <c r="N2" s="16" t="s">
        <v>4865</v>
      </c>
      <c r="O2" s="16" t="s">
        <v>4866</v>
      </c>
      <c r="P2" s="16" t="s">
        <v>4867</v>
      </c>
      <c r="Q2" s="16" t="s">
        <v>4868</v>
      </c>
      <c r="R2" s="16" t="s">
        <v>4869</v>
      </c>
      <c r="S2" s="16" t="s">
        <v>4870</v>
      </c>
      <c r="T2" s="16" t="s">
        <v>4871</v>
      </c>
      <c r="U2" s="16" t="s">
        <v>4872</v>
      </c>
      <c r="V2" s="16" t="s">
        <v>4873</v>
      </c>
      <c r="W2" s="16" t="s">
        <v>4874</v>
      </c>
      <c r="X2" s="16" t="s">
        <v>4875</v>
      </c>
      <c r="Y2" s="16" t="s">
        <v>4876</v>
      </c>
      <c r="Z2" s="16" t="s">
        <v>62</v>
      </c>
      <c r="AA2" s="16" t="s">
        <v>4877</v>
      </c>
      <c r="AB2" s="16" t="s">
        <v>2448</v>
      </c>
      <c r="AC2" s="16" t="s">
        <v>2505</v>
      </c>
      <c r="AD2" s="16" t="s">
        <v>4878</v>
      </c>
      <c r="AE2" s="16" t="s">
        <v>937</v>
      </c>
      <c r="AF2" s="16" t="s">
        <v>4879</v>
      </c>
    </row>
    <row r="3" spans="1:32" ht="15" customHeight="1" x14ac:dyDescent="0.25">
      <c r="A3" s="16" t="s">
        <v>5124</v>
      </c>
      <c r="B3" s="16" t="s">
        <v>1074</v>
      </c>
      <c r="C3" s="16" t="s">
        <v>84</v>
      </c>
      <c r="D3" s="16" t="s">
        <v>1458</v>
      </c>
      <c r="E3" s="16" t="s">
        <v>2504</v>
      </c>
      <c r="G3" s="16" t="s">
        <v>74</v>
      </c>
      <c r="H3" s="16" t="s">
        <v>168</v>
      </c>
      <c r="I3" s="16" t="s">
        <v>172</v>
      </c>
      <c r="J3" s="16" t="s">
        <v>63</v>
      </c>
      <c r="K3" s="16" t="s">
        <v>192</v>
      </c>
      <c r="L3" s="16" t="s">
        <v>238</v>
      </c>
      <c r="M3" s="16" t="s">
        <v>77</v>
      </c>
      <c r="N3" s="16" t="s">
        <v>77</v>
      </c>
      <c r="O3" s="16" t="s">
        <v>449</v>
      </c>
      <c r="P3" s="16" t="s">
        <v>457</v>
      </c>
      <c r="Q3" s="19" t="s">
        <v>480</v>
      </c>
      <c r="R3" s="16" t="s">
        <v>2810</v>
      </c>
      <c r="S3" s="16" t="s">
        <v>77</v>
      </c>
      <c r="T3" s="16" t="s">
        <v>521</v>
      </c>
      <c r="U3" s="16" t="s">
        <v>77</v>
      </c>
      <c r="V3" s="16" t="s">
        <v>546</v>
      </c>
      <c r="W3" s="16" t="s">
        <v>521</v>
      </c>
      <c r="X3" s="16" t="s">
        <v>351</v>
      </c>
      <c r="Y3" s="16" t="s">
        <v>248</v>
      </c>
      <c r="Z3" s="16" t="s">
        <v>567</v>
      </c>
      <c r="AA3" s="16" t="s">
        <v>799</v>
      </c>
      <c r="AB3" s="16" t="s">
        <v>821</v>
      </c>
      <c r="AC3" s="16" t="s">
        <v>567</v>
      </c>
      <c r="AD3" s="16" t="s">
        <v>898</v>
      </c>
      <c r="AE3" s="16" t="s">
        <v>161</v>
      </c>
      <c r="AF3" s="16" t="s">
        <v>77</v>
      </c>
    </row>
    <row r="4" spans="1:32" ht="15" customHeight="1" x14ac:dyDescent="0.25">
      <c r="A4" s="16" t="s">
        <v>1057</v>
      </c>
      <c r="B4" s="16" t="s">
        <v>1075</v>
      </c>
      <c r="C4" s="16" t="s">
        <v>144</v>
      </c>
      <c r="D4" s="16" t="s">
        <v>1460</v>
      </c>
      <c r="E4" s="16" t="s">
        <v>2458</v>
      </c>
      <c r="G4" s="16" t="s">
        <v>63</v>
      </c>
      <c r="H4" s="16" t="s">
        <v>169</v>
      </c>
      <c r="I4" s="16" t="s">
        <v>173</v>
      </c>
      <c r="J4" s="16" t="s">
        <v>186</v>
      </c>
      <c r="K4" s="16" t="s">
        <v>193</v>
      </c>
      <c r="L4" s="16" t="s">
        <v>239</v>
      </c>
      <c r="M4" s="16" t="s">
        <v>63</v>
      </c>
      <c r="N4" s="16" t="s">
        <v>63</v>
      </c>
      <c r="O4" s="16" t="s">
        <v>450</v>
      </c>
      <c r="P4" s="16" t="s">
        <v>104</v>
      </c>
      <c r="Q4" s="16" t="s">
        <v>481</v>
      </c>
      <c r="R4" s="16" t="s">
        <v>2811</v>
      </c>
      <c r="S4" s="16" t="s">
        <v>63</v>
      </c>
      <c r="T4" s="16" t="s">
        <v>508</v>
      </c>
      <c r="U4" s="16" t="s">
        <v>63</v>
      </c>
      <c r="V4" s="16" t="s">
        <v>353</v>
      </c>
      <c r="W4" s="16" t="s">
        <v>77</v>
      </c>
      <c r="X4" s="16" t="s">
        <v>313</v>
      </c>
      <c r="Y4" s="16" t="s">
        <v>249</v>
      </c>
      <c r="Z4" s="16" t="s">
        <v>568</v>
      </c>
      <c r="AA4" s="16" t="s">
        <v>805</v>
      </c>
      <c r="AB4" s="16" t="s">
        <v>832</v>
      </c>
      <c r="AC4" s="16" t="s">
        <v>172</v>
      </c>
      <c r="AD4" s="16" t="s">
        <v>567</v>
      </c>
      <c r="AE4" s="16" t="s">
        <v>940</v>
      </c>
      <c r="AF4" s="16" t="s">
        <v>63</v>
      </c>
    </row>
    <row r="5" spans="1:32" ht="15" customHeight="1" x14ac:dyDescent="0.25">
      <c r="A5" s="16" t="s">
        <v>1059</v>
      </c>
      <c r="B5" s="16" t="s">
        <v>1076</v>
      </c>
      <c r="C5" s="16" t="s">
        <v>5</v>
      </c>
      <c r="D5" s="16" t="s">
        <v>1474</v>
      </c>
      <c r="E5" s="16" t="s">
        <v>2459</v>
      </c>
      <c r="G5" s="16" t="s">
        <v>75</v>
      </c>
      <c r="H5" s="16" t="s">
        <v>170</v>
      </c>
      <c r="I5" s="16" t="s">
        <v>174</v>
      </c>
      <c r="J5" s="16" t="s">
        <v>187</v>
      </c>
      <c r="K5" s="16" t="s">
        <v>194</v>
      </c>
      <c r="L5" s="16" t="s">
        <v>240</v>
      </c>
      <c r="M5" s="16" t="s">
        <v>313</v>
      </c>
      <c r="N5" s="16" t="s">
        <v>389</v>
      </c>
      <c r="O5" s="16" t="s">
        <v>451</v>
      </c>
      <c r="P5" s="16" t="s">
        <v>458</v>
      </c>
      <c r="R5" s="16" t="s">
        <v>2812</v>
      </c>
      <c r="S5" s="16" t="s">
        <v>504</v>
      </c>
      <c r="T5" s="16" t="s">
        <v>77</v>
      </c>
      <c r="U5" s="16" t="s">
        <v>540</v>
      </c>
      <c r="V5" s="16" t="s">
        <v>547</v>
      </c>
      <c r="W5" s="16" t="s">
        <v>63</v>
      </c>
      <c r="X5" s="16" t="s">
        <v>314</v>
      </c>
      <c r="Y5" s="16" t="s">
        <v>250</v>
      </c>
      <c r="Z5" s="16" t="s">
        <v>569</v>
      </c>
      <c r="AA5" s="16" t="s">
        <v>800</v>
      </c>
      <c r="AB5" s="16" t="s">
        <v>833</v>
      </c>
      <c r="AC5" s="16" t="s">
        <v>2821</v>
      </c>
      <c r="AD5" s="16" t="s">
        <v>899</v>
      </c>
      <c r="AE5" s="16" t="s">
        <v>893</v>
      </c>
      <c r="AF5" s="16" t="s">
        <v>1028</v>
      </c>
    </row>
    <row r="6" spans="1:32" ht="15" customHeight="1" x14ac:dyDescent="0.25">
      <c r="A6" s="16" t="s">
        <v>1060</v>
      </c>
      <c r="B6" s="16" t="s">
        <v>1077</v>
      </c>
      <c r="C6" s="16" t="s">
        <v>1292</v>
      </c>
      <c r="D6" s="16" t="s">
        <v>1479</v>
      </c>
      <c r="E6" s="16" t="s">
        <v>2505</v>
      </c>
      <c r="G6" s="16" t="s">
        <v>76</v>
      </c>
      <c r="H6" s="16" t="s">
        <v>63</v>
      </c>
      <c r="I6" s="16" t="s">
        <v>175</v>
      </c>
      <c r="J6" s="16" t="s">
        <v>188</v>
      </c>
      <c r="K6" s="16" t="s">
        <v>195</v>
      </c>
      <c r="L6" s="16" t="s">
        <v>241</v>
      </c>
      <c r="M6" s="16" t="s">
        <v>314</v>
      </c>
      <c r="N6" s="16" t="s">
        <v>390</v>
      </c>
      <c r="O6" s="16" t="s">
        <v>63</v>
      </c>
      <c r="P6" s="16" t="s">
        <v>107</v>
      </c>
      <c r="R6" s="16" t="s">
        <v>2813</v>
      </c>
      <c r="S6" s="16" t="s">
        <v>505</v>
      </c>
      <c r="T6" s="16" t="s">
        <v>63</v>
      </c>
      <c r="U6" s="16" t="s">
        <v>85</v>
      </c>
      <c r="V6" s="16" t="s">
        <v>355</v>
      </c>
      <c r="W6" s="16" t="s">
        <v>566</v>
      </c>
      <c r="X6" s="16" t="s">
        <v>77</v>
      </c>
      <c r="Y6" s="16" t="s">
        <v>256</v>
      </c>
      <c r="Z6" s="16" t="s">
        <v>570</v>
      </c>
      <c r="AA6" s="16" t="s">
        <v>801</v>
      </c>
      <c r="AB6" s="16" t="s">
        <v>822</v>
      </c>
      <c r="AC6" s="16" t="s">
        <v>2822</v>
      </c>
      <c r="AD6" s="16" t="s">
        <v>850</v>
      </c>
      <c r="AE6" s="16" t="s">
        <v>941</v>
      </c>
      <c r="AF6" s="16" t="s">
        <v>1029</v>
      </c>
    </row>
    <row r="7" spans="1:32" ht="15" customHeight="1" x14ac:dyDescent="0.25">
      <c r="A7" s="16" t="s">
        <v>1061</v>
      </c>
      <c r="B7" s="16" t="s">
        <v>1079</v>
      </c>
      <c r="C7" s="16" t="s">
        <v>544</v>
      </c>
      <c r="D7" s="16" t="s">
        <v>1480</v>
      </c>
      <c r="E7" s="16" t="s">
        <v>2506</v>
      </c>
      <c r="G7" s="16" t="s">
        <v>77</v>
      </c>
      <c r="H7" s="16" t="s">
        <v>77</v>
      </c>
      <c r="I7" s="16" t="s">
        <v>176</v>
      </c>
      <c r="J7" s="19" t="s">
        <v>189</v>
      </c>
      <c r="K7" s="16" t="s">
        <v>196</v>
      </c>
      <c r="L7" s="16" t="s">
        <v>242</v>
      </c>
      <c r="M7" s="16" t="s">
        <v>315</v>
      </c>
      <c r="N7" s="16" t="s">
        <v>391</v>
      </c>
      <c r="O7" s="16" t="s">
        <v>77</v>
      </c>
      <c r="P7" s="16" t="s">
        <v>108</v>
      </c>
      <c r="R7" s="16" t="s">
        <v>55</v>
      </c>
      <c r="S7" s="16" t="s">
        <v>506</v>
      </c>
      <c r="T7" s="16" t="s">
        <v>504</v>
      </c>
      <c r="U7" s="16" t="s">
        <v>79</v>
      </c>
      <c r="V7" s="16" t="s">
        <v>357</v>
      </c>
      <c r="W7" s="16" t="s">
        <v>525</v>
      </c>
      <c r="X7" s="16" t="s">
        <v>63</v>
      </c>
      <c r="Y7" s="16" t="s">
        <v>77</v>
      </c>
      <c r="Z7" s="16" t="s">
        <v>61</v>
      </c>
      <c r="AA7" s="16" t="s">
        <v>802</v>
      </c>
      <c r="AB7" s="16" t="s">
        <v>823</v>
      </c>
      <c r="AC7" s="16" t="s">
        <v>978</v>
      </c>
      <c r="AD7" s="16" t="s">
        <v>77</v>
      </c>
      <c r="AE7" s="16" t="s">
        <v>222</v>
      </c>
      <c r="AF7" s="16" t="s">
        <v>567</v>
      </c>
    </row>
    <row r="8" spans="1:32" ht="15" customHeight="1" x14ac:dyDescent="0.25">
      <c r="A8" s="16" t="s">
        <v>1062</v>
      </c>
      <c r="B8" s="16" t="s">
        <v>5125</v>
      </c>
      <c r="C8" s="16" t="s">
        <v>128</v>
      </c>
      <c r="D8" s="16" t="s">
        <v>1481</v>
      </c>
      <c r="E8" s="16" t="s">
        <v>2462</v>
      </c>
      <c r="G8" s="16" t="s">
        <v>78</v>
      </c>
      <c r="H8" s="16" t="s">
        <v>171</v>
      </c>
      <c r="I8" s="16" t="s">
        <v>177</v>
      </c>
      <c r="J8" s="16" t="s">
        <v>190</v>
      </c>
      <c r="K8" s="16" t="s">
        <v>197</v>
      </c>
      <c r="L8" s="16" t="s">
        <v>243</v>
      </c>
      <c r="M8" s="16" t="s">
        <v>316</v>
      </c>
      <c r="N8" s="16" t="s">
        <v>392</v>
      </c>
      <c r="O8" s="16" t="s">
        <v>452</v>
      </c>
      <c r="P8" s="16" t="s">
        <v>63</v>
      </c>
      <c r="R8" s="16" t="s">
        <v>482</v>
      </c>
      <c r="S8" s="16" t="s">
        <v>507</v>
      </c>
      <c r="T8" s="16" t="s">
        <v>505</v>
      </c>
      <c r="U8" s="16" t="s">
        <v>151</v>
      </c>
      <c r="V8" s="16" t="s">
        <v>356</v>
      </c>
      <c r="W8" s="16" t="s">
        <v>527</v>
      </c>
      <c r="X8" s="16" t="s">
        <v>215</v>
      </c>
      <c r="Y8" s="16" t="s">
        <v>63</v>
      </c>
      <c r="Z8" s="16" t="s">
        <v>59</v>
      </c>
      <c r="AA8" s="16" t="s">
        <v>807</v>
      </c>
      <c r="AB8" s="16" t="s">
        <v>77</v>
      </c>
      <c r="AC8" s="16" t="s">
        <v>979</v>
      </c>
      <c r="AD8" s="16" t="s">
        <v>63</v>
      </c>
      <c r="AE8" s="16" t="s">
        <v>220</v>
      </c>
      <c r="AF8" s="16" t="s">
        <v>899</v>
      </c>
    </row>
    <row r="9" spans="1:32" ht="15" customHeight="1" x14ac:dyDescent="0.25">
      <c r="A9" s="16" t="s">
        <v>1063</v>
      </c>
      <c r="B9" s="16" t="s">
        <v>1081</v>
      </c>
      <c r="C9" s="16" t="s">
        <v>951</v>
      </c>
      <c r="D9" s="16" t="s">
        <v>1482</v>
      </c>
      <c r="E9" s="16" t="s">
        <v>2507</v>
      </c>
      <c r="G9" s="16" t="s">
        <v>79</v>
      </c>
      <c r="I9" s="16" t="s">
        <v>178</v>
      </c>
      <c r="J9" s="16" t="s">
        <v>191</v>
      </c>
      <c r="K9" s="16" t="s">
        <v>198</v>
      </c>
      <c r="L9" s="16" t="s">
        <v>77</v>
      </c>
      <c r="M9" s="16" t="s">
        <v>317</v>
      </c>
      <c r="N9" s="16" t="s">
        <v>2799</v>
      </c>
      <c r="O9" s="16" t="s">
        <v>85</v>
      </c>
      <c r="P9" s="16" t="s">
        <v>77</v>
      </c>
      <c r="R9" s="16" t="s">
        <v>483</v>
      </c>
      <c r="S9" s="16" t="s">
        <v>508</v>
      </c>
      <c r="T9" s="16" t="s">
        <v>522</v>
      </c>
      <c r="U9" s="16" t="s">
        <v>152</v>
      </c>
      <c r="V9" s="16" t="s">
        <v>360</v>
      </c>
      <c r="W9" s="16" t="s">
        <v>528</v>
      </c>
      <c r="Y9" s="16" t="s">
        <v>215</v>
      </c>
      <c r="Z9" s="16" t="s">
        <v>60</v>
      </c>
      <c r="AA9" s="16" t="s">
        <v>809</v>
      </c>
      <c r="AB9" s="16" t="s">
        <v>63</v>
      </c>
      <c r="AC9" s="16" t="s">
        <v>849</v>
      </c>
      <c r="AD9" s="16" t="s">
        <v>904</v>
      </c>
      <c r="AE9" s="16" t="s">
        <v>930</v>
      </c>
      <c r="AF9" s="16" t="s">
        <v>850</v>
      </c>
    </row>
    <row r="10" spans="1:32" ht="15" customHeight="1" x14ac:dyDescent="0.25">
      <c r="A10" s="16" t="s">
        <v>1064</v>
      </c>
      <c r="B10" s="16" t="s">
        <v>1082</v>
      </c>
      <c r="C10" s="16" t="s">
        <v>958</v>
      </c>
      <c r="D10" s="16" t="s">
        <v>5126</v>
      </c>
      <c r="E10" s="16" t="s">
        <v>2463</v>
      </c>
      <c r="G10" s="16" t="s">
        <v>80</v>
      </c>
      <c r="I10" s="16" t="s">
        <v>179</v>
      </c>
      <c r="J10" s="16" t="s">
        <v>190</v>
      </c>
      <c r="K10" s="16" t="s">
        <v>199</v>
      </c>
      <c r="L10" s="16" t="s">
        <v>63</v>
      </c>
      <c r="M10" s="16" t="s">
        <v>318</v>
      </c>
      <c r="N10" s="16" t="s">
        <v>2800</v>
      </c>
      <c r="O10" s="16" t="s">
        <v>453</v>
      </c>
      <c r="P10" s="16" t="s">
        <v>98</v>
      </c>
      <c r="R10" s="16" t="s">
        <v>484</v>
      </c>
      <c r="S10" s="16" t="s">
        <v>509</v>
      </c>
      <c r="T10" s="16" t="s">
        <v>523</v>
      </c>
      <c r="U10" s="16" t="s">
        <v>929</v>
      </c>
      <c r="V10" s="16" t="s">
        <v>361</v>
      </c>
      <c r="W10" s="16" t="s">
        <v>529</v>
      </c>
      <c r="Y10" s="16" t="s">
        <v>257</v>
      </c>
      <c r="Z10" s="16" t="s">
        <v>571</v>
      </c>
      <c r="AA10" s="16" t="s">
        <v>806</v>
      </c>
      <c r="AB10" s="16" t="s">
        <v>215</v>
      </c>
      <c r="AC10" s="16" t="s">
        <v>850</v>
      </c>
      <c r="AD10" s="16" t="s">
        <v>905</v>
      </c>
      <c r="AE10" s="16" t="s">
        <v>218</v>
      </c>
      <c r="AF10" s="16" t="s">
        <v>853</v>
      </c>
    </row>
    <row r="11" spans="1:32" ht="15" customHeight="1" x14ac:dyDescent="0.25">
      <c r="A11" s="16" t="s">
        <v>845</v>
      </c>
      <c r="B11" s="16" t="s">
        <v>1083</v>
      </c>
      <c r="C11" s="16" t="s">
        <v>1296</v>
      </c>
      <c r="D11" s="16" t="s">
        <v>1527</v>
      </c>
      <c r="E11" s="16" t="s">
        <v>2464</v>
      </c>
      <c r="G11" s="16" t="s">
        <v>81</v>
      </c>
      <c r="I11" s="16" t="s">
        <v>180</v>
      </c>
      <c r="K11" s="16" t="s">
        <v>2789</v>
      </c>
      <c r="L11" s="16" t="s">
        <v>215</v>
      </c>
      <c r="M11" s="16" t="s">
        <v>319</v>
      </c>
      <c r="N11" s="16" t="s">
        <v>2801</v>
      </c>
      <c r="O11" s="16" t="s">
        <v>454</v>
      </c>
      <c r="P11" s="16" t="s">
        <v>2807</v>
      </c>
      <c r="R11" s="16" t="s">
        <v>485</v>
      </c>
      <c r="S11" s="16" t="s">
        <v>2814</v>
      </c>
      <c r="T11" s="16" t="s">
        <v>524</v>
      </c>
      <c r="U11" s="16" t="s">
        <v>541</v>
      </c>
      <c r="V11" s="16" t="s">
        <v>362</v>
      </c>
      <c r="W11" s="16" t="s">
        <v>2816</v>
      </c>
      <c r="Y11" s="16" t="s">
        <v>258</v>
      </c>
      <c r="Z11" s="16" t="s">
        <v>572</v>
      </c>
      <c r="AA11" s="16" t="s">
        <v>812</v>
      </c>
      <c r="AB11" s="16" t="s">
        <v>824</v>
      </c>
      <c r="AC11" s="16" t="s">
        <v>567</v>
      </c>
      <c r="AD11" s="16" t="s">
        <v>906</v>
      </c>
      <c r="AE11" s="16" t="s">
        <v>217</v>
      </c>
    </row>
    <row r="12" spans="1:32" ht="15" customHeight="1" x14ac:dyDescent="0.25">
      <c r="A12" s="16" t="s">
        <v>5</v>
      </c>
      <c r="B12" s="16" t="s">
        <v>1086</v>
      </c>
      <c r="C12" s="16" t="s">
        <v>1490</v>
      </c>
      <c r="D12" s="16" t="s">
        <v>1550</v>
      </c>
      <c r="E12" s="16" t="s">
        <v>2465</v>
      </c>
      <c r="G12" s="16" t="s">
        <v>82</v>
      </c>
      <c r="I12" s="16" t="s">
        <v>56</v>
      </c>
      <c r="K12" s="16" t="s">
        <v>2790</v>
      </c>
      <c r="L12" s="16" t="s">
        <v>244</v>
      </c>
      <c r="M12" s="16" t="s">
        <v>320</v>
      </c>
      <c r="N12" s="16" t="s">
        <v>2802</v>
      </c>
      <c r="O12" s="16" t="s">
        <v>455</v>
      </c>
      <c r="P12" s="16" t="s">
        <v>2808</v>
      </c>
      <c r="R12" s="16" t="s">
        <v>486</v>
      </c>
      <c r="S12" s="16" t="s">
        <v>2815</v>
      </c>
      <c r="T12" s="16" t="s">
        <v>525</v>
      </c>
      <c r="U12" s="16" t="s">
        <v>163</v>
      </c>
      <c r="V12" s="16" t="s">
        <v>363</v>
      </c>
      <c r="W12" s="16" t="s">
        <v>2817</v>
      </c>
      <c r="Y12" s="16" t="s">
        <v>262</v>
      </c>
      <c r="Z12" s="16" t="s">
        <v>573</v>
      </c>
      <c r="AA12" s="16" t="s">
        <v>215</v>
      </c>
      <c r="AB12" s="16" t="s">
        <v>825</v>
      </c>
      <c r="AC12" s="16" t="s">
        <v>851</v>
      </c>
      <c r="AD12" s="16" t="s">
        <v>907</v>
      </c>
      <c r="AE12" s="16" t="s">
        <v>5</v>
      </c>
    </row>
    <row r="13" spans="1:32" ht="15" customHeight="1" x14ac:dyDescent="0.25">
      <c r="A13" s="16" t="s">
        <v>1065</v>
      </c>
      <c r="B13" s="16" t="s">
        <v>1089</v>
      </c>
      <c r="C13" s="16" t="s">
        <v>1306</v>
      </c>
      <c r="D13" s="16" t="s">
        <v>1555</v>
      </c>
      <c r="E13" s="16" t="s">
        <v>2466</v>
      </c>
      <c r="G13" s="16" t="s">
        <v>83</v>
      </c>
      <c r="I13" s="16" t="s">
        <v>181</v>
      </c>
      <c r="K13" s="16" t="s">
        <v>2791</v>
      </c>
      <c r="L13" s="16" t="s">
        <v>245</v>
      </c>
      <c r="M13" s="16" t="s">
        <v>321</v>
      </c>
      <c r="N13" s="16" t="s">
        <v>2803</v>
      </c>
      <c r="O13" s="16" t="s">
        <v>456</v>
      </c>
      <c r="P13" s="16" t="s">
        <v>2809</v>
      </c>
      <c r="R13" s="16" t="s">
        <v>487</v>
      </c>
      <c r="S13" s="16" t="s">
        <v>510</v>
      </c>
      <c r="T13" s="16" t="s">
        <v>526</v>
      </c>
      <c r="U13" s="16" t="s">
        <v>542</v>
      </c>
      <c r="V13" s="16" t="s">
        <v>365</v>
      </c>
      <c r="W13" s="16" t="s">
        <v>530</v>
      </c>
      <c r="Y13" s="16" t="s">
        <v>263</v>
      </c>
      <c r="Z13" s="16" t="s">
        <v>383</v>
      </c>
      <c r="AA13" s="16" t="s">
        <v>77</v>
      </c>
      <c r="AB13" s="16" t="s">
        <v>826</v>
      </c>
      <c r="AC13" s="16" t="s">
        <v>852</v>
      </c>
      <c r="AD13" s="16" t="s">
        <v>913</v>
      </c>
      <c r="AE13" s="16" t="s">
        <v>128</v>
      </c>
    </row>
    <row r="14" spans="1:32" ht="15" customHeight="1" x14ac:dyDescent="0.25">
      <c r="A14" s="16" t="s">
        <v>1066</v>
      </c>
      <c r="B14" s="16" t="s">
        <v>1090</v>
      </c>
      <c r="C14" s="16" t="s">
        <v>616</v>
      </c>
      <c r="D14" s="16" t="s">
        <v>1555</v>
      </c>
      <c r="E14" s="16" t="s">
        <v>1084</v>
      </c>
      <c r="G14" s="16" t="s">
        <v>84</v>
      </c>
      <c r="I14" s="16" t="s">
        <v>2787</v>
      </c>
      <c r="K14" s="16" t="s">
        <v>2792</v>
      </c>
      <c r="L14" s="16" t="s">
        <v>246</v>
      </c>
      <c r="M14" s="16" t="s">
        <v>322</v>
      </c>
      <c r="N14" s="16" t="s">
        <v>63</v>
      </c>
      <c r="O14" s="16" t="s">
        <v>2804</v>
      </c>
      <c r="P14" s="16" t="s">
        <v>459</v>
      </c>
      <c r="R14" s="16" t="s">
        <v>63</v>
      </c>
      <c r="S14" s="16" t="s">
        <v>77</v>
      </c>
      <c r="T14" s="16" t="s">
        <v>527</v>
      </c>
      <c r="U14" s="16" t="s">
        <v>162</v>
      </c>
      <c r="V14" s="16" t="s">
        <v>77</v>
      </c>
      <c r="W14" s="16" t="s">
        <v>508</v>
      </c>
      <c r="Y14" s="16" t="s">
        <v>264</v>
      </c>
      <c r="Z14" s="16" t="s">
        <v>574</v>
      </c>
      <c r="AA14" s="16" t="s">
        <v>63</v>
      </c>
      <c r="AB14" s="16" t="s">
        <v>827</v>
      </c>
      <c r="AC14" s="16" t="s">
        <v>853</v>
      </c>
      <c r="AD14" s="16" t="s">
        <v>908</v>
      </c>
      <c r="AE14" s="16" t="s">
        <v>144</v>
      </c>
    </row>
    <row r="15" spans="1:32" ht="15" customHeight="1" x14ac:dyDescent="0.25">
      <c r="A15" s="16" t="s">
        <v>1078</v>
      </c>
      <c r="B15" s="16" t="s">
        <v>1091</v>
      </c>
      <c r="C15" s="16" t="s">
        <v>1492</v>
      </c>
      <c r="D15" s="16" t="s">
        <v>1696</v>
      </c>
      <c r="E15" s="16" t="s">
        <v>2467</v>
      </c>
      <c r="G15" s="16" t="s">
        <v>85</v>
      </c>
      <c r="I15" s="16" t="s">
        <v>2788</v>
      </c>
      <c r="K15" s="16" t="s">
        <v>2793</v>
      </c>
      <c r="L15" s="16" t="s">
        <v>247</v>
      </c>
      <c r="M15" s="16" t="s">
        <v>323</v>
      </c>
      <c r="N15" s="16" t="s">
        <v>77</v>
      </c>
      <c r="O15" s="16" t="s">
        <v>2805</v>
      </c>
      <c r="P15" s="16" t="s">
        <v>77</v>
      </c>
      <c r="R15" s="16" t="s">
        <v>77</v>
      </c>
      <c r="S15" s="16" t="s">
        <v>63</v>
      </c>
      <c r="T15" s="16" t="s">
        <v>528</v>
      </c>
      <c r="U15" s="16" t="s">
        <v>1054</v>
      </c>
      <c r="V15" s="16" t="s">
        <v>63</v>
      </c>
      <c r="W15" s="16" t="s">
        <v>531</v>
      </c>
      <c r="Y15" s="16" t="s">
        <v>265</v>
      </c>
      <c r="Z15" s="16" t="s">
        <v>575</v>
      </c>
      <c r="AA15" s="16" t="s">
        <v>804</v>
      </c>
      <c r="AB15" s="16" t="s">
        <v>828</v>
      </c>
      <c r="AC15" s="16" t="s">
        <v>63</v>
      </c>
      <c r="AD15" s="16" t="s">
        <v>909</v>
      </c>
      <c r="AE15" s="16" t="s">
        <v>815</v>
      </c>
    </row>
    <row r="16" spans="1:32" ht="15" customHeight="1" x14ac:dyDescent="0.25">
      <c r="A16" s="16" t="s">
        <v>1084</v>
      </c>
      <c r="B16" s="16" t="s">
        <v>1092</v>
      </c>
      <c r="C16" s="16" t="s">
        <v>1493</v>
      </c>
      <c r="D16" s="16" t="s">
        <v>1715</v>
      </c>
      <c r="E16" s="16" t="s">
        <v>1107</v>
      </c>
      <c r="G16" s="16" t="s">
        <v>86</v>
      </c>
      <c r="I16" s="16" t="s">
        <v>172</v>
      </c>
      <c r="K16" s="16" t="s">
        <v>2794</v>
      </c>
      <c r="L16" s="16" t="s">
        <v>248</v>
      </c>
      <c r="M16" s="16" t="s">
        <v>324</v>
      </c>
      <c r="N16" s="16" t="s">
        <v>85</v>
      </c>
      <c r="O16" s="16" t="s">
        <v>2806</v>
      </c>
      <c r="P16" s="16" t="s">
        <v>63</v>
      </c>
      <c r="R16" s="16" t="s">
        <v>488</v>
      </c>
      <c r="S16" s="16" t="s">
        <v>511</v>
      </c>
      <c r="T16" s="16" t="s">
        <v>529</v>
      </c>
      <c r="U16" s="16" t="s">
        <v>1055</v>
      </c>
      <c r="V16" s="16" t="s">
        <v>215</v>
      </c>
      <c r="W16" s="16" t="s">
        <v>532</v>
      </c>
      <c r="Y16" s="16" t="s">
        <v>266</v>
      </c>
      <c r="Z16" s="16" t="s">
        <v>576</v>
      </c>
      <c r="AA16" s="16" t="s">
        <v>808</v>
      </c>
      <c r="AC16" s="16" t="s">
        <v>858</v>
      </c>
      <c r="AD16" s="16" t="s">
        <v>911</v>
      </c>
      <c r="AE16" s="16" t="s">
        <v>814</v>
      </c>
    </row>
    <row r="17" spans="1:31" ht="15" customHeight="1" x14ac:dyDescent="0.25">
      <c r="A17" s="16" t="s">
        <v>607</v>
      </c>
      <c r="B17" s="16" t="s">
        <v>1093</v>
      </c>
      <c r="C17" s="16" t="s">
        <v>1495</v>
      </c>
      <c r="D17" s="16" t="s">
        <v>1728</v>
      </c>
      <c r="E17" s="16" t="s">
        <v>1062</v>
      </c>
      <c r="G17" s="16" t="s">
        <v>87</v>
      </c>
      <c r="I17" s="16" t="s">
        <v>173</v>
      </c>
      <c r="K17" s="16" t="s">
        <v>77</v>
      </c>
      <c r="L17" s="16" t="s">
        <v>249</v>
      </c>
      <c r="M17" s="16" t="s">
        <v>325</v>
      </c>
      <c r="N17" s="16" t="s">
        <v>85</v>
      </c>
      <c r="O17" s="16" t="s">
        <v>63</v>
      </c>
      <c r="P17" s="16" t="s">
        <v>460</v>
      </c>
      <c r="R17" s="16" t="s">
        <v>55</v>
      </c>
      <c r="S17" s="16" t="s">
        <v>210</v>
      </c>
      <c r="T17" s="16" t="s">
        <v>2816</v>
      </c>
      <c r="U17" s="16" t="s">
        <v>83</v>
      </c>
      <c r="V17" s="16" t="s">
        <v>364</v>
      </c>
      <c r="W17" s="16" t="s">
        <v>533</v>
      </c>
      <c r="Y17" s="16" t="s">
        <v>290</v>
      </c>
      <c r="Z17" s="16" t="s">
        <v>577</v>
      </c>
      <c r="AA17" s="16" t="s">
        <v>812</v>
      </c>
      <c r="AC17" s="16" t="s">
        <v>980</v>
      </c>
      <c r="AD17" s="16" t="s">
        <v>215</v>
      </c>
      <c r="AE17" s="16" t="s">
        <v>817</v>
      </c>
    </row>
    <row r="18" spans="1:31" ht="15" customHeight="1" x14ac:dyDescent="0.25">
      <c r="A18" s="16" t="s">
        <v>1085</v>
      </c>
      <c r="B18" s="16" t="s">
        <v>1094</v>
      </c>
      <c r="C18" s="16" t="s">
        <v>931</v>
      </c>
      <c r="D18" s="16" t="s">
        <v>1755</v>
      </c>
      <c r="E18" s="16" t="s">
        <v>2508</v>
      </c>
      <c r="G18" s="16" t="s">
        <v>88</v>
      </c>
      <c r="I18" s="16" t="s">
        <v>182</v>
      </c>
      <c r="K18" s="16" t="s">
        <v>63</v>
      </c>
      <c r="L18" s="16" t="s">
        <v>250</v>
      </c>
      <c r="M18" s="16" t="s">
        <v>326</v>
      </c>
      <c r="N18" s="16" t="s">
        <v>393</v>
      </c>
      <c r="O18" s="16" t="s">
        <v>77</v>
      </c>
      <c r="P18" s="16" t="s">
        <v>461</v>
      </c>
      <c r="R18" s="16" t="s">
        <v>482</v>
      </c>
      <c r="S18" s="16" t="s">
        <v>512</v>
      </c>
      <c r="T18" s="16" t="s">
        <v>2817</v>
      </c>
      <c r="U18" s="16" t="s">
        <v>84</v>
      </c>
      <c r="V18" s="16" t="s">
        <v>359</v>
      </c>
      <c r="W18" s="16" t="s">
        <v>534</v>
      </c>
      <c r="Y18" s="16" t="s">
        <v>261</v>
      </c>
      <c r="Z18" s="16" t="s">
        <v>77</v>
      </c>
      <c r="AC18" s="16" t="s">
        <v>973</v>
      </c>
      <c r="AD18" s="16" t="s">
        <v>915</v>
      </c>
      <c r="AE18" s="16" t="s">
        <v>839</v>
      </c>
    </row>
    <row r="19" spans="1:31" ht="15" customHeight="1" x14ac:dyDescent="0.25">
      <c r="A19" s="16" t="s">
        <v>5127</v>
      </c>
      <c r="B19" s="16" t="s">
        <v>1095</v>
      </c>
      <c r="C19" s="16" t="s">
        <v>1496</v>
      </c>
      <c r="D19" s="16" t="s">
        <v>1763</v>
      </c>
      <c r="E19" s="16" t="s">
        <v>1059</v>
      </c>
      <c r="G19" s="16" t="s">
        <v>931</v>
      </c>
      <c r="I19" s="16" t="s">
        <v>183</v>
      </c>
      <c r="K19" s="16" t="s">
        <v>77</v>
      </c>
      <c r="L19" s="16" t="s">
        <v>251</v>
      </c>
      <c r="M19" s="16" t="s">
        <v>327</v>
      </c>
      <c r="N19" s="16" t="s">
        <v>394</v>
      </c>
      <c r="O19" s="16" t="s">
        <v>597</v>
      </c>
      <c r="P19" s="16" t="s">
        <v>462</v>
      </c>
      <c r="R19" s="16" t="s">
        <v>489</v>
      </c>
      <c r="S19" s="16" t="s">
        <v>513</v>
      </c>
      <c r="T19" s="16" t="s">
        <v>530</v>
      </c>
      <c r="U19" s="16" t="s">
        <v>126</v>
      </c>
      <c r="V19" s="16" t="s">
        <v>358</v>
      </c>
      <c r="W19" s="16" t="s">
        <v>535</v>
      </c>
      <c r="Y19" s="16" t="s">
        <v>259</v>
      </c>
      <c r="Z19" s="16" t="s">
        <v>85</v>
      </c>
      <c r="AC19" s="16" t="s">
        <v>974</v>
      </c>
      <c r="AD19" s="16" t="s">
        <v>917</v>
      </c>
      <c r="AE19" s="16" t="s">
        <v>948</v>
      </c>
    </row>
    <row r="20" spans="1:31" ht="15" customHeight="1" x14ac:dyDescent="0.25">
      <c r="A20" s="16" t="s">
        <v>1105</v>
      </c>
      <c r="B20" s="16" t="s">
        <v>1096</v>
      </c>
      <c r="C20" s="16" t="s">
        <v>1497</v>
      </c>
      <c r="D20" s="16" t="s">
        <v>5128</v>
      </c>
      <c r="E20" s="16" t="s">
        <v>2468</v>
      </c>
      <c r="G20" s="16" t="s">
        <v>90</v>
      </c>
      <c r="I20" s="16" t="s">
        <v>184</v>
      </c>
      <c r="K20" s="16" t="s">
        <v>63</v>
      </c>
      <c r="L20" s="16" t="s">
        <v>252</v>
      </c>
      <c r="M20" s="16" t="s">
        <v>328</v>
      </c>
      <c r="N20" s="16" t="s">
        <v>395</v>
      </c>
      <c r="O20" s="16" t="s">
        <v>598</v>
      </c>
      <c r="P20" s="16" t="s">
        <v>463</v>
      </c>
      <c r="R20" s="16" t="s">
        <v>63</v>
      </c>
      <c r="S20" s="16" t="s">
        <v>514</v>
      </c>
      <c r="T20" s="16" t="s">
        <v>508</v>
      </c>
      <c r="U20" s="16" t="s">
        <v>789</v>
      </c>
      <c r="V20" s="16" t="s">
        <v>548</v>
      </c>
      <c r="W20" s="16" t="s">
        <v>536</v>
      </c>
      <c r="Y20" s="16" t="s">
        <v>260</v>
      </c>
      <c r="Z20" s="16" t="s">
        <v>578</v>
      </c>
      <c r="AC20" s="16" t="s">
        <v>975</v>
      </c>
      <c r="AD20" s="16" t="s">
        <v>193</v>
      </c>
      <c r="AE20" s="16" t="s">
        <v>953</v>
      </c>
    </row>
    <row r="21" spans="1:31" ht="15" customHeight="1" x14ac:dyDescent="0.25">
      <c r="A21" s="16" t="s">
        <v>5129</v>
      </c>
      <c r="B21" s="16" t="s">
        <v>1097</v>
      </c>
      <c r="C21" s="16" t="s">
        <v>1498</v>
      </c>
      <c r="D21" s="16" t="s">
        <v>1458</v>
      </c>
      <c r="E21" s="16" t="s">
        <v>2509</v>
      </c>
      <c r="G21" s="16" t="s">
        <v>91</v>
      </c>
      <c r="I21" s="16" t="s">
        <v>185</v>
      </c>
      <c r="K21" s="16" t="s">
        <v>200</v>
      </c>
      <c r="L21" s="16" t="s">
        <v>253</v>
      </c>
      <c r="M21" s="16" t="s">
        <v>4715</v>
      </c>
      <c r="N21" s="16" t="s">
        <v>396</v>
      </c>
      <c r="O21" s="16" t="s">
        <v>599</v>
      </c>
      <c r="P21" s="16" t="s">
        <v>464</v>
      </c>
      <c r="R21" s="16" t="s">
        <v>77</v>
      </c>
      <c r="S21" s="16" t="s">
        <v>515</v>
      </c>
      <c r="T21" s="16" t="s">
        <v>531</v>
      </c>
      <c r="U21" s="16" t="s">
        <v>144</v>
      </c>
      <c r="V21" s="16" t="s">
        <v>549</v>
      </c>
      <c r="W21" s="16" t="s">
        <v>531</v>
      </c>
      <c r="Z21" s="16" t="s">
        <v>579</v>
      </c>
      <c r="AC21" s="16" t="s">
        <v>976</v>
      </c>
      <c r="AD21" s="16" t="s">
        <v>918</v>
      </c>
      <c r="AE21" s="16" t="s">
        <v>77</v>
      </c>
    </row>
    <row r="22" spans="1:31" ht="15" customHeight="1" x14ac:dyDescent="0.25">
      <c r="A22" s="16" t="s">
        <v>1106</v>
      </c>
      <c r="B22" s="16" t="s">
        <v>1098</v>
      </c>
      <c r="C22" s="16" t="s">
        <v>162</v>
      </c>
      <c r="D22" s="16" t="s">
        <v>1823</v>
      </c>
      <c r="E22" s="16" t="s">
        <v>1531</v>
      </c>
      <c r="G22" s="16" t="s">
        <v>92</v>
      </c>
      <c r="K22" s="19" t="s">
        <v>201</v>
      </c>
      <c r="L22" s="16" t="s">
        <v>254</v>
      </c>
      <c r="M22" s="16" t="s">
        <v>4716</v>
      </c>
      <c r="N22" s="16" t="s">
        <v>397</v>
      </c>
      <c r="O22" s="16" t="s">
        <v>600</v>
      </c>
      <c r="P22" s="16" t="s">
        <v>465</v>
      </c>
      <c r="R22" s="16" t="s">
        <v>488</v>
      </c>
      <c r="S22" s="16" t="s">
        <v>516</v>
      </c>
      <c r="T22" s="16" t="s">
        <v>532</v>
      </c>
      <c r="U22" s="16" t="s">
        <v>154</v>
      </c>
      <c r="V22" s="16" t="s">
        <v>550</v>
      </c>
      <c r="W22" s="16" t="s">
        <v>537</v>
      </c>
      <c r="Z22" s="16" t="s">
        <v>2818</v>
      </c>
      <c r="AC22" s="16" t="s">
        <v>981</v>
      </c>
      <c r="AD22" s="16" t="s">
        <v>919</v>
      </c>
      <c r="AE22" s="16" t="s">
        <v>63</v>
      </c>
    </row>
    <row r="23" spans="1:31" ht="15" customHeight="1" x14ac:dyDescent="0.25">
      <c r="A23" s="16" t="s">
        <v>1107</v>
      </c>
      <c r="B23" s="16" t="s">
        <v>1099</v>
      </c>
      <c r="C23" s="16" t="s">
        <v>1499</v>
      </c>
      <c r="D23" s="16" t="s">
        <v>1825</v>
      </c>
      <c r="E23" s="16" t="s">
        <v>489</v>
      </c>
      <c r="G23" s="16" t="s">
        <v>93</v>
      </c>
      <c r="K23" s="16" t="s">
        <v>77</v>
      </c>
      <c r="L23" s="16" t="s">
        <v>255</v>
      </c>
      <c r="M23" s="16" t="s">
        <v>4717</v>
      </c>
      <c r="N23" s="16" t="s">
        <v>86</v>
      </c>
      <c r="O23" s="16" t="s">
        <v>601</v>
      </c>
      <c r="P23" s="16" t="s">
        <v>466</v>
      </c>
      <c r="R23" s="16" t="s">
        <v>423</v>
      </c>
      <c r="S23" s="16" t="s">
        <v>517</v>
      </c>
      <c r="T23" s="16" t="s">
        <v>533</v>
      </c>
      <c r="U23" s="16" t="s">
        <v>964</v>
      </c>
      <c r="V23" s="16" t="s">
        <v>551</v>
      </c>
      <c r="W23" s="16" t="s">
        <v>539</v>
      </c>
      <c r="Z23" s="16" t="s">
        <v>2819</v>
      </c>
      <c r="AC23" s="16" t="s">
        <v>982</v>
      </c>
      <c r="AD23" s="16" t="s">
        <v>922</v>
      </c>
      <c r="AE23" s="16" t="s">
        <v>935</v>
      </c>
    </row>
    <row r="24" spans="1:31" ht="15" customHeight="1" x14ac:dyDescent="0.25">
      <c r="A24" s="16" t="s">
        <v>5130</v>
      </c>
      <c r="B24" s="16" t="s">
        <v>1100</v>
      </c>
      <c r="C24" s="16" t="s">
        <v>1500</v>
      </c>
      <c r="D24" s="16" t="s">
        <v>1832</v>
      </c>
      <c r="E24" s="16" t="s">
        <v>2469</v>
      </c>
      <c r="G24" s="16" t="s">
        <v>94</v>
      </c>
      <c r="K24" s="16" t="s">
        <v>202</v>
      </c>
      <c r="L24" s="16" t="s">
        <v>2795</v>
      </c>
      <c r="M24" s="16" t="s">
        <v>4718</v>
      </c>
      <c r="N24" s="16" t="s">
        <v>398</v>
      </c>
      <c r="O24" s="16" t="s">
        <v>602</v>
      </c>
      <c r="P24" s="16" t="s">
        <v>467</v>
      </c>
      <c r="R24" s="16" t="s">
        <v>179</v>
      </c>
      <c r="S24" s="16" t="s">
        <v>504</v>
      </c>
      <c r="T24" s="16" t="s">
        <v>534</v>
      </c>
      <c r="U24" s="16" t="s">
        <v>160</v>
      </c>
      <c r="V24" s="16" t="s">
        <v>552</v>
      </c>
      <c r="Z24" s="16" t="s">
        <v>2820</v>
      </c>
      <c r="AD24" s="16" t="s">
        <v>923</v>
      </c>
      <c r="AE24" s="16" t="s">
        <v>936</v>
      </c>
    </row>
    <row r="25" spans="1:31" ht="15" customHeight="1" x14ac:dyDescent="0.25">
      <c r="A25" s="16" t="s">
        <v>5131</v>
      </c>
      <c r="B25" s="16" t="s">
        <v>1101</v>
      </c>
      <c r="C25" s="16" t="s">
        <v>346</v>
      </c>
      <c r="D25" s="16" t="s">
        <v>1854</v>
      </c>
      <c r="E25" s="16" t="s">
        <v>2470</v>
      </c>
      <c r="G25" s="16" t="s">
        <v>95</v>
      </c>
      <c r="K25" s="16" t="s">
        <v>203</v>
      </c>
      <c r="L25" s="16" t="s">
        <v>2796</v>
      </c>
      <c r="M25" s="16" t="s">
        <v>77</v>
      </c>
      <c r="N25" s="16" t="s">
        <v>399</v>
      </c>
      <c r="O25" s="16" t="s">
        <v>603</v>
      </c>
      <c r="P25" s="16" t="s">
        <v>831</v>
      </c>
      <c r="R25" s="16" t="s">
        <v>490</v>
      </c>
      <c r="S25" s="16" t="s">
        <v>505</v>
      </c>
      <c r="T25" s="16" t="s">
        <v>535</v>
      </c>
      <c r="U25" s="16" t="s">
        <v>161</v>
      </c>
      <c r="V25" s="16" t="s">
        <v>553</v>
      </c>
      <c r="Z25" s="16" t="s">
        <v>587</v>
      </c>
      <c r="AE25" s="16" t="s">
        <v>939</v>
      </c>
    </row>
    <row r="26" spans="1:31" ht="15" customHeight="1" x14ac:dyDescent="0.25">
      <c r="A26" s="16" t="s">
        <v>1023</v>
      </c>
      <c r="B26" s="16" t="s">
        <v>1102</v>
      </c>
      <c r="C26" s="16" t="s">
        <v>1320</v>
      </c>
      <c r="D26" s="16" t="s">
        <v>1855</v>
      </c>
      <c r="E26" s="16" t="s">
        <v>2471</v>
      </c>
      <c r="G26" s="16" t="s">
        <v>96</v>
      </c>
      <c r="K26" s="16" t="s">
        <v>204</v>
      </c>
      <c r="L26" s="16" t="s">
        <v>2797</v>
      </c>
      <c r="M26" s="16" t="s">
        <v>63</v>
      </c>
      <c r="N26" s="16" t="s">
        <v>92</v>
      </c>
      <c r="O26" s="16" t="s">
        <v>604</v>
      </c>
      <c r="P26" s="16" t="s">
        <v>468</v>
      </c>
      <c r="R26" s="16" t="s">
        <v>491</v>
      </c>
      <c r="S26" s="16" t="s">
        <v>518</v>
      </c>
      <c r="T26" s="16" t="s">
        <v>536</v>
      </c>
      <c r="U26" s="16" t="s">
        <v>834</v>
      </c>
      <c r="V26" s="16" t="s">
        <v>554</v>
      </c>
      <c r="Z26" s="16" t="s">
        <v>580</v>
      </c>
      <c r="AE26" s="16" t="s">
        <v>221</v>
      </c>
    </row>
    <row r="27" spans="1:31" ht="15" customHeight="1" x14ac:dyDescent="0.25">
      <c r="A27" s="16" t="s">
        <v>1024</v>
      </c>
      <c r="B27" s="16" t="s">
        <v>1103</v>
      </c>
      <c r="C27" s="16" t="s">
        <v>1321</v>
      </c>
      <c r="D27" s="16" t="s">
        <v>1856</v>
      </c>
      <c r="E27" s="16" t="s">
        <v>2472</v>
      </c>
      <c r="G27" s="16" t="s">
        <v>97</v>
      </c>
      <c r="K27" s="16" t="s">
        <v>4986</v>
      </c>
      <c r="L27" s="16" t="s">
        <v>2798</v>
      </c>
      <c r="M27" s="16" t="s">
        <v>77</v>
      </c>
      <c r="N27" s="16" t="s">
        <v>98</v>
      </c>
      <c r="O27" s="16" t="s">
        <v>85</v>
      </c>
      <c r="P27" s="16" t="s">
        <v>469</v>
      </c>
      <c r="R27" s="16" t="s">
        <v>492</v>
      </c>
      <c r="S27" s="16" t="s">
        <v>494</v>
      </c>
      <c r="T27" s="16" t="s">
        <v>531</v>
      </c>
      <c r="U27" s="16" t="s">
        <v>543</v>
      </c>
      <c r="V27" s="16" t="s">
        <v>555</v>
      </c>
      <c r="Z27" s="16" t="s">
        <v>581</v>
      </c>
      <c r="AE27" s="16" t="s">
        <v>942</v>
      </c>
    </row>
    <row r="28" spans="1:31" ht="15" customHeight="1" x14ac:dyDescent="0.25">
      <c r="A28" s="16" t="s">
        <v>1073</v>
      </c>
      <c r="B28" s="16" t="s">
        <v>1104</v>
      </c>
      <c r="C28" s="16" t="s">
        <v>1508</v>
      </c>
      <c r="D28" s="16" t="s">
        <v>1857</v>
      </c>
      <c r="E28" s="16" t="s">
        <v>2510</v>
      </c>
      <c r="G28" s="16" t="s">
        <v>98</v>
      </c>
      <c r="K28" s="16" t="s">
        <v>205</v>
      </c>
      <c r="L28" s="16" t="s">
        <v>256</v>
      </c>
      <c r="M28" s="16" t="s">
        <v>63</v>
      </c>
      <c r="N28" s="16" t="s">
        <v>85</v>
      </c>
      <c r="O28" s="16" t="s">
        <v>598</v>
      </c>
      <c r="P28" s="16" t="s">
        <v>460</v>
      </c>
      <c r="R28" s="16" t="s">
        <v>493</v>
      </c>
      <c r="S28" s="16" t="s">
        <v>519</v>
      </c>
      <c r="T28" s="16" t="s">
        <v>537</v>
      </c>
      <c r="U28" s="16" t="s">
        <v>544</v>
      </c>
      <c r="V28" s="16" t="s">
        <v>556</v>
      </c>
      <c r="Z28" s="16" t="s">
        <v>270</v>
      </c>
      <c r="AE28" s="16" t="s">
        <v>223</v>
      </c>
    </row>
    <row r="29" spans="1:31" ht="15" customHeight="1" x14ac:dyDescent="0.25">
      <c r="A29" s="16" t="s">
        <v>1072</v>
      </c>
      <c r="B29" s="16" t="s">
        <v>1110</v>
      </c>
      <c r="C29" s="16" t="s">
        <v>1509</v>
      </c>
      <c r="D29" s="16" t="s">
        <v>1862</v>
      </c>
      <c r="E29" s="16" t="s">
        <v>2473</v>
      </c>
      <c r="G29" s="16" t="s">
        <v>99</v>
      </c>
      <c r="K29" s="16" t="s">
        <v>206</v>
      </c>
      <c r="L29" s="16" t="s">
        <v>77</v>
      </c>
      <c r="M29" s="16" t="s">
        <v>329</v>
      </c>
      <c r="N29" s="16" t="s">
        <v>63</v>
      </c>
      <c r="O29" s="16" t="s">
        <v>354</v>
      </c>
      <c r="P29" s="16" t="s">
        <v>77</v>
      </c>
      <c r="R29" s="16" t="s">
        <v>491</v>
      </c>
      <c r="S29" s="16" t="s">
        <v>520</v>
      </c>
      <c r="T29" s="16" t="s">
        <v>538</v>
      </c>
      <c r="U29" s="16" t="s">
        <v>127</v>
      </c>
      <c r="V29" s="16" t="s">
        <v>557</v>
      </c>
      <c r="Z29" s="16" t="s">
        <v>268</v>
      </c>
      <c r="AE29" s="16" t="s">
        <v>938</v>
      </c>
    </row>
    <row r="30" spans="1:31" ht="15" customHeight="1" x14ac:dyDescent="0.25">
      <c r="A30" s="16" t="s">
        <v>1113</v>
      </c>
      <c r="B30" s="16" t="s">
        <v>1111</v>
      </c>
      <c r="C30" s="16" t="s">
        <v>1510</v>
      </c>
      <c r="D30" s="16" t="s">
        <v>1862</v>
      </c>
      <c r="E30" s="16" t="s">
        <v>165</v>
      </c>
      <c r="G30" s="16" t="s">
        <v>100</v>
      </c>
      <c r="K30" s="16" t="s">
        <v>207</v>
      </c>
      <c r="L30" s="16" t="s">
        <v>63</v>
      </c>
      <c r="M30" s="16" t="s">
        <v>330</v>
      </c>
      <c r="N30" s="16" t="s">
        <v>77</v>
      </c>
      <c r="O30" s="16" t="s">
        <v>77</v>
      </c>
      <c r="P30" s="16" t="s">
        <v>63</v>
      </c>
      <c r="R30" s="16" t="s">
        <v>494</v>
      </c>
      <c r="T30" s="16" t="s">
        <v>539</v>
      </c>
      <c r="U30" s="16" t="s">
        <v>89</v>
      </c>
      <c r="V30" s="16" t="s">
        <v>558</v>
      </c>
      <c r="Z30" s="16" t="s">
        <v>66</v>
      </c>
      <c r="AE30" s="16" t="s">
        <v>954</v>
      </c>
    </row>
    <row r="31" spans="1:31" ht="15" customHeight="1" x14ac:dyDescent="0.25">
      <c r="A31" s="16" t="s">
        <v>1114</v>
      </c>
      <c r="B31" s="16" t="s">
        <v>1112</v>
      </c>
      <c r="C31" s="16" t="s">
        <v>366</v>
      </c>
      <c r="D31" s="16" t="s">
        <v>1870</v>
      </c>
      <c r="E31" s="16" t="s">
        <v>2474</v>
      </c>
      <c r="G31" s="16" t="s">
        <v>101</v>
      </c>
      <c r="K31" s="16" t="s">
        <v>63</v>
      </c>
      <c r="L31" s="16" t="s">
        <v>215</v>
      </c>
      <c r="M31" s="16" t="s">
        <v>331</v>
      </c>
      <c r="N31" s="16" t="s">
        <v>400</v>
      </c>
      <c r="O31" s="16" t="s">
        <v>63</v>
      </c>
      <c r="P31" s="16" t="s">
        <v>85</v>
      </c>
      <c r="R31" s="16" t="s">
        <v>491</v>
      </c>
      <c r="U31" s="16" t="s">
        <v>149</v>
      </c>
      <c r="V31" s="16" t="s">
        <v>559</v>
      </c>
      <c r="Z31" s="16" t="s">
        <v>582</v>
      </c>
      <c r="AE31" s="16" t="s">
        <v>956</v>
      </c>
    </row>
    <row r="32" spans="1:31" ht="15" customHeight="1" x14ac:dyDescent="0.25">
      <c r="A32" s="16" t="s">
        <v>1115</v>
      </c>
      <c r="B32" s="16" t="s">
        <v>1117</v>
      </c>
      <c r="C32" s="16" t="s">
        <v>67</v>
      </c>
      <c r="D32" s="16" t="s">
        <v>5132</v>
      </c>
      <c r="E32" s="16" t="s">
        <v>2475</v>
      </c>
      <c r="G32" s="16" t="s">
        <v>102</v>
      </c>
      <c r="K32" s="16" t="s">
        <v>77</v>
      </c>
      <c r="L32" s="16" t="s">
        <v>257</v>
      </c>
      <c r="M32" s="16" t="s">
        <v>332</v>
      </c>
      <c r="N32" s="16" t="s">
        <v>401</v>
      </c>
      <c r="O32" s="16" t="s">
        <v>861</v>
      </c>
      <c r="P32" s="16" t="s">
        <v>470</v>
      </c>
      <c r="R32" s="16" t="s">
        <v>55</v>
      </c>
      <c r="U32" s="16" t="s">
        <v>152</v>
      </c>
      <c r="V32" s="16" t="s">
        <v>560</v>
      </c>
      <c r="Z32" s="16" t="s">
        <v>583</v>
      </c>
      <c r="AE32" s="16" t="s">
        <v>957</v>
      </c>
    </row>
    <row r="33" spans="1:31" ht="15" customHeight="1" x14ac:dyDescent="0.25">
      <c r="A33" s="16" t="s">
        <v>1116</v>
      </c>
      <c r="B33" s="16" t="s">
        <v>1118</v>
      </c>
      <c r="C33" s="16" t="s">
        <v>1516</v>
      </c>
      <c r="D33" s="16" t="s">
        <v>5133</v>
      </c>
      <c r="E33" s="16" t="s">
        <v>1143</v>
      </c>
      <c r="G33" s="16" t="s">
        <v>103</v>
      </c>
      <c r="K33" s="16" t="s">
        <v>178</v>
      </c>
      <c r="L33" s="16" t="s">
        <v>258</v>
      </c>
      <c r="M33" s="16" t="s">
        <v>312</v>
      </c>
      <c r="N33" s="16" t="s">
        <v>402</v>
      </c>
      <c r="O33" s="16" t="s">
        <v>355</v>
      </c>
      <c r="P33" s="16" t="s">
        <v>471</v>
      </c>
      <c r="R33" s="16" t="s">
        <v>63</v>
      </c>
      <c r="U33" s="16" t="s">
        <v>151</v>
      </c>
      <c r="V33" s="16" t="s">
        <v>561</v>
      </c>
      <c r="Z33" s="16" t="s">
        <v>612</v>
      </c>
      <c r="AE33" s="16" t="s">
        <v>958</v>
      </c>
    </row>
    <row r="34" spans="1:31" ht="15" customHeight="1" x14ac:dyDescent="0.25">
      <c r="A34" s="16" t="s">
        <v>1126</v>
      </c>
      <c r="B34" s="16" t="s">
        <v>1119</v>
      </c>
      <c r="C34" s="16" t="s">
        <v>1517</v>
      </c>
      <c r="D34" s="16" t="s">
        <v>5134</v>
      </c>
      <c r="E34" s="16" t="s">
        <v>2476</v>
      </c>
      <c r="G34" s="16" t="s">
        <v>104</v>
      </c>
      <c r="K34" s="16" t="s">
        <v>208</v>
      </c>
      <c r="L34" s="16" t="s">
        <v>259</v>
      </c>
      <c r="M34" s="16" t="s">
        <v>926</v>
      </c>
      <c r="N34" s="16" t="s">
        <v>403</v>
      </c>
      <c r="O34" s="16" t="s">
        <v>862</v>
      </c>
      <c r="P34" s="16" t="s">
        <v>472</v>
      </c>
      <c r="R34" s="16" t="s">
        <v>77</v>
      </c>
      <c r="U34" s="16" t="s">
        <v>150</v>
      </c>
      <c r="V34" s="16" t="s">
        <v>562</v>
      </c>
      <c r="Z34" s="16" t="s">
        <v>64</v>
      </c>
      <c r="AE34" s="16" t="s">
        <v>960</v>
      </c>
    </row>
    <row r="35" spans="1:31" ht="15" customHeight="1" x14ac:dyDescent="0.25">
      <c r="A35" s="16" t="s">
        <v>1127</v>
      </c>
      <c r="B35" s="16" t="s">
        <v>1120</v>
      </c>
      <c r="C35" s="16" t="s">
        <v>1532</v>
      </c>
      <c r="D35" s="16" t="s">
        <v>1873</v>
      </c>
      <c r="E35" s="16" t="s">
        <v>2511</v>
      </c>
      <c r="G35" s="16" t="s">
        <v>67</v>
      </c>
      <c r="K35" s="16" t="s">
        <v>209</v>
      </c>
      <c r="L35" s="16" t="s">
        <v>260</v>
      </c>
      <c r="M35" s="16" t="s">
        <v>334</v>
      </c>
      <c r="N35" s="16" t="s">
        <v>404</v>
      </c>
      <c r="O35" s="16" t="s">
        <v>863</v>
      </c>
      <c r="P35" s="16" t="s">
        <v>124</v>
      </c>
      <c r="R35" s="16" t="s">
        <v>488</v>
      </c>
      <c r="U35" s="16" t="s">
        <v>64</v>
      </c>
      <c r="V35" s="16" t="s">
        <v>563</v>
      </c>
      <c r="Z35" s="16" t="s">
        <v>582</v>
      </c>
    </row>
    <row r="36" spans="1:31" ht="15" customHeight="1" x14ac:dyDescent="0.25">
      <c r="A36" s="16" t="s">
        <v>5135</v>
      </c>
      <c r="B36" s="16" t="s">
        <v>1121</v>
      </c>
      <c r="C36" s="16" t="s">
        <v>1533</v>
      </c>
      <c r="D36" s="16" t="s">
        <v>1874</v>
      </c>
      <c r="E36" s="16" t="s">
        <v>2477</v>
      </c>
      <c r="G36" s="16" t="s">
        <v>105</v>
      </c>
      <c r="K36" s="16" t="s">
        <v>210</v>
      </c>
      <c r="L36" s="16" t="s">
        <v>261</v>
      </c>
      <c r="M36" s="16" t="s">
        <v>335</v>
      </c>
      <c r="N36" s="16" t="s">
        <v>405</v>
      </c>
      <c r="O36" s="16" t="s">
        <v>454</v>
      </c>
      <c r="P36" s="16" t="s">
        <v>473</v>
      </c>
      <c r="R36" s="16" t="s">
        <v>495</v>
      </c>
      <c r="U36" s="16" t="s">
        <v>80</v>
      </c>
      <c r="V36" s="16" t="s">
        <v>564</v>
      </c>
      <c r="Z36" s="16" t="s">
        <v>65</v>
      </c>
    </row>
    <row r="37" spans="1:31" ht="15" customHeight="1" x14ac:dyDescent="0.25">
      <c r="A37" s="16" t="s">
        <v>5136</v>
      </c>
      <c r="B37" s="16" t="s">
        <v>1122</v>
      </c>
      <c r="C37" s="16" t="s">
        <v>55</v>
      </c>
      <c r="D37" s="16" t="s">
        <v>1875</v>
      </c>
      <c r="E37" s="16" t="s">
        <v>2478</v>
      </c>
      <c r="G37" s="16" t="s">
        <v>106</v>
      </c>
      <c r="K37" s="16" t="s">
        <v>211</v>
      </c>
      <c r="L37" s="16" t="s">
        <v>262</v>
      </c>
      <c r="M37" s="16" t="s">
        <v>215</v>
      </c>
      <c r="N37" s="16" t="s">
        <v>406</v>
      </c>
      <c r="O37" s="16" t="s">
        <v>864</v>
      </c>
      <c r="P37" s="16" t="s">
        <v>103</v>
      </c>
      <c r="R37" s="16" t="s">
        <v>496</v>
      </c>
      <c r="U37" s="16" t="s">
        <v>81</v>
      </c>
      <c r="V37" s="16" t="s">
        <v>565</v>
      </c>
      <c r="Z37" s="16" t="s">
        <v>588</v>
      </c>
    </row>
    <row r="38" spans="1:31" ht="15" customHeight="1" x14ac:dyDescent="0.25">
      <c r="A38" s="16" t="s">
        <v>1128</v>
      </c>
      <c r="B38" s="16" t="s">
        <v>1123</v>
      </c>
      <c r="C38" s="16" t="s">
        <v>1534</v>
      </c>
      <c r="D38" s="16" t="s">
        <v>1876</v>
      </c>
      <c r="E38" s="16" t="s">
        <v>2479</v>
      </c>
      <c r="G38" s="16" t="s">
        <v>107</v>
      </c>
      <c r="K38" s="16" t="s">
        <v>212</v>
      </c>
      <c r="L38" s="16" t="s">
        <v>263</v>
      </c>
      <c r="M38" s="16" t="s">
        <v>215</v>
      </c>
      <c r="N38" s="16" t="s">
        <v>407</v>
      </c>
      <c r="O38" s="16" t="s">
        <v>865</v>
      </c>
      <c r="P38" s="16" t="s">
        <v>95</v>
      </c>
      <c r="R38" s="16" t="s">
        <v>497</v>
      </c>
      <c r="U38" s="16" t="s">
        <v>82</v>
      </c>
      <c r="Z38" s="16" t="s">
        <v>589</v>
      </c>
    </row>
    <row r="39" spans="1:31" ht="15" customHeight="1" x14ac:dyDescent="0.25">
      <c r="A39" s="16" t="s">
        <v>1129</v>
      </c>
      <c r="B39" s="16" t="s">
        <v>1124</v>
      </c>
      <c r="C39" s="16" t="s">
        <v>301</v>
      </c>
      <c r="D39" s="16" t="s">
        <v>1877</v>
      </c>
      <c r="E39" s="16" t="s">
        <v>2480</v>
      </c>
      <c r="G39" s="16" t="s">
        <v>108</v>
      </c>
      <c r="K39" s="16" t="s">
        <v>213</v>
      </c>
      <c r="L39" s="16" t="s">
        <v>264</v>
      </c>
      <c r="M39" s="16" t="s">
        <v>215</v>
      </c>
      <c r="N39" s="16" t="s">
        <v>77</v>
      </c>
      <c r="O39" s="16" t="s">
        <v>862</v>
      </c>
      <c r="P39" s="16" t="s">
        <v>85</v>
      </c>
      <c r="R39" s="16" t="s">
        <v>498</v>
      </c>
      <c r="U39" s="16" t="s">
        <v>545</v>
      </c>
      <c r="Z39" s="16" t="s">
        <v>590</v>
      </c>
    </row>
    <row r="40" spans="1:31" ht="15" customHeight="1" x14ac:dyDescent="0.25">
      <c r="A40" s="16" t="s">
        <v>1130</v>
      </c>
      <c r="B40" s="16" t="s">
        <v>1125</v>
      </c>
      <c r="C40" s="16" t="s">
        <v>1535</v>
      </c>
      <c r="D40" s="16" t="s">
        <v>1878</v>
      </c>
      <c r="E40" s="16" t="s">
        <v>2481</v>
      </c>
      <c r="G40" s="16" t="s">
        <v>109</v>
      </c>
      <c r="K40" s="16" t="s">
        <v>214</v>
      </c>
      <c r="L40" s="16" t="s">
        <v>265</v>
      </c>
      <c r="M40" s="16" t="s">
        <v>336</v>
      </c>
      <c r="N40" s="16" t="s">
        <v>63</v>
      </c>
      <c r="O40" s="16" t="s">
        <v>862</v>
      </c>
      <c r="P40" s="16" t="s">
        <v>474</v>
      </c>
      <c r="R40" s="16" t="s">
        <v>63</v>
      </c>
      <c r="U40" s="16" t="s">
        <v>88</v>
      </c>
      <c r="Z40" s="16" t="s">
        <v>591</v>
      </c>
    </row>
    <row r="41" spans="1:31" ht="15" customHeight="1" x14ac:dyDescent="0.25">
      <c r="A41" s="16" t="s">
        <v>1131</v>
      </c>
      <c r="B41" s="16" t="s">
        <v>1133</v>
      </c>
      <c r="C41" s="16" t="s">
        <v>1536</v>
      </c>
      <c r="D41" s="16" t="s">
        <v>1922</v>
      </c>
      <c r="E41" s="16" t="s">
        <v>2482</v>
      </c>
      <c r="G41" s="16" t="s">
        <v>110</v>
      </c>
      <c r="K41" s="16" t="s">
        <v>215</v>
      </c>
      <c r="L41" s="16" t="s">
        <v>266</v>
      </c>
      <c r="M41" s="16" t="s">
        <v>337</v>
      </c>
      <c r="N41" s="16" t="s">
        <v>85</v>
      </c>
      <c r="O41" s="16" t="s">
        <v>866</v>
      </c>
      <c r="P41" s="16" t="s">
        <v>474</v>
      </c>
      <c r="R41" s="16" t="s">
        <v>77</v>
      </c>
      <c r="U41" s="16" t="s">
        <v>117</v>
      </c>
      <c r="Z41" s="16" t="s">
        <v>613</v>
      </c>
    </row>
    <row r="42" spans="1:31" ht="15" customHeight="1" x14ac:dyDescent="0.25">
      <c r="A42" s="16" t="s">
        <v>1132</v>
      </c>
      <c r="B42" s="16" t="s">
        <v>1134</v>
      </c>
      <c r="C42" s="16" t="s">
        <v>863</v>
      </c>
      <c r="D42" s="16" t="s">
        <v>1971</v>
      </c>
      <c r="E42" s="16" t="s">
        <v>2483</v>
      </c>
      <c r="G42" s="16" t="s">
        <v>111</v>
      </c>
      <c r="K42" s="16" t="s">
        <v>216</v>
      </c>
      <c r="L42" s="16" t="s">
        <v>215</v>
      </c>
      <c r="M42" s="16" t="s">
        <v>338</v>
      </c>
      <c r="N42" s="16" t="s">
        <v>408</v>
      </c>
      <c r="O42" s="16" t="s">
        <v>85</v>
      </c>
      <c r="P42" s="16" t="s">
        <v>475</v>
      </c>
      <c r="R42" s="16" t="s">
        <v>499</v>
      </c>
      <c r="U42" s="16" t="s">
        <v>164</v>
      </c>
      <c r="Z42" s="16" t="s">
        <v>614</v>
      </c>
    </row>
    <row r="43" spans="1:31" ht="15" customHeight="1" x14ac:dyDescent="0.25">
      <c r="A43" s="16" t="s">
        <v>65</v>
      </c>
      <c r="B43" s="16" t="s">
        <v>1136</v>
      </c>
      <c r="C43" s="16" t="s">
        <v>1537</v>
      </c>
      <c r="D43" s="16" t="s">
        <v>1973</v>
      </c>
      <c r="E43" s="16" t="s">
        <v>2467</v>
      </c>
      <c r="G43" s="16" t="s">
        <v>112</v>
      </c>
      <c r="K43" s="16" t="s">
        <v>949</v>
      </c>
      <c r="L43" s="16" t="s">
        <v>77</v>
      </c>
      <c r="M43" s="16" t="s">
        <v>339</v>
      </c>
      <c r="N43" s="16" t="s">
        <v>409</v>
      </c>
      <c r="O43" s="16" t="s">
        <v>124</v>
      </c>
      <c r="P43" s="16" t="s">
        <v>165</v>
      </c>
      <c r="R43" s="16" t="s">
        <v>500</v>
      </c>
      <c r="U43" s="16" t="s">
        <v>98</v>
      </c>
      <c r="Z43" s="16" t="s">
        <v>615</v>
      </c>
    </row>
    <row r="44" spans="1:31" ht="15" customHeight="1" x14ac:dyDescent="0.25">
      <c r="A44" s="16" t="s">
        <v>292</v>
      </c>
      <c r="B44" s="16" t="s">
        <v>1137</v>
      </c>
      <c r="C44" s="16" t="s">
        <v>1538</v>
      </c>
      <c r="D44" s="16" t="s">
        <v>1974</v>
      </c>
      <c r="E44" s="16" t="s">
        <v>2484</v>
      </c>
      <c r="G44" s="16" t="s">
        <v>113</v>
      </c>
      <c r="K44" s="16" t="s">
        <v>217</v>
      </c>
      <c r="L44" s="16" t="s">
        <v>63</v>
      </c>
      <c r="M44" s="16" t="s">
        <v>340</v>
      </c>
      <c r="N44" s="16" t="s">
        <v>410</v>
      </c>
      <c r="O44" s="16" t="s">
        <v>879</v>
      </c>
      <c r="P44" s="16" t="s">
        <v>476</v>
      </c>
      <c r="R44" s="16" t="s">
        <v>501</v>
      </c>
      <c r="U44" s="16" t="s">
        <v>165</v>
      </c>
      <c r="Z44" s="16" t="s">
        <v>616</v>
      </c>
    </row>
    <row r="45" spans="1:31" ht="15" customHeight="1" x14ac:dyDescent="0.25">
      <c r="A45" s="16" t="s">
        <v>790</v>
      </c>
      <c r="B45" s="16" t="s">
        <v>1139</v>
      </c>
      <c r="C45" s="16" t="s">
        <v>1072</v>
      </c>
      <c r="D45" s="16" t="s">
        <v>1975</v>
      </c>
      <c r="E45" s="16" t="s">
        <v>2485</v>
      </c>
      <c r="G45" s="16" t="s">
        <v>114</v>
      </c>
      <c r="K45" s="16" t="s">
        <v>218</v>
      </c>
      <c r="L45" s="16" t="s">
        <v>267</v>
      </c>
      <c r="M45" s="16" t="s">
        <v>341</v>
      </c>
      <c r="N45" s="16" t="s">
        <v>274</v>
      </c>
      <c r="O45" s="16" t="s">
        <v>876</v>
      </c>
      <c r="P45" s="16" t="s">
        <v>95</v>
      </c>
      <c r="R45" s="16" t="s">
        <v>502</v>
      </c>
      <c r="U45" s="16" t="s">
        <v>5</v>
      </c>
      <c r="Z45" s="16" t="s">
        <v>616</v>
      </c>
    </row>
    <row r="46" spans="1:31" ht="15" customHeight="1" x14ac:dyDescent="0.25">
      <c r="A46" s="16" t="s">
        <v>1135</v>
      </c>
      <c r="B46" s="16" t="s">
        <v>1140</v>
      </c>
      <c r="C46" s="16" t="s">
        <v>1073</v>
      </c>
      <c r="D46" s="16" t="s">
        <v>1976</v>
      </c>
      <c r="E46" s="16" t="s">
        <v>2486</v>
      </c>
      <c r="G46" s="16" t="s">
        <v>115</v>
      </c>
      <c r="K46" s="16" t="s">
        <v>77</v>
      </c>
      <c r="L46" s="16" t="s">
        <v>66</v>
      </c>
      <c r="M46" s="16" t="s">
        <v>342</v>
      </c>
      <c r="N46" s="16" t="s">
        <v>411</v>
      </c>
      <c r="O46" s="16" t="s">
        <v>880</v>
      </c>
      <c r="P46" s="16" t="s">
        <v>477</v>
      </c>
      <c r="R46" s="16" t="s">
        <v>488</v>
      </c>
      <c r="U46" s="16" t="s">
        <v>167</v>
      </c>
      <c r="Z46" s="16" t="s">
        <v>64</v>
      </c>
    </row>
    <row r="47" spans="1:31" ht="15" customHeight="1" x14ac:dyDescent="0.25">
      <c r="A47" s="16" t="s">
        <v>1138</v>
      </c>
      <c r="B47" s="16" t="s">
        <v>1144</v>
      </c>
      <c r="C47" s="16" t="s">
        <v>1540</v>
      </c>
      <c r="D47" s="16" t="s">
        <v>1983</v>
      </c>
      <c r="E47" s="16" t="s">
        <v>2487</v>
      </c>
      <c r="G47" s="16" t="s">
        <v>116</v>
      </c>
      <c r="K47" s="16" t="s">
        <v>63</v>
      </c>
      <c r="L47" s="16" t="s">
        <v>268</v>
      </c>
      <c r="M47" s="16" t="s">
        <v>343</v>
      </c>
      <c r="N47" s="16" t="s">
        <v>412</v>
      </c>
      <c r="O47" s="16" t="s">
        <v>875</v>
      </c>
      <c r="P47" s="16" t="s">
        <v>478</v>
      </c>
      <c r="R47" s="16" t="s">
        <v>503</v>
      </c>
      <c r="U47" s="16" t="s">
        <v>166</v>
      </c>
      <c r="Z47" s="16" t="s">
        <v>617</v>
      </c>
    </row>
    <row r="48" spans="1:31" ht="15" customHeight="1" x14ac:dyDescent="0.25">
      <c r="A48" s="16" t="s">
        <v>1141</v>
      </c>
      <c r="B48" s="16" t="s">
        <v>1145</v>
      </c>
      <c r="C48" s="16" t="s">
        <v>217</v>
      </c>
      <c r="D48" s="16" t="s">
        <v>1984</v>
      </c>
      <c r="E48" s="16" t="s">
        <v>2512</v>
      </c>
      <c r="G48" s="16" t="s">
        <v>117</v>
      </c>
      <c r="K48" s="16" t="s">
        <v>891</v>
      </c>
      <c r="L48" s="16" t="s">
        <v>269</v>
      </c>
      <c r="M48" s="16" t="s">
        <v>344</v>
      </c>
      <c r="N48" s="16" t="s">
        <v>413</v>
      </c>
      <c r="O48" s="16" t="s">
        <v>877</v>
      </c>
      <c r="P48" s="16" t="s">
        <v>479</v>
      </c>
      <c r="R48" s="16" t="s">
        <v>77</v>
      </c>
      <c r="U48" s="16" t="s">
        <v>965</v>
      </c>
      <c r="Z48" s="16" t="s">
        <v>618</v>
      </c>
    </row>
    <row r="49" spans="1:26" ht="15" customHeight="1" x14ac:dyDescent="0.25">
      <c r="A49" s="16" t="s">
        <v>1142</v>
      </c>
      <c r="B49" s="16" t="s">
        <v>1146</v>
      </c>
      <c r="C49" s="16" t="s">
        <v>1541</v>
      </c>
      <c r="D49" s="16" t="s">
        <v>1991</v>
      </c>
      <c r="E49" s="16" t="s">
        <v>2488</v>
      </c>
      <c r="G49" s="16" t="s">
        <v>118</v>
      </c>
      <c r="K49" s="16" t="s">
        <v>219</v>
      </c>
      <c r="L49" s="16" t="s">
        <v>270</v>
      </c>
      <c r="M49" s="16" t="s">
        <v>345</v>
      </c>
      <c r="N49" s="16" t="s">
        <v>928</v>
      </c>
      <c r="O49" s="16" t="s">
        <v>878</v>
      </c>
      <c r="P49" s="16" t="s">
        <v>842</v>
      </c>
      <c r="R49" s="16" t="s">
        <v>63</v>
      </c>
      <c r="U49" s="16" t="s">
        <v>616</v>
      </c>
      <c r="Z49" s="16" t="s">
        <v>619</v>
      </c>
    </row>
    <row r="50" spans="1:26" ht="15" customHeight="1" x14ac:dyDescent="0.25">
      <c r="A50" s="16" t="s">
        <v>1143</v>
      </c>
      <c r="B50" s="16" t="s">
        <v>1147</v>
      </c>
      <c r="C50" s="16" t="s">
        <v>1542</v>
      </c>
      <c r="D50" s="16" t="s">
        <v>1992</v>
      </c>
      <c r="E50" s="16" t="s">
        <v>2489</v>
      </c>
      <c r="G50" s="16" t="s">
        <v>119</v>
      </c>
      <c r="K50" s="16" t="s">
        <v>220</v>
      </c>
      <c r="L50" s="16" t="s">
        <v>271</v>
      </c>
      <c r="M50" s="16" t="s">
        <v>346</v>
      </c>
      <c r="N50" s="16" t="s">
        <v>414</v>
      </c>
      <c r="O50" s="16" t="s">
        <v>883</v>
      </c>
      <c r="P50" s="16" t="s">
        <v>881</v>
      </c>
      <c r="R50" s="16" t="s">
        <v>55</v>
      </c>
      <c r="U50" s="16" t="s">
        <v>951</v>
      </c>
    </row>
    <row r="51" spans="1:26" ht="15" customHeight="1" x14ac:dyDescent="0.25">
      <c r="A51" s="16" t="s">
        <v>1150</v>
      </c>
      <c r="B51" s="16" t="s">
        <v>1148</v>
      </c>
      <c r="C51" s="16" t="s">
        <v>1293</v>
      </c>
      <c r="D51" s="16" t="s">
        <v>2016</v>
      </c>
      <c r="E51" s="16" t="s">
        <v>2490</v>
      </c>
      <c r="G51" s="16" t="s">
        <v>120</v>
      </c>
      <c r="K51" s="16" t="s">
        <v>221</v>
      </c>
      <c r="L51" s="16" t="s">
        <v>272</v>
      </c>
      <c r="M51" s="16" t="s">
        <v>347</v>
      </c>
      <c r="N51" s="16" t="s">
        <v>415</v>
      </c>
      <c r="P51" s="16" t="s">
        <v>882</v>
      </c>
      <c r="R51" s="16" t="s">
        <v>605</v>
      </c>
      <c r="U51" s="16" t="s">
        <v>937</v>
      </c>
    </row>
    <row r="52" spans="1:26" ht="15" customHeight="1" x14ac:dyDescent="0.25">
      <c r="A52" s="16" t="s">
        <v>1156</v>
      </c>
      <c r="B52" s="16" t="s">
        <v>1149</v>
      </c>
      <c r="C52" s="16" t="s">
        <v>1543</v>
      </c>
      <c r="D52" s="16" t="s">
        <v>2017</v>
      </c>
      <c r="E52" s="16" t="s">
        <v>2513</v>
      </c>
      <c r="G52" s="16" t="s">
        <v>121</v>
      </c>
      <c r="K52" s="16" t="s">
        <v>813</v>
      </c>
      <c r="L52" s="16" t="s">
        <v>273</v>
      </c>
      <c r="M52" s="16" t="s">
        <v>348</v>
      </c>
      <c r="N52" s="16" t="s">
        <v>416</v>
      </c>
      <c r="R52" s="16" t="s">
        <v>606</v>
      </c>
      <c r="U52" s="16" t="s">
        <v>969</v>
      </c>
    </row>
    <row r="53" spans="1:26" ht="15" customHeight="1" x14ac:dyDescent="0.25">
      <c r="A53" s="16" t="s">
        <v>1157</v>
      </c>
      <c r="B53" s="16" t="s">
        <v>5137</v>
      </c>
      <c r="C53" s="16" t="s">
        <v>1544</v>
      </c>
      <c r="D53" s="16" t="s">
        <v>2018</v>
      </c>
      <c r="E53" s="16" t="s">
        <v>2514</v>
      </c>
      <c r="G53" s="16" t="s">
        <v>122</v>
      </c>
      <c r="K53" s="16" t="s">
        <v>814</v>
      </c>
      <c r="L53" s="16" t="s">
        <v>274</v>
      </c>
      <c r="M53" s="16" t="s">
        <v>349</v>
      </c>
      <c r="N53" s="16" t="s">
        <v>417</v>
      </c>
      <c r="R53" s="16" t="s">
        <v>607</v>
      </c>
    </row>
    <row r="54" spans="1:26" ht="15" customHeight="1" x14ac:dyDescent="0.25">
      <c r="A54" s="16" t="s">
        <v>1158</v>
      </c>
      <c r="B54" s="16" t="s">
        <v>5138</v>
      </c>
      <c r="C54" s="16" t="s">
        <v>1545</v>
      </c>
      <c r="D54" s="16" t="s">
        <v>2020</v>
      </c>
      <c r="E54" s="16" t="s">
        <v>1107</v>
      </c>
      <c r="G54" s="16" t="s">
        <v>123</v>
      </c>
      <c r="K54" s="16" t="s">
        <v>815</v>
      </c>
      <c r="L54" s="16" t="s">
        <v>275</v>
      </c>
      <c r="M54" s="16" t="s">
        <v>350</v>
      </c>
      <c r="N54" s="16" t="s">
        <v>418</v>
      </c>
      <c r="R54" s="16" t="s">
        <v>608</v>
      </c>
    </row>
    <row r="55" spans="1:26" ht="15" customHeight="1" x14ac:dyDescent="0.25">
      <c r="A55" s="16" t="s">
        <v>1159</v>
      </c>
      <c r="B55" s="16" t="s">
        <v>1151</v>
      </c>
      <c r="C55" s="16" t="s">
        <v>1546</v>
      </c>
      <c r="D55" s="16" t="s">
        <v>1973</v>
      </c>
      <c r="E55" s="16" t="s">
        <v>1807</v>
      </c>
      <c r="G55" s="16" t="s">
        <v>124</v>
      </c>
      <c r="K55" s="16" t="s">
        <v>222</v>
      </c>
      <c r="L55" s="16" t="s">
        <v>193</v>
      </c>
      <c r="M55" s="16" t="s">
        <v>351</v>
      </c>
      <c r="N55" s="16" t="s">
        <v>419</v>
      </c>
      <c r="R55" s="16" t="s">
        <v>609</v>
      </c>
    </row>
    <row r="56" spans="1:26" ht="15" customHeight="1" x14ac:dyDescent="0.25">
      <c r="A56" s="16" t="s">
        <v>1165</v>
      </c>
      <c r="B56" s="16" t="s">
        <v>1152</v>
      </c>
      <c r="C56" s="16" t="s">
        <v>1547</v>
      </c>
      <c r="D56" s="16" t="s">
        <v>2028</v>
      </c>
      <c r="E56" s="16" t="s">
        <v>2491</v>
      </c>
      <c r="G56" s="16" t="s">
        <v>68</v>
      </c>
      <c r="K56" s="16" t="s">
        <v>223</v>
      </c>
      <c r="L56" s="16" t="s">
        <v>276</v>
      </c>
      <c r="M56" s="16" t="s">
        <v>352</v>
      </c>
      <c r="N56" s="16" t="s">
        <v>420</v>
      </c>
      <c r="R56" s="19" t="s">
        <v>610</v>
      </c>
    </row>
    <row r="57" spans="1:26" ht="15" customHeight="1" x14ac:dyDescent="0.25">
      <c r="A57" s="16" t="s">
        <v>1160</v>
      </c>
      <c r="B57" s="16" t="s">
        <v>1153</v>
      </c>
      <c r="C57" s="16" t="s">
        <v>1548</v>
      </c>
      <c r="D57" s="16" t="s">
        <v>5139</v>
      </c>
      <c r="E57" s="16" t="s">
        <v>2492</v>
      </c>
      <c r="G57" s="16" t="s">
        <v>125</v>
      </c>
      <c r="K57" s="16" t="s">
        <v>63</v>
      </c>
      <c r="L57" s="16" t="s">
        <v>277</v>
      </c>
      <c r="M57" s="16" t="s">
        <v>353</v>
      </c>
      <c r="N57" s="16" t="s">
        <v>421</v>
      </c>
      <c r="R57" s="16" t="s">
        <v>611</v>
      </c>
    </row>
    <row r="58" spans="1:26" ht="15" customHeight="1" x14ac:dyDescent="0.25">
      <c r="A58" s="16" t="s">
        <v>1161</v>
      </c>
      <c r="B58" s="16" t="s">
        <v>1154</v>
      </c>
      <c r="C58" s="16" t="s">
        <v>1549</v>
      </c>
      <c r="D58" s="16" t="s">
        <v>2167</v>
      </c>
      <c r="E58" s="16" t="s">
        <v>2493</v>
      </c>
      <c r="G58" s="16" t="s">
        <v>126</v>
      </c>
      <c r="K58" s="16" t="s">
        <v>77</v>
      </c>
      <c r="L58" s="16" t="s">
        <v>278</v>
      </c>
      <c r="M58" s="16" t="s">
        <v>354</v>
      </c>
      <c r="N58" s="16" t="s">
        <v>422</v>
      </c>
    </row>
    <row r="59" spans="1:26" ht="15" customHeight="1" x14ac:dyDescent="0.25">
      <c r="A59" s="16" t="s">
        <v>1162</v>
      </c>
      <c r="B59" s="16" t="s">
        <v>1155</v>
      </c>
      <c r="C59" s="16" t="s">
        <v>964</v>
      </c>
      <c r="D59" s="16" t="s">
        <v>2170</v>
      </c>
      <c r="E59" s="16" t="s">
        <v>2494</v>
      </c>
      <c r="G59" s="16" t="s">
        <v>64</v>
      </c>
      <c r="K59" s="16" t="s">
        <v>224</v>
      </c>
      <c r="L59" s="16" t="s">
        <v>215</v>
      </c>
      <c r="M59" s="16" t="s">
        <v>355</v>
      </c>
      <c r="N59" s="16" t="s">
        <v>418</v>
      </c>
    </row>
    <row r="60" spans="1:26" ht="15" customHeight="1" x14ac:dyDescent="0.25">
      <c r="A60" s="16" t="s">
        <v>1163</v>
      </c>
      <c r="B60" s="16" t="s">
        <v>1166</v>
      </c>
      <c r="C60" s="16" t="s">
        <v>470</v>
      </c>
      <c r="D60" s="16" t="s">
        <v>2173</v>
      </c>
      <c r="E60" s="16" t="s">
        <v>2495</v>
      </c>
      <c r="G60" s="16" t="s">
        <v>127</v>
      </c>
      <c r="K60" s="16" t="s">
        <v>225</v>
      </c>
      <c r="L60" s="16" t="s">
        <v>77</v>
      </c>
      <c r="M60" s="16" t="s">
        <v>962</v>
      </c>
      <c r="N60" s="16" t="s">
        <v>420</v>
      </c>
    </row>
    <row r="61" spans="1:26" ht="15" customHeight="1" x14ac:dyDescent="0.25">
      <c r="A61" s="16" t="s">
        <v>1164</v>
      </c>
      <c r="B61" s="16" t="s">
        <v>1167</v>
      </c>
      <c r="C61" s="16" t="s">
        <v>1553</v>
      </c>
      <c r="D61" s="16" t="s">
        <v>2174</v>
      </c>
      <c r="E61" s="16" t="s">
        <v>1770</v>
      </c>
      <c r="G61" s="16" t="s">
        <v>90</v>
      </c>
      <c r="K61" s="16" t="s">
        <v>226</v>
      </c>
      <c r="L61" s="16" t="s">
        <v>63</v>
      </c>
      <c r="M61" s="16" t="s">
        <v>356</v>
      </c>
      <c r="N61" s="16" t="s">
        <v>63</v>
      </c>
    </row>
    <row r="62" spans="1:26" ht="15" customHeight="1" x14ac:dyDescent="0.25">
      <c r="A62" s="16" t="s">
        <v>1182</v>
      </c>
      <c r="B62" s="16" t="s">
        <v>1168</v>
      </c>
      <c r="C62" s="16" t="s">
        <v>1036</v>
      </c>
      <c r="D62" s="16" t="s">
        <v>2177</v>
      </c>
      <c r="E62" s="16" t="s">
        <v>2496</v>
      </c>
      <c r="G62" s="16" t="s">
        <v>128</v>
      </c>
      <c r="K62" s="16" t="s">
        <v>227</v>
      </c>
      <c r="L62" s="16" t="s">
        <v>279</v>
      </c>
      <c r="M62" s="16" t="s">
        <v>357</v>
      </c>
      <c r="N62" s="16" t="s">
        <v>77</v>
      </c>
    </row>
    <row r="63" spans="1:26" ht="15" customHeight="1" x14ac:dyDescent="0.25">
      <c r="A63" s="16" t="s">
        <v>1183</v>
      </c>
      <c r="B63" s="16" t="s">
        <v>1169</v>
      </c>
      <c r="C63" s="16" t="s">
        <v>1037</v>
      </c>
      <c r="D63" s="16" t="s">
        <v>2178</v>
      </c>
      <c r="E63" s="16" t="s">
        <v>2497</v>
      </c>
      <c r="G63" s="16" t="s">
        <v>129</v>
      </c>
      <c r="K63" s="16" t="s">
        <v>215</v>
      </c>
      <c r="L63" s="16" t="s">
        <v>280</v>
      </c>
      <c r="M63" s="16" t="s">
        <v>358</v>
      </c>
      <c r="N63" s="16" t="s">
        <v>179</v>
      </c>
    </row>
    <row r="64" spans="1:26" ht="15" customHeight="1" x14ac:dyDescent="0.25">
      <c r="A64" s="16" t="s">
        <v>346</v>
      </c>
      <c r="B64" s="16" t="s">
        <v>1170</v>
      </c>
      <c r="C64" s="16" t="s">
        <v>1038</v>
      </c>
      <c r="E64" s="16" t="s">
        <v>8</v>
      </c>
      <c r="G64" s="16" t="s">
        <v>130</v>
      </c>
      <c r="K64" s="16" t="s">
        <v>215</v>
      </c>
      <c r="L64" s="16" t="s">
        <v>281</v>
      </c>
      <c r="M64" s="16" t="s">
        <v>359</v>
      </c>
      <c r="N64" s="16" t="s">
        <v>85</v>
      </c>
    </row>
    <row r="65" spans="1:14" ht="15" customHeight="1" x14ac:dyDescent="0.25">
      <c r="A65" s="16" t="s">
        <v>1185</v>
      </c>
      <c r="B65" s="16" t="s">
        <v>1171</v>
      </c>
      <c r="C65" s="16" t="s">
        <v>1197</v>
      </c>
      <c r="E65" s="16" t="s">
        <v>2498</v>
      </c>
      <c r="G65" s="16" t="s">
        <v>131</v>
      </c>
      <c r="K65" s="16" t="s">
        <v>215</v>
      </c>
      <c r="L65" s="16" t="s">
        <v>282</v>
      </c>
      <c r="M65" s="16" t="s">
        <v>360</v>
      </c>
      <c r="N65" s="16" t="s">
        <v>424</v>
      </c>
    </row>
    <row r="66" spans="1:14" ht="15" customHeight="1" x14ac:dyDescent="0.25">
      <c r="A66" s="16" t="s">
        <v>1186</v>
      </c>
      <c r="B66" s="16" t="s">
        <v>1172</v>
      </c>
      <c r="C66" s="16" t="s">
        <v>1251</v>
      </c>
      <c r="E66" s="16" t="s">
        <v>2499</v>
      </c>
      <c r="G66" s="16" t="s">
        <v>132</v>
      </c>
      <c r="K66" s="16" t="s">
        <v>228</v>
      </c>
      <c r="L66" s="16" t="s">
        <v>283</v>
      </c>
      <c r="M66" s="16" t="s">
        <v>361</v>
      </c>
      <c r="N66" s="16" t="s">
        <v>426</v>
      </c>
    </row>
    <row r="67" spans="1:14" ht="15" customHeight="1" x14ac:dyDescent="0.25">
      <c r="A67" s="16" t="s">
        <v>1187</v>
      </c>
      <c r="B67" s="16" t="s">
        <v>1173</v>
      </c>
      <c r="C67" s="16" t="s">
        <v>1558</v>
      </c>
      <c r="E67" s="16" t="s">
        <v>2500</v>
      </c>
      <c r="G67" s="16" t="s">
        <v>133</v>
      </c>
      <c r="K67" s="16" t="s">
        <v>229</v>
      </c>
      <c r="L67" s="17" t="s">
        <v>4714</v>
      </c>
      <c r="M67" s="16" t="s">
        <v>362</v>
      </c>
      <c r="N67" s="16" t="s">
        <v>427</v>
      </c>
    </row>
    <row r="68" spans="1:14" ht="15" customHeight="1" x14ac:dyDescent="0.25">
      <c r="A68" s="16" t="s">
        <v>1188</v>
      </c>
      <c r="B68" s="16" t="s">
        <v>1174</v>
      </c>
      <c r="C68" s="16" t="s">
        <v>1559</v>
      </c>
      <c r="E68" s="16" t="s">
        <v>2501</v>
      </c>
      <c r="G68" s="16" t="s">
        <v>134</v>
      </c>
      <c r="K68" s="16" t="s">
        <v>230</v>
      </c>
      <c r="L68" s="16" t="s">
        <v>284</v>
      </c>
      <c r="M68" s="16" t="s">
        <v>363</v>
      </c>
      <c r="N68" s="16" t="s">
        <v>428</v>
      </c>
    </row>
    <row r="69" spans="1:14" ht="15" customHeight="1" x14ac:dyDescent="0.25">
      <c r="A69" s="16" t="s">
        <v>1184</v>
      </c>
      <c r="B69" s="16" t="s">
        <v>1175</v>
      </c>
      <c r="C69" s="16" t="s">
        <v>1560</v>
      </c>
      <c r="E69" s="16" t="s">
        <v>2502</v>
      </c>
      <c r="G69" s="16" t="s">
        <v>135</v>
      </c>
      <c r="K69" s="16" t="s">
        <v>231</v>
      </c>
      <c r="L69" s="16" t="s">
        <v>285</v>
      </c>
      <c r="M69" s="16" t="s">
        <v>364</v>
      </c>
      <c r="N69" s="16" t="s">
        <v>429</v>
      </c>
    </row>
    <row r="70" spans="1:14" ht="15" customHeight="1" x14ac:dyDescent="0.25">
      <c r="A70" s="16" t="s">
        <v>1189</v>
      </c>
      <c r="B70" s="16" t="s">
        <v>1176</v>
      </c>
      <c r="C70" s="16" t="s">
        <v>1561</v>
      </c>
      <c r="E70" s="16" t="s">
        <v>4710</v>
      </c>
      <c r="G70" s="16" t="s">
        <v>136</v>
      </c>
      <c r="K70" s="16" t="s">
        <v>232</v>
      </c>
      <c r="L70" s="16" t="s">
        <v>286</v>
      </c>
      <c r="M70" s="16" t="s">
        <v>365</v>
      </c>
      <c r="N70" s="16" t="s">
        <v>430</v>
      </c>
    </row>
    <row r="71" spans="1:14" ht="15" customHeight="1" x14ac:dyDescent="0.25">
      <c r="A71" s="16" t="s">
        <v>122</v>
      </c>
      <c r="B71" s="16" t="s">
        <v>1177</v>
      </c>
      <c r="C71" s="16" t="s">
        <v>1562</v>
      </c>
      <c r="E71" s="16" t="s">
        <v>4971</v>
      </c>
      <c r="G71" s="16" t="s">
        <v>137</v>
      </c>
      <c r="K71" s="16" t="s">
        <v>233</v>
      </c>
      <c r="L71" s="16" t="s">
        <v>287</v>
      </c>
      <c r="M71" s="16" t="s">
        <v>366</v>
      </c>
      <c r="N71" s="16" t="s">
        <v>431</v>
      </c>
    </row>
    <row r="72" spans="1:14" ht="15" customHeight="1" x14ac:dyDescent="0.25">
      <c r="A72" s="16" t="s">
        <v>1190</v>
      </c>
      <c r="B72" s="16" t="s">
        <v>1178</v>
      </c>
      <c r="C72" s="16" t="s">
        <v>1563</v>
      </c>
      <c r="E72" s="16" t="s">
        <v>4972</v>
      </c>
      <c r="G72" s="16" t="s">
        <v>90</v>
      </c>
      <c r="K72" s="16" t="s">
        <v>234</v>
      </c>
      <c r="L72" s="16" t="s">
        <v>288</v>
      </c>
      <c r="M72" s="16" t="s">
        <v>367</v>
      </c>
      <c r="N72" s="16" t="s">
        <v>432</v>
      </c>
    </row>
    <row r="73" spans="1:14" ht="15" customHeight="1" x14ac:dyDescent="0.25">
      <c r="A73" s="16" t="s">
        <v>1191</v>
      </c>
      <c r="B73" s="16" t="s">
        <v>1179</v>
      </c>
      <c r="C73" s="16" t="s">
        <v>1564</v>
      </c>
      <c r="E73" s="16" t="s">
        <v>4969</v>
      </c>
      <c r="G73" s="16" t="s">
        <v>138</v>
      </c>
      <c r="K73" s="16" t="s">
        <v>235</v>
      </c>
      <c r="L73" s="16" t="s">
        <v>289</v>
      </c>
      <c r="M73" s="16" t="s">
        <v>368</v>
      </c>
      <c r="N73" s="16" t="s">
        <v>433</v>
      </c>
    </row>
    <row r="74" spans="1:14" ht="15" customHeight="1" x14ac:dyDescent="0.25">
      <c r="A74" s="16" t="s">
        <v>1192</v>
      </c>
      <c r="B74" s="16" t="s">
        <v>1180</v>
      </c>
      <c r="C74" s="16" t="s">
        <v>1565</v>
      </c>
      <c r="E74" s="16" t="s">
        <v>4970</v>
      </c>
      <c r="G74" s="16" t="s">
        <v>139</v>
      </c>
      <c r="K74" s="16" t="s">
        <v>236</v>
      </c>
      <c r="L74" s="16" t="s">
        <v>290</v>
      </c>
      <c r="M74" s="16" t="s">
        <v>369</v>
      </c>
      <c r="N74" s="16" t="s">
        <v>434</v>
      </c>
    </row>
    <row r="75" spans="1:14" ht="15" customHeight="1" x14ac:dyDescent="0.25">
      <c r="A75" s="16" t="s">
        <v>1193</v>
      </c>
      <c r="B75" s="16" t="s">
        <v>1181</v>
      </c>
      <c r="C75" s="16" t="s">
        <v>5140</v>
      </c>
      <c r="E75" s="16" t="s">
        <v>4976</v>
      </c>
      <c r="G75" s="16" t="s">
        <v>140</v>
      </c>
      <c r="K75" s="16" t="s">
        <v>237</v>
      </c>
      <c r="L75" s="16" t="s">
        <v>291</v>
      </c>
      <c r="M75" s="16" t="s">
        <v>333</v>
      </c>
      <c r="N75" s="16" t="s">
        <v>435</v>
      </c>
    </row>
    <row r="76" spans="1:14" ht="15" customHeight="1" x14ac:dyDescent="0.25">
      <c r="A76" s="16" t="s">
        <v>1194</v>
      </c>
      <c r="B76" s="16" t="s">
        <v>1198</v>
      </c>
      <c r="C76" s="16" t="s">
        <v>5141</v>
      </c>
      <c r="E76" s="17" t="s">
        <v>4975</v>
      </c>
      <c r="G76" s="16" t="s">
        <v>141</v>
      </c>
      <c r="K76" s="16" t="s">
        <v>593</v>
      </c>
      <c r="L76" s="16" t="s">
        <v>292</v>
      </c>
      <c r="M76" s="16" t="s">
        <v>316</v>
      </c>
      <c r="N76" s="16" t="s">
        <v>436</v>
      </c>
    </row>
    <row r="77" spans="1:14" ht="15" customHeight="1" x14ac:dyDescent="0.25">
      <c r="A77" s="16" t="s">
        <v>1195</v>
      </c>
      <c r="B77" s="16" t="s">
        <v>1206</v>
      </c>
      <c r="C77" s="16" t="s">
        <v>1566</v>
      </c>
      <c r="E77" s="16" t="s">
        <v>4977</v>
      </c>
      <c r="G77" s="16" t="s">
        <v>142</v>
      </c>
      <c r="K77" s="16" t="s">
        <v>594</v>
      </c>
      <c r="L77" s="16" t="s">
        <v>124</v>
      </c>
      <c r="M77" s="16" t="s">
        <v>315</v>
      </c>
      <c r="N77" s="16" t="s">
        <v>437</v>
      </c>
    </row>
    <row r="78" spans="1:14" ht="15" customHeight="1" x14ac:dyDescent="0.25">
      <c r="A78" s="16" t="s">
        <v>1196</v>
      </c>
      <c r="B78" s="16" t="s">
        <v>1208</v>
      </c>
      <c r="C78" s="16" t="s">
        <v>126</v>
      </c>
      <c r="G78" s="16" t="s">
        <v>143</v>
      </c>
      <c r="K78" s="16" t="s">
        <v>595</v>
      </c>
      <c r="L78" s="16" t="s">
        <v>790</v>
      </c>
      <c r="M78" s="16" t="s">
        <v>370</v>
      </c>
      <c r="N78" s="16" t="s">
        <v>438</v>
      </c>
    </row>
    <row r="79" spans="1:14" ht="15" customHeight="1" x14ac:dyDescent="0.25">
      <c r="A79" s="16" t="s">
        <v>1197</v>
      </c>
      <c r="B79" s="16" t="s">
        <v>1209</v>
      </c>
      <c r="C79" s="16" t="s">
        <v>1569</v>
      </c>
      <c r="G79" s="16" t="s">
        <v>144</v>
      </c>
      <c r="K79" s="16" t="s">
        <v>596</v>
      </c>
      <c r="L79" s="16" t="s">
        <v>293</v>
      </c>
      <c r="M79" s="16" t="s">
        <v>371</v>
      </c>
      <c r="N79" s="16" t="s">
        <v>439</v>
      </c>
    </row>
    <row r="80" spans="1:14" ht="15" customHeight="1" x14ac:dyDescent="0.25">
      <c r="A80" s="16" t="s">
        <v>366</v>
      </c>
      <c r="B80" s="16" t="s">
        <v>1213</v>
      </c>
      <c r="C80" s="16" t="s">
        <v>1035</v>
      </c>
      <c r="G80" s="16" t="s">
        <v>145</v>
      </c>
      <c r="K80" s="16" t="s">
        <v>817</v>
      </c>
      <c r="L80" s="16" t="s">
        <v>294</v>
      </c>
      <c r="M80" s="16" t="s">
        <v>368</v>
      </c>
      <c r="N80" s="16" t="s">
        <v>440</v>
      </c>
    </row>
    <row r="81" spans="1:14" ht="15" customHeight="1" x14ac:dyDescent="0.25">
      <c r="A81" s="16" t="s">
        <v>345</v>
      </c>
      <c r="B81" s="16" t="s">
        <v>1216</v>
      </c>
      <c r="C81" s="16" t="s">
        <v>1570</v>
      </c>
      <c r="G81" s="16" t="s">
        <v>146</v>
      </c>
      <c r="K81" s="16" t="s">
        <v>818</v>
      </c>
      <c r="L81" s="16" t="s">
        <v>295</v>
      </c>
      <c r="M81" s="16" t="s">
        <v>369</v>
      </c>
      <c r="N81" s="16" t="s">
        <v>441</v>
      </c>
    </row>
    <row r="82" spans="1:14" ht="15" customHeight="1" x14ac:dyDescent="0.25">
      <c r="A82" s="16" t="s">
        <v>1199</v>
      </c>
      <c r="B82" s="16" t="s">
        <v>1219</v>
      </c>
      <c r="C82" s="16" t="s">
        <v>1571</v>
      </c>
      <c r="G82" s="16" t="s">
        <v>147</v>
      </c>
      <c r="K82" s="16" t="s">
        <v>839</v>
      </c>
      <c r="L82" s="16" t="s">
        <v>296</v>
      </c>
      <c r="M82" s="16" t="s">
        <v>215</v>
      </c>
      <c r="N82" s="16" t="s">
        <v>442</v>
      </c>
    </row>
    <row r="83" spans="1:14" ht="15" customHeight="1" x14ac:dyDescent="0.25">
      <c r="A83" s="16" t="s">
        <v>1200</v>
      </c>
      <c r="B83" s="16" t="s">
        <v>1225</v>
      </c>
      <c r="C83" s="16" t="s">
        <v>1572</v>
      </c>
      <c r="G83" s="16" t="s">
        <v>148</v>
      </c>
      <c r="K83" s="16" t="s">
        <v>934</v>
      </c>
      <c r="L83" s="16" t="s">
        <v>297</v>
      </c>
      <c r="M83" s="16" t="s">
        <v>77</v>
      </c>
      <c r="N83" s="19" t="s">
        <v>443</v>
      </c>
    </row>
    <row r="84" spans="1:14" ht="15" customHeight="1" x14ac:dyDescent="0.25">
      <c r="A84" s="16" t="s">
        <v>1201</v>
      </c>
      <c r="B84" s="16" t="s">
        <v>1288</v>
      </c>
      <c r="C84" s="16" t="s">
        <v>1573</v>
      </c>
      <c r="G84" s="16" t="s">
        <v>932</v>
      </c>
      <c r="K84" s="16" t="s">
        <v>889</v>
      </c>
      <c r="L84" s="16" t="s">
        <v>298</v>
      </c>
      <c r="M84" s="16" t="s">
        <v>63</v>
      </c>
      <c r="N84" s="16" t="s">
        <v>444</v>
      </c>
    </row>
    <row r="85" spans="1:14" ht="15" customHeight="1" x14ac:dyDescent="0.25">
      <c r="A85" s="16" t="s">
        <v>598</v>
      </c>
      <c r="B85" s="16" t="s">
        <v>1289</v>
      </c>
      <c r="C85" s="16" t="s">
        <v>1031</v>
      </c>
      <c r="G85" s="16" t="s">
        <v>150</v>
      </c>
      <c r="K85" s="16" t="s">
        <v>892</v>
      </c>
      <c r="L85" s="16" t="s">
        <v>299</v>
      </c>
      <c r="M85" s="16" t="s">
        <v>372</v>
      </c>
      <c r="N85" s="16" t="s">
        <v>445</v>
      </c>
    </row>
    <row r="86" spans="1:14" ht="15" customHeight="1" x14ac:dyDescent="0.25">
      <c r="A86" s="16" t="s">
        <v>1202</v>
      </c>
      <c r="B86" s="16" t="s">
        <v>1290</v>
      </c>
      <c r="C86" s="16" t="s">
        <v>1574</v>
      </c>
      <c r="G86" s="16" t="s">
        <v>151</v>
      </c>
      <c r="K86" s="16" t="s">
        <v>893</v>
      </c>
      <c r="L86" s="16" t="s">
        <v>300</v>
      </c>
      <c r="M86" s="16" t="s">
        <v>373</v>
      </c>
      <c r="N86" s="16" t="s">
        <v>446</v>
      </c>
    </row>
    <row r="87" spans="1:14" ht="15" customHeight="1" x14ac:dyDescent="0.25">
      <c r="A87" s="16" t="s">
        <v>1203</v>
      </c>
      <c r="B87" s="16" t="s">
        <v>1362</v>
      </c>
      <c r="C87" s="16" t="s">
        <v>1575</v>
      </c>
      <c r="G87" s="16" t="s">
        <v>152</v>
      </c>
      <c r="K87" s="16" t="s">
        <v>936</v>
      </c>
      <c r="L87" s="16" t="s">
        <v>130</v>
      </c>
      <c r="M87" s="16" t="s">
        <v>374</v>
      </c>
      <c r="N87" s="16" t="s">
        <v>447</v>
      </c>
    </row>
    <row r="88" spans="1:14" ht="15" customHeight="1" x14ac:dyDescent="0.25">
      <c r="A88" s="16" t="s">
        <v>1204</v>
      </c>
      <c r="B88" s="16" t="s">
        <v>1363</v>
      </c>
      <c r="C88" s="16" t="s">
        <v>1576</v>
      </c>
      <c r="G88" s="16" t="s">
        <v>933</v>
      </c>
      <c r="K88" s="16" t="s">
        <v>950</v>
      </c>
      <c r="L88" s="16" t="s">
        <v>301</v>
      </c>
      <c r="M88" s="16" t="s">
        <v>350</v>
      </c>
      <c r="N88" s="16" t="s">
        <v>448</v>
      </c>
    </row>
    <row r="89" spans="1:14" ht="15" customHeight="1" x14ac:dyDescent="0.25">
      <c r="A89" s="16" t="s">
        <v>1205</v>
      </c>
      <c r="B89" s="16" t="s">
        <v>1364</v>
      </c>
      <c r="C89" s="16" t="s">
        <v>1577</v>
      </c>
      <c r="G89" s="16" t="s">
        <v>152</v>
      </c>
      <c r="K89" s="16" t="s">
        <v>967</v>
      </c>
      <c r="L89" s="16" t="s">
        <v>241</v>
      </c>
      <c r="M89" s="16" t="s">
        <v>307</v>
      </c>
      <c r="N89" s="16" t="s">
        <v>165</v>
      </c>
    </row>
    <row r="90" spans="1:14" ht="15" customHeight="1" x14ac:dyDescent="0.25">
      <c r="A90" s="16" t="s">
        <v>356</v>
      </c>
      <c r="B90" s="16" t="s">
        <v>1365</v>
      </c>
      <c r="C90" s="16" t="s">
        <v>1578</v>
      </c>
      <c r="G90" s="16" t="s">
        <v>151</v>
      </c>
      <c r="K90" s="16" t="s">
        <v>2831</v>
      </c>
      <c r="L90" s="16" t="s">
        <v>240</v>
      </c>
      <c r="M90" s="16" t="s">
        <v>375</v>
      </c>
      <c r="N90" s="16" t="s">
        <v>165</v>
      </c>
    </row>
    <row r="91" spans="1:14" ht="15" customHeight="1" x14ac:dyDescent="0.25">
      <c r="A91" s="16" t="s">
        <v>358</v>
      </c>
      <c r="B91" s="16" t="s">
        <v>1366</v>
      </c>
      <c r="C91" s="16" t="s">
        <v>1579</v>
      </c>
      <c r="G91" s="16" t="s">
        <v>153</v>
      </c>
      <c r="K91" s="16" t="s">
        <v>320</v>
      </c>
      <c r="L91" s="16" t="s">
        <v>302</v>
      </c>
      <c r="M91" s="16" t="s">
        <v>376</v>
      </c>
      <c r="N91" s="16" t="s">
        <v>165</v>
      </c>
    </row>
    <row r="92" spans="1:14" ht="15" customHeight="1" x14ac:dyDescent="0.25">
      <c r="A92" s="16" t="s">
        <v>359</v>
      </c>
      <c r="B92" s="16" t="s">
        <v>1367</v>
      </c>
      <c r="C92" s="16" t="s">
        <v>1580</v>
      </c>
      <c r="G92" s="16" t="s">
        <v>154</v>
      </c>
      <c r="K92" s="16" t="s">
        <v>325</v>
      </c>
      <c r="L92" s="16" t="s">
        <v>303</v>
      </c>
      <c r="M92" s="16" t="s">
        <v>377</v>
      </c>
      <c r="N92" s="16" t="s">
        <v>165</v>
      </c>
    </row>
    <row r="93" spans="1:14" ht="15" customHeight="1" x14ac:dyDescent="0.25">
      <c r="A93" s="16" t="s">
        <v>1207</v>
      </c>
      <c r="B93" s="16" t="s">
        <v>5142</v>
      </c>
      <c r="C93" s="16" t="s">
        <v>1299</v>
      </c>
      <c r="G93" s="16" t="s">
        <v>155</v>
      </c>
      <c r="K93" s="16" t="s">
        <v>323</v>
      </c>
      <c r="L93" s="16" t="s">
        <v>304</v>
      </c>
      <c r="M93" s="16" t="s">
        <v>378</v>
      </c>
      <c r="N93" s="16" t="s">
        <v>165</v>
      </c>
    </row>
    <row r="94" spans="1:14" ht="15" customHeight="1" x14ac:dyDescent="0.25">
      <c r="A94" s="16" t="s">
        <v>567</v>
      </c>
      <c r="B94" s="16" t="s">
        <v>1368</v>
      </c>
      <c r="C94" s="16" t="s">
        <v>1596</v>
      </c>
      <c r="G94" s="16" t="s">
        <v>156</v>
      </c>
      <c r="K94" s="16" t="s">
        <v>322</v>
      </c>
      <c r="L94" s="16" t="s">
        <v>215</v>
      </c>
      <c r="M94" s="16" t="s">
        <v>379</v>
      </c>
      <c r="N94" s="16" t="s">
        <v>788</v>
      </c>
    </row>
    <row r="95" spans="1:14" ht="15" customHeight="1" x14ac:dyDescent="0.25">
      <c r="A95" s="16" t="s">
        <v>1210</v>
      </c>
      <c r="B95" s="16" t="s">
        <v>1369</v>
      </c>
      <c r="C95" s="16" t="s">
        <v>862</v>
      </c>
      <c r="G95" s="16" t="s">
        <v>157</v>
      </c>
      <c r="K95" s="16" t="s">
        <v>321</v>
      </c>
      <c r="L95" s="16" t="s">
        <v>77</v>
      </c>
      <c r="M95" s="16" t="s">
        <v>380</v>
      </c>
      <c r="N95" s="16" t="s">
        <v>425</v>
      </c>
    </row>
    <row r="96" spans="1:14" ht="15" customHeight="1" x14ac:dyDescent="0.25">
      <c r="A96" s="16" t="s">
        <v>1211</v>
      </c>
      <c r="B96" s="16" t="s">
        <v>1370</v>
      </c>
      <c r="C96" s="16" t="s">
        <v>1597</v>
      </c>
      <c r="G96" s="16" t="s">
        <v>4994</v>
      </c>
      <c r="K96" s="16" t="s">
        <v>5219</v>
      </c>
      <c r="L96" s="16" t="s">
        <v>63</v>
      </c>
      <c r="M96" s="16" t="s">
        <v>381</v>
      </c>
      <c r="N96" s="16" t="s">
        <v>423</v>
      </c>
    </row>
    <row r="97" spans="1:14" ht="15" customHeight="1" x14ac:dyDescent="0.25">
      <c r="A97" s="16" t="s">
        <v>1212</v>
      </c>
      <c r="B97" s="16" t="s">
        <v>1371</v>
      </c>
      <c r="C97" s="16" t="s">
        <v>1598</v>
      </c>
      <c r="G97" s="16" t="s">
        <v>158</v>
      </c>
      <c r="L97" s="16" t="s">
        <v>305</v>
      </c>
      <c r="M97" s="16" t="s">
        <v>382</v>
      </c>
      <c r="N97" s="16" t="s">
        <v>836</v>
      </c>
    </row>
    <row r="98" spans="1:14" ht="15" customHeight="1" x14ac:dyDescent="0.25">
      <c r="A98" s="16" t="s">
        <v>1034</v>
      </c>
      <c r="B98" s="16" t="s">
        <v>1372</v>
      </c>
      <c r="C98" s="16" t="s">
        <v>1599</v>
      </c>
      <c r="G98" s="16" t="s">
        <v>964</v>
      </c>
      <c r="L98" s="16" t="s">
        <v>306</v>
      </c>
      <c r="M98" s="16" t="s">
        <v>383</v>
      </c>
      <c r="N98" s="16" t="s">
        <v>840</v>
      </c>
    </row>
    <row r="99" spans="1:14" ht="15" customHeight="1" x14ac:dyDescent="0.25">
      <c r="A99" s="16" t="s">
        <v>1214</v>
      </c>
      <c r="B99" s="16" t="s">
        <v>1373</v>
      </c>
      <c r="C99" s="16" t="s">
        <v>1600</v>
      </c>
      <c r="G99" s="16" t="s">
        <v>159</v>
      </c>
      <c r="L99" s="16" t="s">
        <v>307</v>
      </c>
      <c r="M99" s="16" t="s">
        <v>924</v>
      </c>
      <c r="N99" s="16" t="s">
        <v>841</v>
      </c>
    </row>
    <row r="100" spans="1:14" ht="15" customHeight="1" x14ac:dyDescent="0.25">
      <c r="A100" s="16" t="s">
        <v>1215</v>
      </c>
      <c r="B100" s="16" t="s">
        <v>1374</v>
      </c>
      <c r="C100" s="16" t="s">
        <v>1602</v>
      </c>
      <c r="G100" s="16" t="s">
        <v>160</v>
      </c>
      <c r="L100" s="16" t="s">
        <v>308</v>
      </c>
      <c r="M100" s="16" t="s">
        <v>384</v>
      </c>
      <c r="N100" s="16" t="s">
        <v>927</v>
      </c>
    </row>
    <row r="101" spans="1:14" ht="15" customHeight="1" x14ac:dyDescent="0.25">
      <c r="A101" s="16" t="s">
        <v>1217</v>
      </c>
      <c r="B101" s="16" t="s">
        <v>1376</v>
      </c>
      <c r="C101" s="16" t="s">
        <v>1603</v>
      </c>
      <c r="G101" s="16" t="s">
        <v>161</v>
      </c>
      <c r="L101" s="16" t="s">
        <v>309</v>
      </c>
      <c r="M101" s="16" t="s">
        <v>385</v>
      </c>
    </row>
    <row r="102" spans="1:14" ht="15" customHeight="1" x14ac:dyDescent="0.25">
      <c r="A102" s="16" t="s">
        <v>354</v>
      </c>
      <c r="B102" s="16" t="s">
        <v>1377</v>
      </c>
      <c r="C102" s="16" t="s">
        <v>1300</v>
      </c>
      <c r="G102" s="16" t="s">
        <v>162</v>
      </c>
      <c r="L102" s="16" t="s">
        <v>310</v>
      </c>
      <c r="M102" s="16" t="s">
        <v>340</v>
      </c>
    </row>
    <row r="103" spans="1:14" ht="15" customHeight="1" x14ac:dyDescent="0.25">
      <c r="A103" s="16" t="s">
        <v>355</v>
      </c>
      <c r="B103" s="16" t="s">
        <v>1378</v>
      </c>
      <c r="C103" s="16" t="s">
        <v>5143</v>
      </c>
      <c r="G103" s="16" t="s">
        <v>834</v>
      </c>
      <c r="L103" s="16" t="s">
        <v>311</v>
      </c>
      <c r="M103" s="16" t="s">
        <v>386</v>
      </c>
    </row>
    <row r="104" spans="1:14" ht="15" customHeight="1" x14ac:dyDescent="0.25">
      <c r="A104" s="16" t="s">
        <v>365</v>
      </c>
      <c r="B104" s="16" t="s">
        <v>1379</v>
      </c>
      <c r="C104" s="16" t="s">
        <v>1604</v>
      </c>
      <c r="G104" s="16" t="s">
        <v>163</v>
      </c>
      <c r="L104" s="16" t="s">
        <v>846</v>
      </c>
      <c r="M104" s="16" t="s">
        <v>387</v>
      </c>
    </row>
    <row r="105" spans="1:14" ht="15" customHeight="1" x14ac:dyDescent="0.25">
      <c r="A105" s="16" t="s">
        <v>1218</v>
      </c>
      <c r="B105" s="16" t="s">
        <v>1380</v>
      </c>
      <c r="C105" s="16" t="s">
        <v>1605</v>
      </c>
      <c r="G105" s="16" t="s">
        <v>1535</v>
      </c>
      <c r="L105" s="16" t="s">
        <v>847</v>
      </c>
      <c r="M105" s="16" t="s">
        <v>388</v>
      </c>
    </row>
    <row r="106" spans="1:14" ht="15" customHeight="1" x14ac:dyDescent="0.25">
      <c r="A106" s="16" t="s">
        <v>1220</v>
      </c>
      <c r="B106" s="16" t="s">
        <v>1381</v>
      </c>
      <c r="C106" s="16" t="s">
        <v>1606</v>
      </c>
      <c r="G106" s="16" t="s">
        <v>2421</v>
      </c>
      <c r="L106" s="16" t="s">
        <v>2413</v>
      </c>
      <c r="M106" s="16" t="s">
        <v>2414</v>
      </c>
    </row>
    <row r="107" spans="1:14" ht="15" customHeight="1" x14ac:dyDescent="0.25">
      <c r="A107" s="16" t="s">
        <v>1221</v>
      </c>
      <c r="B107" s="16" t="s">
        <v>1382</v>
      </c>
      <c r="C107" s="16" t="s">
        <v>1607</v>
      </c>
      <c r="G107" s="16" t="s">
        <v>164</v>
      </c>
      <c r="L107" s="16" t="s">
        <v>2415</v>
      </c>
      <c r="M107" s="16" t="s">
        <v>2416</v>
      </c>
    </row>
    <row r="108" spans="1:14" ht="15" customHeight="1" x14ac:dyDescent="0.25">
      <c r="A108" s="16" t="s">
        <v>1222</v>
      </c>
      <c r="B108" s="16" t="s">
        <v>1383</v>
      </c>
      <c r="C108" s="16" t="s">
        <v>1608</v>
      </c>
      <c r="G108" s="16" t="s">
        <v>2425</v>
      </c>
      <c r="L108" s="16" t="s">
        <v>2417</v>
      </c>
      <c r="M108" s="16" t="s">
        <v>2418</v>
      </c>
    </row>
    <row r="109" spans="1:14" ht="15" customHeight="1" x14ac:dyDescent="0.25">
      <c r="A109" s="16" t="s">
        <v>1223</v>
      </c>
      <c r="B109" s="16" t="s">
        <v>1384</v>
      </c>
      <c r="C109" s="16" t="s">
        <v>1609</v>
      </c>
      <c r="G109" s="16" t="s">
        <v>1293</v>
      </c>
      <c r="L109" s="16" t="s">
        <v>2419</v>
      </c>
      <c r="M109" s="16" t="s">
        <v>2420</v>
      </c>
    </row>
    <row r="110" spans="1:14" ht="15" customHeight="1" x14ac:dyDescent="0.25">
      <c r="A110" s="16" t="s">
        <v>1224</v>
      </c>
      <c r="B110" s="16" t="s">
        <v>1385</v>
      </c>
      <c r="C110" s="16" t="s">
        <v>1032</v>
      </c>
      <c r="G110" s="16" t="s">
        <v>115</v>
      </c>
      <c r="L110" s="16" t="s">
        <v>1043</v>
      </c>
      <c r="M110" s="16" t="s">
        <v>2422</v>
      </c>
    </row>
    <row r="111" spans="1:14" ht="15" customHeight="1" x14ac:dyDescent="0.25">
      <c r="A111" s="16" t="s">
        <v>1226</v>
      </c>
      <c r="B111" s="16" t="s">
        <v>1386</v>
      </c>
      <c r="C111" s="16" t="s">
        <v>1611</v>
      </c>
      <c r="G111" s="16" t="s">
        <v>2431</v>
      </c>
      <c r="L111" s="16" t="s">
        <v>2423</v>
      </c>
      <c r="M111" s="16" t="s">
        <v>2424</v>
      </c>
    </row>
    <row r="112" spans="1:14" ht="15" customHeight="1" x14ac:dyDescent="0.25">
      <c r="A112" s="16" t="s">
        <v>1227</v>
      </c>
      <c r="B112" s="16" t="s">
        <v>1387</v>
      </c>
      <c r="C112" s="16" t="s">
        <v>1588</v>
      </c>
      <c r="G112" s="16" t="s">
        <v>165</v>
      </c>
      <c r="L112" s="16" t="s">
        <v>2426</v>
      </c>
      <c r="M112" s="16" t="s">
        <v>2427</v>
      </c>
    </row>
    <row r="113" spans="1:13" ht="15" customHeight="1" x14ac:dyDescent="0.25">
      <c r="A113" s="16" t="s">
        <v>67</v>
      </c>
      <c r="B113" s="16" t="s">
        <v>1388</v>
      </c>
      <c r="C113" s="16" t="s">
        <v>1612</v>
      </c>
      <c r="G113" s="16" t="s">
        <v>5144</v>
      </c>
      <c r="L113" s="16" t="s">
        <v>312</v>
      </c>
      <c r="M113" s="16" t="s">
        <v>2428</v>
      </c>
    </row>
    <row r="114" spans="1:13" ht="15" customHeight="1" x14ac:dyDescent="0.25">
      <c r="A114" s="16" t="s">
        <v>1068</v>
      </c>
      <c r="B114" s="16" t="s">
        <v>1389</v>
      </c>
      <c r="C114" s="16" t="s">
        <v>89</v>
      </c>
      <c r="G114" s="16" t="s">
        <v>5</v>
      </c>
      <c r="L114" s="16" t="s">
        <v>2429</v>
      </c>
      <c r="M114" s="16" t="s">
        <v>2430</v>
      </c>
    </row>
    <row r="115" spans="1:13" ht="15" customHeight="1" x14ac:dyDescent="0.25">
      <c r="A115" s="16" t="s">
        <v>1069</v>
      </c>
      <c r="B115" s="16" t="s">
        <v>1390</v>
      </c>
      <c r="C115" s="16" t="s">
        <v>1613</v>
      </c>
      <c r="G115" s="16" t="s">
        <v>2434</v>
      </c>
      <c r="L115" s="16" t="s">
        <v>2432</v>
      </c>
      <c r="M115" s="16" t="s">
        <v>312</v>
      </c>
    </row>
    <row r="116" spans="1:13" ht="15" customHeight="1" x14ac:dyDescent="0.25">
      <c r="A116" s="16" t="s">
        <v>1070</v>
      </c>
      <c r="B116" s="16" t="s">
        <v>1391</v>
      </c>
      <c r="C116" s="16" t="s">
        <v>154</v>
      </c>
      <c r="G116" s="16" t="s">
        <v>166</v>
      </c>
      <c r="L116" s="16" t="s">
        <v>1685</v>
      </c>
      <c r="M116" s="16" t="s">
        <v>2426</v>
      </c>
    </row>
    <row r="117" spans="1:13" ht="15" customHeight="1" x14ac:dyDescent="0.25">
      <c r="A117" s="16" t="s">
        <v>1071</v>
      </c>
      <c r="B117" s="16" t="s">
        <v>1392</v>
      </c>
      <c r="C117" s="16" t="s">
        <v>1614</v>
      </c>
      <c r="G117" s="16" t="s">
        <v>2437</v>
      </c>
      <c r="L117" s="16" t="s">
        <v>1142</v>
      </c>
      <c r="M117" s="16" t="s">
        <v>2433</v>
      </c>
    </row>
    <row r="118" spans="1:13" ht="15" customHeight="1" x14ac:dyDescent="0.25">
      <c r="A118" s="16" t="s">
        <v>550</v>
      </c>
      <c r="B118" s="16" t="s">
        <v>1393</v>
      </c>
      <c r="C118" s="16" t="s">
        <v>1615</v>
      </c>
      <c r="G118" s="16" t="s">
        <v>167</v>
      </c>
      <c r="L118" s="16" t="s">
        <v>1246</v>
      </c>
      <c r="M118" s="16" t="s">
        <v>2428</v>
      </c>
    </row>
    <row r="119" spans="1:13" ht="15" customHeight="1" x14ac:dyDescent="0.25">
      <c r="A119" s="16" t="s">
        <v>549</v>
      </c>
      <c r="B119" s="16" t="s">
        <v>1394</v>
      </c>
      <c r="C119" s="16" t="s">
        <v>1616</v>
      </c>
      <c r="G119" s="16" t="s">
        <v>2441</v>
      </c>
      <c r="L119" s="16" t="s">
        <v>2435</v>
      </c>
      <c r="M119" s="16" t="s">
        <v>312</v>
      </c>
    </row>
    <row r="120" spans="1:13" ht="15" customHeight="1" x14ac:dyDescent="0.25">
      <c r="A120" s="16" t="s">
        <v>1228</v>
      </c>
      <c r="B120" s="16" t="s">
        <v>1395</v>
      </c>
      <c r="C120" s="16" t="s">
        <v>1617</v>
      </c>
      <c r="G120" s="16" t="s">
        <v>788</v>
      </c>
      <c r="L120" s="16" t="s">
        <v>2436</v>
      </c>
      <c r="M120" s="16" t="s">
        <v>1188</v>
      </c>
    </row>
    <row r="121" spans="1:13" ht="15" customHeight="1" x14ac:dyDescent="0.25">
      <c r="A121" s="16" t="s">
        <v>1229</v>
      </c>
      <c r="B121" s="16" t="s">
        <v>1396</v>
      </c>
      <c r="C121" s="16" t="s">
        <v>166</v>
      </c>
      <c r="G121" s="16" t="s">
        <v>616</v>
      </c>
      <c r="L121" s="16" t="s">
        <v>2438</v>
      </c>
      <c r="M121" s="16" t="s">
        <v>2439</v>
      </c>
    </row>
    <row r="122" spans="1:13" ht="15" customHeight="1" x14ac:dyDescent="0.25">
      <c r="A122" s="16" t="s">
        <v>1230</v>
      </c>
      <c r="B122" s="16" t="s">
        <v>1397</v>
      </c>
      <c r="C122" s="16" t="s">
        <v>5145</v>
      </c>
      <c r="G122" s="16" t="s">
        <v>2445</v>
      </c>
      <c r="L122" s="16" t="s">
        <v>2440</v>
      </c>
      <c r="M122" s="16" t="s">
        <v>124</v>
      </c>
    </row>
    <row r="123" spans="1:13" ht="15" customHeight="1" x14ac:dyDescent="0.25">
      <c r="A123" s="16" t="s">
        <v>1231</v>
      </c>
      <c r="B123" s="16" t="s">
        <v>1398</v>
      </c>
      <c r="C123" s="16" t="s">
        <v>1619</v>
      </c>
      <c r="G123" s="16" t="s">
        <v>841</v>
      </c>
      <c r="L123" s="16" t="s">
        <v>2442</v>
      </c>
      <c r="M123" s="16" t="s">
        <v>1332</v>
      </c>
    </row>
    <row r="124" spans="1:13" ht="15" customHeight="1" x14ac:dyDescent="0.25">
      <c r="A124" s="16" t="s">
        <v>1232</v>
      </c>
      <c r="B124" s="16" t="s">
        <v>1399</v>
      </c>
      <c r="C124" s="16" t="s">
        <v>965</v>
      </c>
      <c r="G124" s="16" t="s">
        <v>927</v>
      </c>
      <c r="L124" s="16" t="s">
        <v>1138</v>
      </c>
      <c r="M124" s="16" t="s">
        <v>375</v>
      </c>
    </row>
    <row r="125" spans="1:13" ht="15" customHeight="1" x14ac:dyDescent="0.25">
      <c r="A125" s="16" t="s">
        <v>1233</v>
      </c>
      <c r="B125" s="16" t="s">
        <v>1400</v>
      </c>
      <c r="C125" s="16" t="s">
        <v>1620</v>
      </c>
      <c r="G125" s="16" t="s">
        <v>951</v>
      </c>
      <c r="L125" s="16" t="s">
        <v>2443</v>
      </c>
      <c r="M125" s="16" t="s">
        <v>2444</v>
      </c>
    </row>
    <row r="126" spans="1:13" ht="15" customHeight="1" x14ac:dyDescent="0.25">
      <c r="A126" s="16" t="s">
        <v>1234</v>
      </c>
      <c r="B126" s="16" t="s">
        <v>1401</v>
      </c>
      <c r="C126" s="16" t="s">
        <v>64</v>
      </c>
      <c r="G126" s="16" t="s">
        <v>1298</v>
      </c>
      <c r="L126" s="16" t="s">
        <v>1141</v>
      </c>
      <c r="M126" s="16" t="s">
        <v>2446</v>
      </c>
    </row>
    <row r="127" spans="1:13" ht="15" customHeight="1" x14ac:dyDescent="0.25">
      <c r="A127" s="16" t="s">
        <v>1235</v>
      </c>
      <c r="B127" s="16" t="s">
        <v>1402</v>
      </c>
      <c r="C127" s="16" t="s">
        <v>834</v>
      </c>
      <c r="G127" s="16" t="s">
        <v>937</v>
      </c>
      <c r="L127" s="16" t="s">
        <v>2447</v>
      </c>
      <c r="M127" s="16" t="s">
        <v>124</v>
      </c>
    </row>
    <row r="128" spans="1:13" ht="15" customHeight="1" x14ac:dyDescent="0.25">
      <c r="A128" s="16" t="s">
        <v>1236</v>
      </c>
      <c r="B128" s="16" t="s">
        <v>1403</v>
      </c>
      <c r="C128" s="16" t="s">
        <v>5220</v>
      </c>
      <c r="G128" s="16" t="s">
        <v>1299</v>
      </c>
      <c r="L128" s="16" t="s">
        <v>2426</v>
      </c>
      <c r="M128" s="16" t="s">
        <v>299</v>
      </c>
    </row>
    <row r="129" spans="1:13" ht="15" customHeight="1" x14ac:dyDescent="0.25">
      <c r="A129" s="16" t="s">
        <v>1237</v>
      </c>
      <c r="B129" s="16" t="s">
        <v>1404</v>
      </c>
      <c r="C129" s="16" t="s">
        <v>1622</v>
      </c>
      <c r="G129" s="16" t="s">
        <v>1306</v>
      </c>
      <c r="L129" s="16" t="s">
        <v>844</v>
      </c>
      <c r="M129" s="16" t="s">
        <v>2448</v>
      </c>
    </row>
    <row r="130" spans="1:13" ht="15" customHeight="1" x14ac:dyDescent="0.25">
      <c r="A130" s="16" t="s">
        <v>1238</v>
      </c>
      <c r="B130" s="16" t="s">
        <v>1405</v>
      </c>
      <c r="C130" s="16" t="s">
        <v>5146</v>
      </c>
      <c r="G130" s="16" t="s">
        <v>1080</v>
      </c>
      <c r="M130" s="16" t="s">
        <v>2449</v>
      </c>
    </row>
    <row r="131" spans="1:13" ht="15" customHeight="1" x14ac:dyDescent="0.25">
      <c r="A131" s="16" t="s">
        <v>1239</v>
      </c>
      <c r="B131" s="16" t="s">
        <v>1406</v>
      </c>
      <c r="C131" s="16" t="s">
        <v>1623</v>
      </c>
      <c r="M131" s="16" t="s">
        <v>598</v>
      </c>
    </row>
    <row r="132" spans="1:13" ht="15" customHeight="1" x14ac:dyDescent="0.25">
      <c r="A132" s="16" t="s">
        <v>68</v>
      </c>
      <c r="B132" s="16" t="s">
        <v>1407</v>
      </c>
      <c r="C132" s="16" t="s">
        <v>1624</v>
      </c>
      <c r="M132" s="16" t="s">
        <v>1202</v>
      </c>
    </row>
    <row r="133" spans="1:13" ht="15" customHeight="1" x14ac:dyDescent="0.25">
      <c r="A133" s="16" t="s">
        <v>1240</v>
      </c>
      <c r="B133" s="16" t="s">
        <v>5147</v>
      </c>
      <c r="C133" s="16" t="s">
        <v>1625</v>
      </c>
      <c r="M133" s="16" t="s">
        <v>2450</v>
      </c>
    </row>
    <row r="134" spans="1:13" ht="15" customHeight="1" x14ac:dyDescent="0.25">
      <c r="A134" s="16" t="s">
        <v>1241</v>
      </c>
      <c r="B134" s="16" t="s">
        <v>1408</v>
      </c>
      <c r="C134" s="16" t="s">
        <v>5148</v>
      </c>
      <c r="M134" s="16" t="s">
        <v>2451</v>
      </c>
    </row>
    <row r="135" spans="1:13" ht="15" customHeight="1" x14ac:dyDescent="0.25">
      <c r="A135" s="16" t="s">
        <v>1242</v>
      </c>
      <c r="B135" s="16" t="s">
        <v>1409</v>
      </c>
      <c r="C135" s="16" t="s">
        <v>5149</v>
      </c>
      <c r="M135" s="16" t="s">
        <v>2452</v>
      </c>
    </row>
    <row r="136" spans="1:13" ht="15" customHeight="1" x14ac:dyDescent="0.25">
      <c r="A136" s="16" t="s">
        <v>1243</v>
      </c>
      <c r="B136" s="16" t="s">
        <v>1410</v>
      </c>
      <c r="C136" s="16" t="s">
        <v>1626</v>
      </c>
      <c r="M136" s="16" t="s">
        <v>2453</v>
      </c>
    </row>
    <row r="137" spans="1:13" ht="15" customHeight="1" x14ac:dyDescent="0.25">
      <c r="A137" s="16" t="s">
        <v>1244</v>
      </c>
      <c r="B137" s="16" t="s">
        <v>1411</v>
      </c>
      <c r="C137" s="16" t="s">
        <v>1627</v>
      </c>
      <c r="M137" s="16" t="s">
        <v>876</v>
      </c>
    </row>
    <row r="138" spans="1:13" ht="15" customHeight="1" x14ac:dyDescent="0.25">
      <c r="A138" s="16" t="s">
        <v>1245</v>
      </c>
      <c r="B138" s="16" t="s">
        <v>1412</v>
      </c>
      <c r="C138" s="16" t="s">
        <v>1628</v>
      </c>
      <c r="M138" s="16" t="s">
        <v>2454</v>
      </c>
    </row>
    <row r="139" spans="1:13" ht="15" customHeight="1" x14ac:dyDescent="0.25">
      <c r="A139" s="16" t="s">
        <v>1246</v>
      </c>
      <c r="B139" s="16" t="s">
        <v>1413</v>
      </c>
      <c r="C139" s="16" t="s">
        <v>1629</v>
      </c>
      <c r="M139" s="16" t="s">
        <v>861</v>
      </c>
    </row>
    <row r="140" spans="1:13" ht="15" customHeight="1" x14ac:dyDescent="0.25">
      <c r="A140" s="16" t="s">
        <v>1247</v>
      </c>
      <c r="B140" s="16" t="s">
        <v>1414</v>
      </c>
      <c r="C140" s="16" t="s">
        <v>1630</v>
      </c>
      <c r="M140" s="16" t="s">
        <v>2455</v>
      </c>
    </row>
    <row r="141" spans="1:13" ht="15" customHeight="1" x14ac:dyDescent="0.25">
      <c r="A141" s="16" t="s">
        <v>1248</v>
      </c>
      <c r="B141" s="16" t="s">
        <v>1415</v>
      </c>
      <c r="C141" s="16" t="s">
        <v>1631</v>
      </c>
    </row>
    <row r="142" spans="1:13" ht="15" customHeight="1" x14ac:dyDescent="0.25">
      <c r="A142" s="16" t="s">
        <v>1249</v>
      </c>
      <c r="B142" s="16" t="s">
        <v>1416</v>
      </c>
      <c r="C142" s="16" t="s">
        <v>1632</v>
      </c>
    </row>
    <row r="143" spans="1:13" ht="15" customHeight="1" x14ac:dyDescent="0.25">
      <c r="A143" s="16" t="s">
        <v>1250</v>
      </c>
      <c r="B143" s="16" t="s">
        <v>1417</v>
      </c>
      <c r="C143" s="16" t="s">
        <v>1633</v>
      </c>
    </row>
    <row r="144" spans="1:13" ht="15" customHeight="1" x14ac:dyDescent="0.25">
      <c r="A144" s="16" t="s">
        <v>1251</v>
      </c>
      <c r="B144" s="16" t="s">
        <v>1418</v>
      </c>
      <c r="C144" s="16" t="s">
        <v>5150</v>
      </c>
    </row>
    <row r="145" spans="1:3" ht="15" customHeight="1" x14ac:dyDescent="0.25">
      <c r="A145" s="16" t="s">
        <v>1252</v>
      </c>
      <c r="B145" s="16" t="s">
        <v>1419</v>
      </c>
      <c r="C145" s="16" t="s">
        <v>1634</v>
      </c>
    </row>
    <row r="146" spans="1:3" ht="15" customHeight="1" x14ac:dyDescent="0.25">
      <c r="A146" s="16" t="s">
        <v>1253</v>
      </c>
      <c r="B146" s="16" t="s">
        <v>1420</v>
      </c>
      <c r="C146" s="16" t="s">
        <v>1635</v>
      </c>
    </row>
    <row r="147" spans="1:3" ht="15" customHeight="1" x14ac:dyDescent="0.25">
      <c r="A147" s="16" t="s">
        <v>1254</v>
      </c>
      <c r="B147" s="16" t="s">
        <v>1421</v>
      </c>
      <c r="C147" s="16" t="s">
        <v>1636</v>
      </c>
    </row>
    <row r="148" spans="1:3" ht="15" customHeight="1" x14ac:dyDescent="0.25">
      <c r="A148" s="16" t="s">
        <v>1255</v>
      </c>
      <c r="B148" s="16" t="s">
        <v>1422</v>
      </c>
      <c r="C148" s="16" t="s">
        <v>1637</v>
      </c>
    </row>
    <row r="149" spans="1:3" ht="15" customHeight="1" x14ac:dyDescent="0.25">
      <c r="A149" s="16" t="s">
        <v>1256</v>
      </c>
      <c r="B149" s="16" t="s">
        <v>1423</v>
      </c>
      <c r="C149" s="16" t="s">
        <v>1638</v>
      </c>
    </row>
    <row r="150" spans="1:3" ht="15" customHeight="1" x14ac:dyDescent="0.25">
      <c r="A150" s="16" t="s">
        <v>1257</v>
      </c>
      <c r="B150" s="16" t="s">
        <v>1424</v>
      </c>
      <c r="C150" s="16" t="s">
        <v>1639</v>
      </c>
    </row>
    <row r="151" spans="1:3" ht="15" customHeight="1" x14ac:dyDescent="0.25">
      <c r="A151" s="16" t="s">
        <v>1258</v>
      </c>
      <c r="B151" s="16" t="s">
        <v>1425</v>
      </c>
      <c r="C151" s="16" t="s">
        <v>1640</v>
      </c>
    </row>
    <row r="152" spans="1:3" ht="15" customHeight="1" x14ac:dyDescent="0.25">
      <c r="A152" s="16" t="s">
        <v>1259</v>
      </c>
      <c r="B152" s="16" t="s">
        <v>1426</v>
      </c>
      <c r="C152" s="16" t="s">
        <v>1641</v>
      </c>
    </row>
    <row r="153" spans="1:3" ht="15" customHeight="1" x14ac:dyDescent="0.25">
      <c r="A153" s="16" t="s">
        <v>581</v>
      </c>
      <c r="B153" s="16" t="s">
        <v>1427</v>
      </c>
      <c r="C153" s="16" t="s">
        <v>1642</v>
      </c>
    </row>
    <row r="154" spans="1:3" ht="15" customHeight="1" x14ac:dyDescent="0.25">
      <c r="A154" s="16" t="s">
        <v>1260</v>
      </c>
      <c r="B154" s="16" t="s">
        <v>1428</v>
      </c>
      <c r="C154" s="16" t="s">
        <v>1643</v>
      </c>
    </row>
    <row r="155" spans="1:3" ht="15" customHeight="1" x14ac:dyDescent="0.25">
      <c r="A155" s="16" t="s">
        <v>1261</v>
      </c>
      <c r="B155" s="16" t="s">
        <v>1429</v>
      </c>
      <c r="C155" s="16" t="s">
        <v>1644</v>
      </c>
    </row>
    <row r="156" spans="1:3" ht="15" customHeight="1" x14ac:dyDescent="0.25">
      <c r="A156" s="16" t="s">
        <v>1262</v>
      </c>
      <c r="B156" s="16" t="s">
        <v>1430</v>
      </c>
      <c r="C156" s="16" t="s">
        <v>1645</v>
      </c>
    </row>
    <row r="157" spans="1:3" ht="15" customHeight="1" x14ac:dyDescent="0.25">
      <c r="A157" s="16" t="s">
        <v>1263</v>
      </c>
      <c r="B157" s="16" t="s">
        <v>1431</v>
      </c>
      <c r="C157" s="16" t="s">
        <v>1646</v>
      </c>
    </row>
    <row r="158" spans="1:3" ht="15" customHeight="1" x14ac:dyDescent="0.25">
      <c r="A158" s="16" t="s">
        <v>1264</v>
      </c>
      <c r="B158" s="16" t="s">
        <v>1432</v>
      </c>
      <c r="C158" s="16" t="s">
        <v>1647</v>
      </c>
    </row>
    <row r="159" spans="1:3" ht="15" customHeight="1" x14ac:dyDescent="0.25">
      <c r="A159" s="16" t="s">
        <v>1265</v>
      </c>
      <c r="B159" s="16" t="s">
        <v>1433</v>
      </c>
      <c r="C159" s="16" t="s">
        <v>5018</v>
      </c>
    </row>
    <row r="160" spans="1:3" ht="15" customHeight="1" x14ac:dyDescent="0.25">
      <c r="A160" s="16" t="s">
        <v>1266</v>
      </c>
      <c r="B160" s="16" t="s">
        <v>1434</v>
      </c>
      <c r="C160" s="16" t="s">
        <v>5151</v>
      </c>
    </row>
    <row r="161" spans="1:3" ht="15" customHeight="1" x14ac:dyDescent="0.25">
      <c r="A161" s="16" t="s">
        <v>1267</v>
      </c>
      <c r="B161" s="16" t="s">
        <v>1435</v>
      </c>
      <c r="C161" s="16" t="s">
        <v>1649</v>
      </c>
    </row>
    <row r="162" spans="1:3" ht="15" customHeight="1" x14ac:dyDescent="0.25">
      <c r="A162" s="16" t="s">
        <v>1268</v>
      </c>
      <c r="B162" s="16" t="s">
        <v>1436</v>
      </c>
      <c r="C162" s="16" t="s">
        <v>1650</v>
      </c>
    </row>
    <row r="163" spans="1:3" ht="15" customHeight="1" x14ac:dyDescent="0.25">
      <c r="A163" s="16" t="s">
        <v>591</v>
      </c>
      <c r="B163" s="16" t="s">
        <v>1437</v>
      </c>
      <c r="C163" s="16" t="s">
        <v>1651</v>
      </c>
    </row>
    <row r="164" spans="1:3" ht="15" customHeight="1" x14ac:dyDescent="0.25">
      <c r="A164" s="16" t="s">
        <v>590</v>
      </c>
      <c r="B164" s="16" t="s">
        <v>1438</v>
      </c>
      <c r="C164" s="16" t="s">
        <v>1654</v>
      </c>
    </row>
    <row r="165" spans="1:3" ht="15" customHeight="1" x14ac:dyDescent="0.25">
      <c r="A165" s="16" t="s">
        <v>1269</v>
      </c>
      <c r="B165" s="16" t="s">
        <v>5152</v>
      </c>
      <c r="C165" s="16" t="s">
        <v>296</v>
      </c>
    </row>
    <row r="166" spans="1:3" ht="15" customHeight="1" x14ac:dyDescent="0.25">
      <c r="A166" s="16" t="s">
        <v>1270</v>
      </c>
      <c r="B166" s="16" t="s">
        <v>5153</v>
      </c>
      <c r="C166" s="16" t="s">
        <v>1655</v>
      </c>
    </row>
    <row r="167" spans="1:3" ht="15" customHeight="1" x14ac:dyDescent="0.25">
      <c r="A167" s="16" t="s">
        <v>1271</v>
      </c>
      <c r="B167" s="16" t="s">
        <v>5154</v>
      </c>
      <c r="C167" s="16" t="s">
        <v>1656</v>
      </c>
    </row>
    <row r="168" spans="1:3" ht="15" customHeight="1" x14ac:dyDescent="0.25">
      <c r="A168" s="16" t="s">
        <v>1272</v>
      </c>
      <c r="B168" s="16" t="s">
        <v>1439</v>
      </c>
      <c r="C168" s="16" t="s">
        <v>1657</v>
      </c>
    </row>
    <row r="169" spans="1:3" ht="15" customHeight="1" x14ac:dyDescent="0.25">
      <c r="A169" s="16" t="s">
        <v>1273</v>
      </c>
      <c r="B169" s="16" t="s">
        <v>5155</v>
      </c>
      <c r="C169" s="16" t="s">
        <v>1658</v>
      </c>
    </row>
    <row r="170" spans="1:3" ht="15" customHeight="1" x14ac:dyDescent="0.25">
      <c r="A170" s="16" t="s">
        <v>1274</v>
      </c>
      <c r="B170" s="16" t="s">
        <v>1440</v>
      </c>
    </row>
    <row r="171" spans="1:3" ht="15" customHeight="1" x14ac:dyDescent="0.25">
      <c r="A171" s="16" t="s">
        <v>1109</v>
      </c>
      <c r="B171" s="16" t="s">
        <v>1441</v>
      </c>
    </row>
    <row r="172" spans="1:3" ht="15" customHeight="1" x14ac:dyDescent="0.25">
      <c r="A172" s="16" t="s">
        <v>1275</v>
      </c>
      <c r="B172" s="16" t="s">
        <v>5156</v>
      </c>
      <c r="C172" s="16" t="s">
        <v>1659</v>
      </c>
    </row>
    <row r="173" spans="1:3" ht="15" customHeight="1" x14ac:dyDescent="0.25">
      <c r="A173" s="16" t="s">
        <v>1276</v>
      </c>
      <c r="B173" s="16" t="s">
        <v>1442</v>
      </c>
      <c r="C173" s="16" t="s">
        <v>1660</v>
      </c>
    </row>
    <row r="174" spans="1:3" ht="15" customHeight="1" x14ac:dyDescent="0.25">
      <c r="A174" s="16" t="s">
        <v>1277</v>
      </c>
      <c r="B174" s="16" t="s">
        <v>1443</v>
      </c>
      <c r="C174" s="16" t="s">
        <v>5157</v>
      </c>
    </row>
    <row r="175" spans="1:3" ht="15" customHeight="1" x14ac:dyDescent="0.25">
      <c r="A175" s="16" t="s">
        <v>1278</v>
      </c>
      <c r="B175" s="16" t="s">
        <v>1089</v>
      </c>
      <c r="C175" s="16" t="s">
        <v>5158</v>
      </c>
    </row>
    <row r="176" spans="1:3" ht="15" customHeight="1" x14ac:dyDescent="0.25">
      <c r="A176" s="16" t="s">
        <v>1279</v>
      </c>
      <c r="B176" s="16" t="s">
        <v>1444</v>
      </c>
      <c r="C176" s="16" t="s">
        <v>1661</v>
      </c>
    </row>
    <row r="177" spans="1:3" ht="15" customHeight="1" x14ac:dyDescent="0.25">
      <c r="A177" s="16" t="s">
        <v>1108</v>
      </c>
      <c r="B177" s="16" t="s">
        <v>1091</v>
      </c>
      <c r="C177" s="16" t="s">
        <v>1662</v>
      </c>
    </row>
    <row r="178" spans="1:3" ht="15" customHeight="1" x14ac:dyDescent="0.25">
      <c r="A178" s="16" t="s">
        <v>1280</v>
      </c>
      <c r="B178" s="16" t="s">
        <v>1092</v>
      </c>
      <c r="C178" s="16" t="s">
        <v>1663</v>
      </c>
    </row>
    <row r="179" spans="1:3" ht="15" customHeight="1" x14ac:dyDescent="0.25">
      <c r="A179" s="16" t="s">
        <v>1281</v>
      </c>
      <c r="B179" s="16" t="s">
        <v>1445</v>
      </c>
      <c r="C179" s="16" t="s">
        <v>1664</v>
      </c>
    </row>
    <row r="180" spans="1:3" ht="15" customHeight="1" x14ac:dyDescent="0.25">
      <c r="A180" s="16" t="s">
        <v>1282</v>
      </c>
      <c r="B180" s="16" t="s">
        <v>1095</v>
      </c>
      <c r="C180" s="16" t="s">
        <v>1665</v>
      </c>
    </row>
    <row r="181" spans="1:3" ht="15" customHeight="1" x14ac:dyDescent="0.25">
      <c r="A181" s="16" t="s">
        <v>1283</v>
      </c>
      <c r="B181" s="16" t="s">
        <v>1446</v>
      </c>
      <c r="C181" s="16" t="s">
        <v>179</v>
      </c>
    </row>
    <row r="182" spans="1:3" ht="15" customHeight="1" x14ac:dyDescent="0.25">
      <c r="A182" s="16" t="s">
        <v>1284</v>
      </c>
      <c r="B182" s="16" t="s">
        <v>1447</v>
      </c>
      <c r="C182" s="16" t="s">
        <v>1666</v>
      </c>
    </row>
    <row r="183" spans="1:3" ht="15" customHeight="1" x14ac:dyDescent="0.25">
      <c r="A183" s="16" t="s">
        <v>217</v>
      </c>
      <c r="B183" s="16" t="s">
        <v>1448</v>
      </c>
      <c r="C183" s="16" t="s">
        <v>1667</v>
      </c>
    </row>
    <row r="184" spans="1:3" ht="15" customHeight="1" x14ac:dyDescent="0.25">
      <c r="A184" s="16" t="s">
        <v>1285</v>
      </c>
      <c r="B184" s="16" t="s">
        <v>1449</v>
      </c>
      <c r="C184" s="16" t="s">
        <v>489</v>
      </c>
    </row>
    <row r="185" spans="1:3" ht="15" customHeight="1" x14ac:dyDescent="0.25">
      <c r="A185" s="16" t="s">
        <v>1286</v>
      </c>
      <c r="B185" s="16" t="s">
        <v>1450</v>
      </c>
      <c r="C185" s="16" t="s">
        <v>1668</v>
      </c>
    </row>
    <row r="186" spans="1:3" ht="15" customHeight="1" x14ac:dyDescent="0.25">
      <c r="A186" s="16" t="s">
        <v>1287</v>
      </c>
      <c r="B186" s="16" t="s">
        <v>1451</v>
      </c>
      <c r="C186" s="16" t="s">
        <v>91</v>
      </c>
    </row>
    <row r="187" spans="1:3" ht="15" customHeight="1" x14ac:dyDescent="0.25">
      <c r="A187" s="16" t="s">
        <v>534</v>
      </c>
      <c r="B187" s="16" t="s">
        <v>1452</v>
      </c>
      <c r="C187" s="16" t="s">
        <v>1669</v>
      </c>
    </row>
    <row r="188" spans="1:3" ht="15" customHeight="1" x14ac:dyDescent="0.25">
      <c r="A188" s="16" t="s">
        <v>1291</v>
      </c>
      <c r="B188" s="16" t="s">
        <v>1453</v>
      </c>
      <c r="C188" s="16" t="s">
        <v>1670</v>
      </c>
    </row>
    <row r="189" spans="1:3" ht="15" customHeight="1" x14ac:dyDescent="0.25">
      <c r="A189" s="16" t="s">
        <v>84</v>
      </c>
      <c r="B189" s="16" t="s">
        <v>1455</v>
      </c>
      <c r="C189" s="16" t="s">
        <v>5159</v>
      </c>
    </row>
    <row r="190" spans="1:3" ht="15" customHeight="1" x14ac:dyDescent="0.25">
      <c r="A190" s="16" t="s">
        <v>144</v>
      </c>
      <c r="B190" s="16" t="s">
        <v>1456</v>
      </c>
      <c r="C190" s="16" t="s">
        <v>5160</v>
      </c>
    </row>
    <row r="191" spans="1:3" ht="15" customHeight="1" x14ac:dyDescent="0.25">
      <c r="A191" s="16" t="s">
        <v>5</v>
      </c>
      <c r="B191" s="16" t="s">
        <v>5161</v>
      </c>
      <c r="C191" s="16" t="s">
        <v>5162</v>
      </c>
    </row>
    <row r="192" spans="1:3" ht="15" customHeight="1" x14ac:dyDescent="0.25">
      <c r="A192" s="16" t="s">
        <v>1292</v>
      </c>
      <c r="B192" s="16" t="s">
        <v>1457</v>
      </c>
      <c r="C192" s="16" t="s">
        <v>1671</v>
      </c>
    </row>
    <row r="193" spans="1:3" ht="15" customHeight="1" x14ac:dyDescent="0.25">
      <c r="A193" s="16" t="s">
        <v>1293</v>
      </c>
      <c r="B193" s="16" t="s">
        <v>1459</v>
      </c>
      <c r="C193" s="16" t="s">
        <v>1305</v>
      </c>
    </row>
    <row r="194" spans="1:3" ht="15" customHeight="1" x14ac:dyDescent="0.25">
      <c r="A194" s="16" t="s">
        <v>128</v>
      </c>
      <c r="B194" s="16" t="s">
        <v>1461</v>
      </c>
      <c r="C194" s="16" t="s">
        <v>1672</v>
      </c>
    </row>
    <row r="195" spans="1:3" ht="15" customHeight="1" x14ac:dyDescent="0.25">
      <c r="A195" s="16" t="s">
        <v>1294</v>
      </c>
      <c r="B195" s="16" t="s">
        <v>1462</v>
      </c>
      <c r="C195" s="16" t="s">
        <v>5163</v>
      </c>
    </row>
    <row r="196" spans="1:3" ht="15" customHeight="1" x14ac:dyDescent="0.25">
      <c r="A196" s="16" t="s">
        <v>1295</v>
      </c>
      <c r="B196" s="16" t="s">
        <v>1463</v>
      </c>
      <c r="C196" s="16" t="s">
        <v>1673</v>
      </c>
    </row>
    <row r="197" spans="1:3" ht="15" customHeight="1" x14ac:dyDescent="0.25">
      <c r="A197" s="16" t="s">
        <v>154</v>
      </c>
      <c r="B197" s="16" t="s">
        <v>1464</v>
      </c>
      <c r="C197" s="16" t="s">
        <v>1674</v>
      </c>
    </row>
    <row r="198" spans="1:3" ht="15" customHeight="1" x14ac:dyDescent="0.25">
      <c r="A198" s="16" t="s">
        <v>1296</v>
      </c>
      <c r="B198" s="16" t="s">
        <v>1465</v>
      </c>
      <c r="C198" s="16" t="s">
        <v>105</v>
      </c>
    </row>
    <row r="199" spans="1:3" ht="15" customHeight="1" x14ac:dyDescent="0.25">
      <c r="A199" s="16" t="s">
        <v>965</v>
      </c>
      <c r="B199" s="16" t="s">
        <v>1466</v>
      </c>
      <c r="C199" s="16" t="s">
        <v>1582</v>
      </c>
    </row>
    <row r="200" spans="1:3" ht="15" customHeight="1" x14ac:dyDescent="0.25">
      <c r="A200" s="16" t="s">
        <v>1297</v>
      </c>
      <c r="B200" s="16" t="s">
        <v>1467</v>
      </c>
      <c r="C200" s="16" t="s">
        <v>1583</v>
      </c>
    </row>
    <row r="201" spans="1:3" ht="15" customHeight="1" x14ac:dyDescent="0.25">
      <c r="A201" s="16" t="s">
        <v>1298</v>
      </c>
      <c r="B201" s="16" t="s">
        <v>1468</v>
      </c>
      <c r="C201" s="16" t="s">
        <v>1584</v>
      </c>
    </row>
    <row r="202" spans="1:3" ht="15" customHeight="1" x14ac:dyDescent="0.25">
      <c r="A202" s="16" t="s">
        <v>1299</v>
      </c>
      <c r="B202" s="16" t="s">
        <v>1469</v>
      </c>
      <c r="C202" s="16" t="s">
        <v>1585</v>
      </c>
    </row>
    <row r="203" spans="1:3" ht="15" customHeight="1" x14ac:dyDescent="0.25">
      <c r="A203" s="16" t="s">
        <v>1300</v>
      </c>
      <c r="B203" s="16" t="s">
        <v>1470</v>
      </c>
      <c r="C203" s="16" t="s">
        <v>1586</v>
      </c>
    </row>
    <row r="204" spans="1:3" ht="15" customHeight="1" x14ac:dyDescent="0.25">
      <c r="A204" s="16" t="s">
        <v>929</v>
      </c>
      <c r="B204" s="16" t="s">
        <v>1471</v>
      </c>
      <c r="C204" s="16" t="s">
        <v>5164</v>
      </c>
    </row>
    <row r="205" spans="1:3" ht="15" customHeight="1" x14ac:dyDescent="0.25">
      <c r="A205" s="16" t="s">
        <v>1301</v>
      </c>
      <c r="B205" s="16" t="s">
        <v>1472</v>
      </c>
      <c r="C205" s="16" t="s">
        <v>1587</v>
      </c>
    </row>
    <row r="206" spans="1:3" ht="15" customHeight="1" x14ac:dyDescent="0.25">
      <c r="A206" s="16" t="s">
        <v>1302</v>
      </c>
      <c r="B206" s="16" t="s">
        <v>1473</v>
      </c>
      <c r="C206" s="16" t="s">
        <v>1589</v>
      </c>
    </row>
    <row r="207" spans="1:3" ht="15" customHeight="1" x14ac:dyDescent="0.25">
      <c r="A207" s="16" t="s">
        <v>163</v>
      </c>
      <c r="B207" s="16" t="s">
        <v>1475</v>
      </c>
      <c r="C207" s="16" t="s">
        <v>1590</v>
      </c>
    </row>
    <row r="208" spans="1:3" ht="15" customHeight="1" x14ac:dyDescent="0.25">
      <c r="A208" s="16" t="s">
        <v>1303</v>
      </c>
      <c r="B208" s="16" t="s">
        <v>1476</v>
      </c>
      <c r="C208" s="16" t="s">
        <v>1591</v>
      </c>
    </row>
    <row r="209" spans="1:3" ht="15" customHeight="1" x14ac:dyDescent="0.25">
      <c r="A209" s="16" t="s">
        <v>1304</v>
      </c>
      <c r="B209" s="16" t="s">
        <v>1477</v>
      </c>
      <c r="C209" s="16" t="s">
        <v>129</v>
      </c>
    </row>
    <row r="210" spans="1:3" ht="15" customHeight="1" x14ac:dyDescent="0.25">
      <c r="A210" s="16" t="s">
        <v>91</v>
      </c>
      <c r="B210" s="16" t="s">
        <v>1478</v>
      </c>
      <c r="C210" s="16" t="s">
        <v>1592</v>
      </c>
    </row>
    <row r="211" spans="1:3" ht="15" customHeight="1" x14ac:dyDescent="0.25">
      <c r="A211" s="16" t="s">
        <v>89</v>
      </c>
      <c r="B211" s="16" t="s">
        <v>1484</v>
      </c>
      <c r="C211" s="16" t="s">
        <v>1593</v>
      </c>
    </row>
    <row r="212" spans="1:3" ht="15" customHeight="1" x14ac:dyDescent="0.25">
      <c r="A212" s="16" t="s">
        <v>127</v>
      </c>
      <c r="B212" s="16" t="s">
        <v>1485</v>
      </c>
      <c r="C212" s="16" t="s">
        <v>1675</v>
      </c>
    </row>
    <row r="213" spans="1:3" ht="15" customHeight="1" x14ac:dyDescent="0.25">
      <c r="A213" s="16" t="s">
        <v>1305</v>
      </c>
      <c r="B213" s="16" t="s">
        <v>1486</v>
      </c>
      <c r="C213" s="16" t="s">
        <v>1676</v>
      </c>
    </row>
    <row r="214" spans="1:3" ht="15" customHeight="1" x14ac:dyDescent="0.25">
      <c r="A214" s="16" t="s">
        <v>105</v>
      </c>
      <c r="B214" s="16" t="s">
        <v>1487</v>
      </c>
      <c r="C214" s="16" t="s">
        <v>1677</v>
      </c>
    </row>
    <row r="215" spans="1:3" ht="15" customHeight="1" x14ac:dyDescent="0.25">
      <c r="A215" s="16" t="s">
        <v>162</v>
      </c>
      <c r="B215" s="16" t="s">
        <v>1488</v>
      </c>
      <c r="C215" s="16" t="s">
        <v>1678</v>
      </c>
    </row>
    <row r="216" spans="1:3" ht="15" customHeight="1" x14ac:dyDescent="0.25">
      <c r="A216" s="16" t="s">
        <v>64</v>
      </c>
      <c r="B216" s="16" t="s">
        <v>1489</v>
      </c>
      <c r="C216" s="16" t="s">
        <v>1679</v>
      </c>
    </row>
    <row r="217" spans="1:3" ht="15" customHeight="1" x14ac:dyDescent="0.25">
      <c r="A217" s="16" t="s">
        <v>1306</v>
      </c>
      <c r="B217" s="16" t="s">
        <v>1491</v>
      </c>
      <c r="C217" s="16" t="s">
        <v>1680</v>
      </c>
    </row>
    <row r="218" spans="1:3" ht="15" customHeight="1" x14ac:dyDescent="0.25">
      <c r="A218" s="16" t="s">
        <v>616</v>
      </c>
      <c r="B218" s="16" t="s">
        <v>1494</v>
      </c>
      <c r="C218" s="16" t="s">
        <v>1681</v>
      </c>
    </row>
    <row r="219" spans="1:3" ht="15" customHeight="1" x14ac:dyDescent="0.25">
      <c r="A219" s="16" t="s">
        <v>164</v>
      </c>
      <c r="B219" s="16" t="s">
        <v>1501</v>
      </c>
      <c r="C219" s="16" t="s">
        <v>1682</v>
      </c>
    </row>
    <row r="220" spans="1:3" ht="15" customHeight="1" x14ac:dyDescent="0.25">
      <c r="A220" s="16" t="s">
        <v>81</v>
      </c>
      <c r="B220" s="16" t="s">
        <v>1502</v>
      </c>
      <c r="C220" s="16" t="s">
        <v>880</v>
      </c>
    </row>
    <row r="221" spans="1:3" ht="15" customHeight="1" x14ac:dyDescent="0.25">
      <c r="A221" s="16" t="s">
        <v>545</v>
      </c>
      <c r="B221" s="16" t="s">
        <v>1503</v>
      </c>
      <c r="C221" s="16" t="s">
        <v>5165</v>
      </c>
    </row>
    <row r="222" spans="1:3" ht="15" customHeight="1" x14ac:dyDescent="0.25">
      <c r="A222" s="16" t="s">
        <v>1307</v>
      </c>
      <c r="B222" s="16" t="s">
        <v>1504</v>
      </c>
      <c r="C222" s="16" t="s">
        <v>1683</v>
      </c>
    </row>
    <row r="223" spans="1:3" ht="15" customHeight="1" x14ac:dyDescent="0.25">
      <c r="A223" s="16" t="s">
        <v>1308</v>
      </c>
      <c r="B223" s="16" t="s">
        <v>1505</v>
      </c>
      <c r="C223" s="16" t="s">
        <v>1684</v>
      </c>
    </row>
    <row r="224" spans="1:3" ht="15" customHeight="1" x14ac:dyDescent="0.25">
      <c r="A224" s="16" t="s">
        <v>1309</v>
      </c>
      <c r="B224" s="16" t="s">
        <v>1506</v>
      </c>
      <c r="C224" s="16" t="s">
        <v>1685</v>
      </c>
    </row>
    <row r="225" spans="1:3" ht="15" customHeight="1" x14ac:dyDescent="0.25">
      <c r="A225" s="16" t="s">
        <v>1310</v>
      </c>
      <c r="B225" s="16" t="s">
        <v>1507</v>
      </c>
      <c r="C225" s="16" t="s">
        <v>1686</v>
      </c>
    </row>
    <row r="226" spans="1:3" ht="15" customHeight="1" x14ac:dyDescent="0.25">
      <c r="A226" s="16" t="s">
        <v>1311</v>
      </c>
      <c r="B226" s="16" t="s">
        <v>1511</v>
      </c>
      <c r="C226" s="16" t="s">
        <v>1687</v>
      </c>
    </row>
    <row r="227" spans="1:3" ht="15" customHeight="1" x14ac:dyDescent="0.25">
      <c r="A227" s="16" t="s">
        <v>1312</v>
      </c>
      <c r="B227" s="16" t="s">
        <v>1512</v>
      </c>
      <c r="C227" s="16" t="s">
        <v>1688</v>
      </c>
    </row>
    <row r="228" spans="1:3" ht="15" customHeight="1" x14ac:dyDescent="0.25">
      <c r="A228" s="16" t="s">
        <v>1313</v>
      </c>
      <c r="B228" s="16" t="s">
        <v>1513</v>
      </c>
      <c r="C228" s="16" t="s">
        <v>1689</v>
      </c>
    </row>
    <row r="229" spans="1:3" ht="15" customHeight="1" x14ac:dyDescent="0.25">
      <c r="A229" s="16" t="s">
        <v>1314</v>
      </c>
      <c r="B229" s="16" t="s">
        <v>1514</v>
      </c>
      <c r="C229" s="16" t="s">
        <v>1690</v>
      </c>
    </row>
    <row r="230" spans="1:3" ht="15" customHeight="1" x14ac:dyDescent="0.25">
      <c r="A230" s="16" t="s">
        <v>1315</v>
      </c>
      <c r="B230" s="16" t="s">
        <v>1515</v>
      </c>
      <c r="C230" s="16" t="s">
        <v>5166</v>
      </c>
    </row>
    <row r="231" spans="1:3" ht="15" customHeight="1" x14ac:dyDescent="0.25">
      <c r="A231" s="16" t="s">
        <v>1316</v>
      </c>
      <c r="B231" s="16" t="s">
        <v>1518</v>
      </c>
      <c r="C231" s="16" t="s">
        <v>1691</v>
      </c>
    </row>
    <row r="232" spans="1:3" ht="15" customHeight="1" x14ac:dyDescent="0.25">
      <c r="A232" s="16" t="s">
        <v>1317</v>
      </c>
      <c r="B232" s="16" t="s">
        <v>1519</v>
      </c>
      <c r="C232" s="16" t="s">
        <v>545</v>
      </c>
    </row>
    <row r="233" spans="1:3" ht="15" customHeight="1" x14ac:dyDescent="0.25">
      <c r="A233" s="16" t="s">
        <v>1318</v>
      </c>
      <c r="B233" s="16" t="s">
        <v>1520</v>
      </c>
      <c r="C233" s="16" t="s">
        <v>1693</v>
      </c>
    </row>
    <row r="234" spans="1:3" ht="15" customHeight="1" x14ac:dyDescent="0.25">
      <c r="A234" s="16" t="s">
        <v>1319</v>
      </c>
      <c r="B234" s="16" t="s">
        <v>1521</v>
      </c>
      <c r="C234" s="16" t="s">
        <v>1694</v>
      </c>
    </row>
    <row r="235" spans="1:3" ht="15" customHeight="1" x14ac:dyDescent="0.25">
      <c r="A235" s="16" t="s">
        <v>1320</v>
      </c>
      <c r="B235" s="16" t="s">
        <v>1522</v>
      </c>
      <c r="C235" s="16" t="s">
        <v>1695</v>
      </c>
    </row>
    <row r="236" spans="1:3" ht="15" customHeight="1" x14ac:dyDescent="0.25">
      <c r="A236" s="16" t="s">
        <v>1321</v>
      </c>
      <c r="B236" s="16" t="s">
        <v>1523</v>
      </c>
      <c r="C236" s="16" t="s">
        <v>1697</v>
      </c>
    </row>
    <row r="237" spans="1:3" ht="15" customHeight="1" x14ac:dyDescent="0.25">
      <c r="A237" s="16" t="s">
        <v>1322</v>
      </c>
      <c r="B237" s="16" t="s">
        <v>1524</v>
      </c>
      <c r="C237" s="16" t="s">
        <v>5167</v>
      </c>
    </row>
    <row r="238" spans="1:3" ht="15" customHeight="1" x14ac:dyDescent="0.25">
      <c r="A238" s="16" t="s">
        <v>1323</v>
      </c>
      <c r="B238" s="16" t="s">
        <v>1525</v>
      </c>
      <c r="C238" s="16" t="s">
        <v>5168</v>
      </c>
    </row>
    <row r="239" spans="1:3" ht="15" customHeight="1" x14ac:dyDescent="0.25">
      <c r="A239" s="16" t="s">
        <v>1324</v>
      </c>
      <c r="B239" s="16" t="s">
        <v>1526</v>
      </c>
      <c r="C239" s="16" t="s">
        <v>5169</v>
      </c>
    </row>
    <row r="240" spans="1:3" ht="15" customHeight="1" x14ac:dyDescent="0.25">
      <c r="A240" s="16" t="s">
        <v>1325</v>
      </c>
      <c r="B240" s="16" t="s">
        <v>1528</v>
      </c>
    </row>
    <row r="241" spans="1:3" ht="15" customHeight="1" x14ac:dyDescent="0.25">
      <c r="A241" s="16" t="s">
        <v>1326</v>
      </c>
      <c r="B241" s="16" t="s">
        <v>5170</v>
      </c>
      <c r="C241" s="16" t="s">
        <v>5171</v>
      </c>
    </row>
    <row r="242" spans="1:3" ht="15" customHeight="1" x14ac:dyDescent="0.25">
      <c r="A242" s="16" t="s">
        <v>1327</v>
      </c>
      <c r="B242" s="16" t="s">
        <v>1529</v>
      </c>
      <c r="C242" s="16" t="s">
        <v>1935</v>
      </c>
    </row>
    <row r="243" spans="1:3" ht="15" customHeight="1" x14ac:dyDescent="0.25">
      <c r="A243" s="16" t="s">
        <v>1328</v>
      </c>
      <c r="B243" s="16" t="s">
        <v>1530</v>
      </c>
      <c r="C243" s="16" t="s">
        <v>5172</v>
      </c>
    </row>
    <row r="244" spans="1:3" ht="15" customHeight="1" x14ac:dyDescent="0.25">
      <c r="A244" s="16" t="s">
        <v>1329</v>
      </c>
      <c r="B244" s="16" t="s">
        <v>1539</v>
      </c>
      <c r="C244" s="16" t="s">
        <v>5173</v>
      </c>
    </row>
    <row r="245" spans="1:3" ht="15" customHeight="1" x14ac:dyDescent="0.25">
      <c r="A245" s="16" t="s">
        <v>1330</v>
      </c>
      <c r="B245" s="16" t="s">
        <v>1551</v>
      </c>
      <c r="C245" s="16" t="s">
        <v>1698</v>
      </c>
    </row>
    <row r="246" spans="1:3" ht="15" customHeight="1" x14ac:dyDescent="0.25">
      <c r="A246" s="16" t="s">
        <v>1331</v>
      </c>
      <c r="B246" s="16" t="s">
        <v>1552</v>
      </c>
      <c r="C246" s="16" t="s">
        <v>1699</v>
      </c>
    </row>
    <row r="247" spans="1:3" ht="15" customHeight="1" x14ac:dyDescent="0.25">
      <c r="A247" s="16" t="s">
        <v>1332</v>
      </c>
      <c r="B247" s="16" t="s">
        <v>1554</v>
      </c>
      <c r="C247" s="16" t="s">
        <v>1700</v>
      </c>
    </row>
    <row r="248" spans="1:3" ht="15" customHeight="1" x14ac:dyDescent="0.25">
      <c r="A248" s="16" t="s">
        <v>1333</v>
      </c>
      <c r="B248" s="16" t="s">
        <v>1556</v>
      </c>
      <c r="C248" s="16" t="s">
        <v>1701</v>
      </c>
    </row>
    <row r="249" spans="1:3" ht="15" customHeight="1" x14ac:dyDescent="0.25">
      <c r="A249" s="16" t="s">
        <v>1334</v>
      </c>
      <c r="B249" s="16" t="s">
        <v>1557</v>
      </c>
      <c r="C249" s="16" t="s">
        <v>1702</v>
      </c>
    </row>
    <row r="250" spans="1:3" ht="15" customHeight="1" x14ac:dyDescent="0.25">
      <c r="A250" s="16" t="s">
        <v>1335</v>
      </c>
      <c r="B250" s="16" t="s">
        <v>1567</v>
      </c>
      <c r="C250" s="16" t="s">
        <v>1703</v>
      </c>
    </row>
    <row r="251" spans="1:3" ht="15" customHeight="1" x14ac:dyDescent="0.25">
      <c r="A251" s="16" t="s">
        <v>1336</v>
      </c>
      <c r="B251" s="16" t="s">
        <v>1568</v>
      </c>
      <c r="C251" s="16" t="s">
        <v>1704</v>
      </c>
    </row>
    <row r="252" spans="1:3" ht="15" customHeight="1" x14ac:dyDescent="0.25">
      <c r="A252" s="16" t="s">
        <v>1337</v>
      </c>
      <c r="B252" s="16" t="s">
        <v>1594</v>
      </c>
      <c r="C252" s="16" t="s">
        <v>1705</v>
      </c>
    </row>
    <row r="253" spans="1:3" ht="15" customHeight="1" x14ac:dyDescent="0.25">
      <c r="A253" s="16" t="s">
        <v>1338</v>
      </c>
      <c r="B253" s="16" t="s">
        <v>1595</v>
      </c>
      <c r="C253" s="16" t="s">
        <v>598</v>
      </c>
    </row>
    <row r="254" spans="1:3" ht="15" customHeight="1" x14ac:dyDescent="0.25">
      <c r="A254" s="16" t="s">
        <v>1339</v>
      </c>
      <c r="B254" s="16" t="s">
        <v>1601</v>
      </c>
      <c r="C254" s="16" t="s">
        <v>1706</v>
      </c>
    </row>
    <row r="255" spans="1:3" ht="15" customHeight="1" x14ac:dyDescent="0.25">
      <c r="A255" s="16" t="s">
        <v>301</v>
      </c>
      <c r="B255" s="16" t="s">
        <v>1594</v>
      </c>
      <c r="C255" s="16" t="s">
        <v>1707</v>
      </c>
    </row>
    <row r="256" spans="1:3" ht="15" customHeight="1" x14ac:dyDescent="0.25">
      <c r="A256" s="16" t="s">
        <v>1340</v>
      </c>
      <c r="B256" s="16" t="s">
        <v>1610</v>
      </c>
      <c r="C256" s="16" t="s">
        <v>1708</v>
      </c>
    </row>
    <row r="257" spans="1:3" ht="15" customHeight="1" x14ac:dyDescent="0.25">
      <c r="A257" s="16" t="s">
        <v>1341</v>
      </c>
      <c r="B257" s="16" t="s">
        <v>1618</v>
      </c>
      <c r="C257" s="16" t="s">
        <v>1581</v>
      </c>
    </row>
    <row r="258" spans="1:3" ht="15" customHeight="1" x14ac:dyDescent="0.25">
      <c r="A258" s="16" t="s">
        <v>1342</v>
      </c>
      <c r="B258" s="16" t="s">
        <v>1621</v>
      </c>
      <c r="C258" s="16" t="s">
        <v>1709</v>
      </c>
    </row>
    <row r="259" spans="1:3" ht="15" customHeight="1" x14ac:dyDescent="0.25">
      <c r="A259" s="16" t="s">
        <v>1343</v>
      </c>
      <c r="B259" s="16" t="s">
        <v>1648</v>
      </c>
      <c r="C259" s="16" t="s">
        <v>1724</v>
      </c>
    </row>
    <row r="260" spans="1:3" ht="15" customHeight="1" x14ac:dyDescent="0.25">
      <c r="A260" s="16" t="s">
        <v>1344</v>
      </c>
      <c r="B260" s="16" t="s">
        <v>1652</v>
      </c>
      <c r="C260" s="16" t="s">
        <v>1725</v>
      </c>
    </row>
    <row r="261" spans="1:3" ht="15" customHeight="1" x14ac:dyDescent="0.25">
      <c r="A261" s="16" t="s">
        <v>1345</v>
      </c>
      <c r="B261" s="16" t="s">
        <v>1653</v>
      </c>
      <c r="C261" s="16" t="s">
        <v>1726</v>
      </c>
    </row>
    <row r="262" spans="1:3" ht="15" customHeight="1" x14ac:dyDescent="0.25">
      <c r="A262" s="16" t="s">
        <v>1346</v>
      </c>
      <c r="B262" s="16" t="s">
        <v>1692</v>
      </c>
      <c r="C262" s="16" t="s">
        <v>957</v>
      </c>
    </row>
    <row r="263" spans="1:3" ht="15" customHeight="1" x14ac:dyDescent="0.25">
      <c r="A263" s="16" t="s">
        <v>1347</v>
      </c>
      <c r="B263" s="16" t="s">
        <v>1710</v>
      </c>
      <c r="C263" s="16" t="s">
        <v>1194</v>
      </c>
    </row>
    <row r="264" spans="1:3" ht="15" customHeight="1" x14ac:dyDescent="0.25">
      <c r="A264" s="16" t="s">
        <v>1348</v>
      </c>
      <c r="B264" s="16" t="s">
        <v>1711</v>
      </c>
      <c r="C264" s="16" t="s">
        <v>1729</v>
      </c>
    </row>
    <row r="265" spans="1:3" ht="15" customHeight="1" x14ac:dyDescent="0.25">
      <c r="A265" s="16" t="s">
        <v>1349</v>
      </c>
      <c r="B265" s="16" t="s">
        <v>1712</v>
      </c>
      <c r="C265" s="16" t="s">
        <v>1730</v>
      </c>
    </row>
    <row r="266" spans="1:3" ht="15" customHeight="1" x14ac:dyDescent="0.25">
      <c r="A266" s="16" t="s">
        <v>1350</v>
      </c>
      <c r="B266" s="16" t="s">
        <v>1713</v>
      </c>
    </row>
    <row r="267" spans="1:3" ht="15" customHeight="1" x14ac:dyDescent="0.25">
      <c r="A267" s="16" t="s">
        <v>1351</v>
      </c>
      <c r="B267" s="16" t="s">
        <v>1714</v>
      </c>
      <c r="C267" s="16" t="s">
        <v>1731</v>
      </c>
    </row>
    <row r="268" spans="1:3" ht="15" customHeight="1" x14ac:dyDescent="0.25">
      <c r="A268" s="16" t="s">
        <v>1352</v>
      </c>
      <c r="B268" s="16" t="s">
        <v>5174</v>
      </c>
      <c r="C268" s="16" t="s">
        <v>1732</v>
      </c>
    </row>
    <row r="269" spans="1:3" ht="15" customHeight="1" x14ac:dyDescent="0.25">
      <c r="A269" s="16" t="s">
        <v>1353</v>
      </c>
      <c r="B269" s="16" t="s">
        <v>1716</v>
      </c>
      <c r="C269" s="16" t="s">
        <v>1733</v>
      </c>
    </row>
    <row r="270" spans="1:3" ht="15" customHeight="1" x14ac:dyDescent="0.25">
      <c r="A270" s="16" t="s">
        <v>5175</v>
      </c>
      <c r="B270" s="16" t="s">
        <v>1717</v>
      </c>
      <c r="C270" s="16" t="s">
        <v>1734</v>
      </c>
    </row>
    <row r="271" spans="1:3" ht="15" customHeight="1" x14ac:dyDescent="0.25">
      <c r="A271" s="16" t="s">
        <v>1354</v>
      </c>
      <c r="B271" s="16" t="s">
        <v>1719</v>
      </c>
      <c r="C271" s="16" t="s">
        <v>1735</v>
      </c>
    </row>
    <row r="272" spans="1:3" ht="15" customHeight="1" x14ac:dyDescent="0.25">
      <c r="A272" s="16" t="s">
        <v>1355</v>
      </c>
      <c r="B272" s="16" t="s">
        <v>1720</v>
      </c>
      <c r="C272" s="16" t="s">
        <v>1736</v>
      </c>
    </row>
    <row r="273" spans="1:3" ht="15" customHeight="1" x14ac:dyDescent="0.25">
      <c r="A273" s="16" t="s">
        <v>1356</v>
      </c>
      <c r="B273" s="16" t="s">
        <v>5176</v>
      </c>
      <c r="C273" s="16" t="s">
        <v>332</v>
      </c>
    </row>
    <row r="274" spans="1:3" ht="15" customHeight="1" x14ac:dyDescent="0.25">
      <c r="A274" s="16" t="s">
        <v>155</v>
      </c>
      <c r="B274" s="16" t="s">
        <v>1721</v>
      </c>
      <c r="C274" s="16" t="s">
        <v>5177</v>
      </c>
    </row>
    <row r="275" spans="1:3" ht="15" customHeight="1" x14ac:dyDescent="0.25">
      <c r="A275" s="16" t="s">
        <v>1357</v>
      </c>
      <c r="B275" s="16" t="s">
        <v>1722</v>
      </c>
      <c r="C275" s="16" t="s">
        <v>5178</v>
      </c>
    </row>
    <row r="276" spans="1:3" ht="15" customHeight="1" x14ac:dyDescent="0.25">
      <c r="A276" s="16" t="s">
        <v>5179</v>
      </c>
      <c r="B276" s="16" t="s">
        <v>1723</v>
      </c>
      <c r="C276" s="16" t="s">
        <v>1737</v>
      </c>
    </row>
    <row r="277" spans="1:3" ht="15" customHeight="1" x14ac:dyDescent="0.25">
      <c r="A277" s="16" t="s">
        <v>131</v>
      </c>
      <c r="B277" s="16" t="s">
        <v>1727</v>
      </c>
      <c r="C277" s="16" t="s">
        <v>312</v>
      </c>
    </row>
    <row r="278" spans="1:3" ht="15" customHeight="1" x14ac:dyDescent="0.25">
      <c r="A278" s="16" t="s">
        <v>1358</v>
      </c>
      <c r="B278" s="16" t="s">
        <v>1752</v>
      </c>
      <c r="C278" s="16" t="s">
        <v>1738</v>
      </c>
    </row>
    <row r="279" spans="1:3" ht="15" customHeight="1" x14ac:dyDescent="0.25">
      <c r="A279" s="16" t="s">
        <v>1359</v>
      </c>
      <c r="B279" s="16" t="s">
        <v>1753</v>
      </c>
      <c r="C279" s="16" t="s">
        <v>1739</v>
      </c>
    </row>
    <row r="280" spans="1:3" ht="15" customHeight="1" x14ac:dyDescent="0.25">
      <c r="A280" s="16" t="s">
        <v>1360</v>
      </c>
      <c r="B280" s="16" t="s">
        <v>1754</v>
      </c>
      <c r="C280" s="16" t="s">
        <v>1740</v>
      </c>
    </row>
    <row r="281" spans="1:3" ht="15" customHeight="1" x14ac:dyDescent="0.25">
      <c r="A281" s="16" t="s">
        <v>1361</v>
      </c>
      <c r="B281" s="16" t="s">
        <v>1762</v>
      </c>
      <c r="C281" s="16" t="s">
        <v>1741</v>
      </c>
    </row>
    <row r="282" spans="1:3" ht="15" customHeight="1" x14ac:dyDescent="0.25">
      <c r="A282" s="16" t="s">
        <v>841</v>
      </c>
      <c r="B282" s="16" t="s">
        <v>1764</v>
      </c>
      <c r="C282" s="16" t="s">
        <v>1742</v>
      </c>
    </row>
    <row r="283" spans="1:3" ht="15" customHeight="1" x14ac:dyDescent="0.25">
      <c r="A283" s="16" t="s">
        <v>1375</v>
      </c>
      <c r="B283" s="16" t="s">
        <v>1765</v>
      </c>
      <c r="C283" s="16" t="s">
        <v>1743</v>
      </c>
    </row>
    <row r="284" spans="1:3" ht="15" customHeight="1" x14ac:dyDescent="0.25">
      <c r="A284" s="16" t="s">
        <v>1454</v>
      </c>
      <c r="B284" s="16" t="s">
        <v>1766</v>
      </c>
      <c r="C284" s="16" t="s">
        <v>1744</v>
      </c>
    </row>
    <row r="285" spans="1:3" ht="15" customHeight="1" x14ac:dyDescent="0.25">
      <c r="A285" s="16" t="s">
        <v>1531</v>
      </c>
      <c r="B285" s="16" t="s">
        <v>1776</v>
      </c>
      <c r="C285" s="16" t="s">
        <v>5180</v>
      </c>
    </row>
    <row r="286" spans="1:3" ht="15" customHeight="1" x14ac:dyDescent="0.25">
      <c r="A286" s="16" t="s">
        <v>418</v>
      </c>
      <c r="B286" s="16" t="s">
        <v>1777</v>
      </c>
      <c r="C286" s="16" t="s">
        <v>5181</v>
      </c>
    </row>
    <row r="287" spans="1:3" ht="15" customHeight="1" x14ac:dyDescent="0.25">
      <c r="A287" s="16" t="s">
        <v>1718</v>
      </c>
      <c r="B287" s="16" t="s">
        <v>1778</v>
      </c>
      <c r="C287" s="16" t="s">
        <v>5182</v>
      </c>
    </row>
    <row r="288" spans="1:3" ht="15" customHeight="1" x14ac:dyDescent="0.25">
      <c r="A288" s="16" t="s">
        <v>61</v>
      </c>
      <c r="B288" s="16" t="s">
        <v>1779</v>
      </c>
      <c r="C288" s="16" t="s">
        <v>1745</v>
      </c>
    </row>
    <row r="289" spans="1:3" ht="15" customHeight="1" x14ac:dyDescent="0.25">
      <c r="A289" s="16" t="s">
        <v>59</v>
      </c>
      <c r="B289" s="16" t="s">
        <v>1780</v>
      </c>
      <c r="C289" s="16" t="s">
        <v>1746</v>
      </c>
    </row>
    <row r="290" spans="1:3" ht="15" customHeight="1" x14ac:dyDescent="0.25">
      <c r="A290" s="16" t="s">
        <v>1046</v>
      </c>
      <c r="B290" s="16" t="s">
        <v>1781</v>
      </c>
      <c r="C290" s="16" t="s">
        <v>5183</v>
      </c>
    </row>
    <row r="291" spans="1:3" ht="15" customHeight="1" x14ac:dyDescent="0.25">
      <c r="A291" s="16" t="s">
        <v>60</v>
      </c>
      <c r="B291" s="16" t="s">
        <v>1782</v>
      </c>
      <c r="C291" s="16" t="s">
        <v>1747</v>
      </c>
    </row>
    <row r="292" spans="1:3" ht="15" customHeight="1" x14ac:dyDescent="0.25">
      <c r="A292" s="16" t="s">
        <v>571</v>
      </c>
      <c r="B292" s="16" t="s">
        <v>1794</v>
      </c>
      <c r="C292" s="16" t="s">
        <v>1748</v>
      </c>
    </row>
    <row r="293" spans="1:3" ht="15" customHeight="1" x14ac:dyDescent="0.25">
      <c r="A293" s="16" t="s">
        <v>572</v>
      </c>
      <c r="B293" s="16" t="s">
        <v>1795</v>
      </c>
      <c r="C293" s="16" t="s">
        <v>1931</v>
      </c>
    </row>
    <row r="294" spans="1:3" ht="15" customHeight="1" x14ac:dyDescent="0.25">
      <c r="A294" s="16" t="s">
        <v>573</v>
      </c>
      <c r="B294" s="16" t="s">
        <v>1796</v>
      </c>
      <c r="C294" s="16" t="s">
        <v>1932</v>
      </c>
    </row>
    <row r="295" spans="1:3" ht="15" customHeight="1" x14ac:dyDescent="0.25">
      <c r="A295" s="16" t="s">
        <v>2830</v>
      </c>
      <c r="B295" s="16" t="s">
        <v>1797</v>
      </c>
      <c r="C295" s="16" t="s">
        <v>1933</v>
      </c>
    </row>
    <row r="296" spans="1:3" ht="15" customHeight="1" x14ac:dyDescent="0.25">
      <c r="A296" s="16" t="s">
        <v>2825</v>
      </c>
      <c r="B296" s="16" t="s">
        <v>1798</v>
      </c>
      <c r="C296" s="16" t="s">
        <v>1934</v>
      </c>
    </row>
    <row r="297" spans="1:3" ht="15" customHeight="1" x14ac:dyDescent="0.25">
      <c r="A297" s="16" t="s">
        <v>5184</v>
      </c>
      <c r="B297" s="16" t="s">
        <v>1799</v>
      </c>
      <c r="C297" s="16" t="s">
        <v>1749</v>
      </c>
    </row>
    <row r="298" spans="1:3" ht="15" customHeight="1" x14ac:dyDescent="0.25">
      <c r="A298" s="16" t="s">
        <v>4906</v>
      </c>
      <c r="B298" s="16" t="s">
        <v>1800</v>
      </c>
      <c r="C298" s="16" t="s">
        <v>1605</v>
      </c>
    </row>
    <row r="299" spans="1:3" ht="15" customHeight="1" x14ac:dyDescent="0.25">
      <c r="A299" s="16" t="s">
        <v>4984</v>
      </c>
      <c r="B299" s="16" t="s">
        <v>1801</v>
      </c>
      <c r="C299" s="16" t="s">
        <v>1750</v>
      </c>
    </row>
    <row r="300" spans="1:3" ht="15" customHeight="1" x14ac:dyDescent="0.25">
      <c r="B300" s="16" t="s">
        <v>1802</v>
      </c>
      <c r="C300" s="16" t="s">
        <v>1751</v>
      </c>
    </row>
    <row r="301" spans="1:3" ht="15" customHeight="1" x14ac:dyDescent="0.25">
      <c r="B301" s="16" t="s">
        <v>1858</v>
      </c>
      <c r="C301" s="16" t="s">
        <v>1756</v>
      </c>
    </row>
    <row r="302" spans="1:3" ht="15" customHeight="1" x14ac:dyDescent="0.25">
      <c r="B302" s="16" t="s">
        <v>1860</v>
      </c>
      <c r="C302" s="16" t="s">
        <v>1769</v>
      </c>
    </row>
    <row r="303" spans="1:3" ht="15" customHeight="1" x14ac:dyDescent="0.25">
      <c r="B303" s="16" t="s">
        <v>1861</v>
      </c>
      <c r="C303" s="16" t="s">
        <v>1757</v>
      </c>
    </row>
    <row r="304" spans="1:3" ht="15" customHeight="1" x14ac:dyDescent="0.25">
      <c r="B304" s="16" t="s">
        <v>1863</v>
      </c>
      <c r="C304" s="16" t="s">
        <v>5185</v>
      </c>
    </row>
    <row r="305" spans="2:3" ht="15" customHeight="1" x14ac:dyDescent="0.25">
      <c r="B305" s="16" t="s">
        <v>1864</v>
      </c>
      <c r="C305" s="16" t="s">
        <v>79</v>
      </c>
    </row>
    <row r="306" spans="2:3" ht="15" customHeight="1" x14ac:dyDescent="0.25">
      <c r="B306" s="16" t="s">
        <v>1865</v>
      </c>
      <c r="C306" s="16" t="s">
        <v>1758</v>
      </c>
    </row>
    <row r="307" spans="2:3" ht="15" customHeight="1" x14ac:dyDescent="0.25">
      <c r="B307" s="16" t="s">
        <v>1866</v>
      </c>
      <c r="C307" s="16" t="s">
        <v>1759</v>
      </c>
    </row>
    <row r="308" spans="2:3" ht="15" customHeight="1" x14ac:dyDescent="0.25">
      <c r="B308" s="16" t="s">
        <v>1867</v>
      </c>
      <c r="C308" s="16" t="s">
        <v>1760</v>
      </c>
    </row>
    <row r="309" spans="2:3" ht="15" customHeight="1" x14ac:dyDescent="0.25">
      <c r="B309" s="16" t="s">
        <v>1868</v>
      </c>
      <c r="C309" s="16" t="s">
        <v>5186</v>
      </c>
    </row>
    <row r="310" spans="2:3" ht="15" customHeight="1" x14ac:dyDescent="0.25">
      <c r="B310" s="16" t="s">
        <v>1869</v>
      </c>
      <c r="C310" s="16" t="s">
        <v>1761</v>
      </c>
    </row>
    <row r="311" spans="2:3" ht="15" customHeight="1" x14ac:dyDescent="0.25">
      <c r="B311" s="16" t="s">
        <v>1871</v>
      </c>
      <c r="C311" s="16" t="s">
        <v>1767</v>
      </c>
    </row>
    <row r="312" spans="2:3" ht="15" customHeight="1" x14ac:dyDescent="0.25">
      <c r="B312" s="16" t="s">
        <v>1872</v>
      </c>
      <c r="C312" s="16" t="s">
        <v>1768</v>
      </c>
    </row>
    <row r="313" spans="2:3" ht="15" customHeight="1" x14ac:dyDescent="0.25">
      <c r="B313" s="16" t="s">
        <v>1905</v>
      </c>
    </row>
    <row r="314" spans="2:3" ht="15" customHeight="1" x14ac:dyDescent="0.25">
      <c r="B314" s="16" t="s">
        <v>1936</v>
      </c>
      <c r="C314" s="16" t="s">
        <v>1770</v>
      </c>
    </row>
    <row r="315" spans="2:3" ht="15" customHeight="1" x14ac:dyDescent="0.25">
      <c r="B315" s="16" t="s">
        <v>1948</v>
      </c>
      <c r="C315" s="16" t="s">
        <v>1771</v>
      </c>
    </row>
    <row r="316" spans="2:3" ht="15" customHeight="1" x14ac:dyDescent="0.25">
      <c r="B316" s="16" t="s">
        <v>1949</v>
      </c>
      <c r="C316" s="16" t="s">
        <v>1772</v>
      </c>
    </row>
    <row r="317" spans="2:3" ht="15" customHeight="1" x14ac:dyDescent="0.25">
      <c r="B317" s="16" t="s">
        <v>1950</v>
      </c>
      <c r="C317" s="16" t="s">
        <v>1773</v>
      </c>
    </row>
    <row r="318" spans="2:3" ht="15" customHeight="1" x14ac:dyDescent="0.25">
      <c r="B318" s="16" t="s">
        <v>1951</v>
      </c>
      <c r="C318" s="16" t="s">
        <v>1774</v>
      </c>
    </row>
    <row r="319" spans="2:3" ht="15" customHeight="1" x14ac:dyDescent="0.25">
      <c r="B319" s="16" t="s">
        <v>1952</v>
      </c>
      <c r="C319" s="16" t="s">
        <v>5187</v>
      </c>
    </row>
    <row r="320" spans="2:3" ht="15" customHeight="1" x14ac:dyDescent="0.25">
      <c r="B320" s="16" t="s">
        <v>1953</v>
      </c>
      <c r="C320" s="16" t="s">
        <v>1775</v>
      </c>
    </row>
    <row r="321" spans="2:3" ht="15" customHeight="1" x14ac:dyDescent="0.25">
      <c r="B321" s="16" t="s">
        <v>1964</v>
      </c>
      <c r="C321" s="16" t="s">
        <v>5188</v>
      </c>
    </row>
    <row r="322" spans="2:3" ht="15" customHeight="1" x14ac:dyDescent="0.25">
      <c r="B322" s="16" t="s">
        <v>1965</v>
      </c>
      <c r="C322" s="16" t="s">
        <v>1783</v>
      </c>
    </row>
    <row r="323" spans="2:3" ht="15" customHeight="1" x14ac:dyDescent="0.25">
      <c r="B323" s="16" t="s">
        <v>1966</v>
      </c>
      <c r="C323" s="16" t="s">
        <v>1784</v>
      </c>
    </row>
    <row r="324" spans="2:3" ht="15" customHeight="1" x14ac:dyDescent="0.25">
      <c r="B324" s="16" t="s">
        <v>1967</v>
      </c>
      <c r="C324" s="16" t="s">
        <v>1785</v>
      </c>
    </row>
    <row r="325" spans="2:3" ht="15" customHeight="1" x14ac:dyDescent="0.25">
      <c r="B325" s="16" t="s">
        <v>1968</v>
      </c>
      <c r="C325" s="16" t="s">
        <v>1786</v>
      </c>
    </row>
    <row r="326" spans="2:3" ht="15" customHeight="1" x14ac:dyDescent="0.25">
      <c r="B326" s="16" t="s">
        <v>1969</v>
      </c>
      <c r="C326" s="16" t="s">
        <v>1787</v>
      </c>
    </row>
    <row r="327" spans="2:3" ht="15" customHeight="1" x14ac:dyDescent="0.25">
      <c r="B327" s="16" t="s">
        <v>1970</v>
      </c>
      <c r="C327" s="16" t="s">
        <v>1788</v>
      </c>
    </row>
    <row r="328" spans="2:3" ht="15" customHeight="1" x14ac:dyDescent="0.25">
      <c r="B328" s="16" t="s">
        <v>1972</v>
      </c>
      <c r="C328" s="16" t="s">
        <v>1789</v>
      </c>
    </row>
    <row r="329" spans="2:3" ht="15" customHeight="1" x14ac:dyDescent="0.25">
      <c r="B329" s="16" t="s">
        <v>1977</v>
      </c>
      <c r="C329" s="16" t="s">
        <v>1790</v>
      </c>
    </row>
    <row r="330" spans="2:3" ht="15" customHeight="1" x14ac:dyDescent="0.25">
      <c r="B330" s="16" t="s">
        <v>1978</v>
      </c>
      <c r="C330" s="16" t="s">
        <v>5189</v>
      </c>
    </row>
    <row r="331" spans="2:3" ht="15" customHeight="1" x14ac:dyDescent="0.25">
      <c r="B331" s="16" t="s">
        <v>1979</v>
      </c>
      <c r="C331" s="16" t="s">
        <v>5190</v>
      </c>
    </row>
    <row r="332" spans="2:3" ht="15" customHeight="1" x14ac:dyDescent="0.25">
      <c r="B332" s="16" t="s">
        <v>1980</v>
      </c>
      <c r="C332" s="16" t="s">
        <v>1128</v>
      </c>
    </row>
    <row r="333" spans="2:3" ht="15" customHeight="1" x14ac:dyDescent="0.25">
      <c r="B333" s="16" t="s">
        <v>1981</v>
      </c>
      <c r="C333" s="16" t="s">
        <v>1129</v>
      </c>
    </row>
    <row r="334" spans="2:3" ht="15" customHeight="1" x14ac:dyDescent="0.25">
      <c r="B334" s="16" t="s">
        <v>1982</v>
      </c>
      <c r="C334" s="16" t="s">
        <v>1130</v>
      </c>
    </row>
    <row r="335" spans="2:3" ht="15" customHeight="1" x14ac:dyDescent="0.25">
      <c r="B335" s="16" t="s">
        <v>1985</v>
      </c>
      <c r="C335" s="16" t="s">
        <v>1131</v>
      </c>
    </row>
    <row r="336" spans="2:3" ht="15" customHeight="1" x14ac:dyDescent="0.25">
      <c r="B336" s="16" t="s">
        <v>1986</v>
      </c>
      <c r="C336" s="16" t="s">
        <v>1132</v>
      </c>
    </row>
    <row r="337" spans="2:3" ht="15" customHeight="1" x14ac:dyDescent="0.25">
      <c r="B337" s="16" t="s">
        <v>1987</v>
      </c>
      <c r="C337" s="16" t="s">
        <v>1791</v>
      </c>
    </row>
    <row r="338" spans="2:3" ht="15" customHeight="1" x14ac:dyDescent="0.25">
      <c r="B338" s="16" t="s">
        <v>1988</v>
      </c>
      <c r="C338" s="16" t="s">
        <v>1135</v>
      </c>
    </row>
    <row r="339" spans="2:3" ht="15" customHeight="1" x14ac:dyDescent="0.25">
      <c r="B339" s="16" t="s">
        <v>1989</v>
      </c>
      <c r="C339" s="16" t="s">
        <v>1138</v>
      </c>
    </row>
    <row r="340" spans="2:3" ht="15" customHeight="1" x14ac:dyDescent="0.25">
      <c r="B340" s="16" t="s">
        <v>1990</v>
      </c>
      <c r="C340" s="16" t="s">
        <v>1792</v>
      </c>
    </row>
    <row r="341" spans="2:3" ht="15" customHeight="1" x14ac:dyDescent="0.25">
      <c r="B341" s="16" t="s">
        <v>1995</v>
      </c>
      <c r="C341" s="16" t="s">
        <v>1793</v>
      </c>
    </row>
    <row r="342" spans="2:3" ht="15" customHeight="1" x14ac:dyDescent="0.25">
      <c r="B342" s="16" t="s">
        <v>1996</v>
      </c>
      <c r="C342" s="16" t="s">
        <v>1803</v>
      </c>
    </row>
    <row r="343" spans="2:3" ht="15" customHeight="1" x14ac:dyDescent="0.25">
      <c r="B343" s="16" t="s">
        <v>1997</v>
      </c>
      <c r="C343" s="16" t="s">
        <v>1804</v>
      </c>
    </row>
    <row r="344" spans="2:3" ht="15" customHeight="1" x14ac:dyDescent="0.25">
      <c r="B344" s="16" t="s">
        <v>1998</v>
      </c>
      <c r="C344" s="16" t="s">
        <v>1805</v>
      </c>
    </row>
    <row r="345" spans="2:3" ht="15" customHeight="1" x14ac:dyDescent="0.25">
      <c r="B345" s="16" t="s">
        <v>1999</v>
      </c>
      <c r="C345" s="16" t="s">
        <v>1806</v>
      </c>
    </row>
    <row r="346" spans="2:3" ht="15" customHeight="1" x14ac:dyDescent="0.25">
      <c r="B346" s="16" t="s">
        <v>2000</v>
      </c>
      <c r="C346" s="16" t="s">
        <v>1807</v>
      </c>
    </row>
    <row r="347" spans="2:3" ht="15" customHeight="1" x14ac:dyDescent="0.25">
      <c r="B347" s="16" t="s">
        <v>2001</v>
      </c>
      <c r="C347" s="16" t="s">
        <v>1808</v>
      </c>
    </row>
    <row r="348" spans="2:3" ht="15" customHeight="1" x14ac:dyDescent="0.25">
      <c r="B348" s="16" t="s">
        <v>2002</v>
      </c>
      <c r="C348" s="16" t="s">
        <v>1809</v>
      </c>
    </row>
    <row r="349" spans="2:3" ht="15" customHeight="1" x14ac:dyDescent="0.25">
      <c r="B349" s="16" t="s">
        <v>2003</v>
      </c>
      <c r="C349" s="16" t="s">
        <v>1810</v>
      </c>
    </row>
    <row r="350" spans="2:3" ht="15" customHeight="1" x14ac:dyDescent="0.25">
      <c r="B350" s="16" t="s">
        <v>2004</v>
      </c>
      <c r="C350" s="16" t="s">
        <v>1811</v>
      </c>
    </row>
    <row r="351" spans="2:3" ht="15" customHeight="1" x14ac:dyDescent="0.25">
      <c r="B351" s="16" t="s">
        <v>2005</v>
      </c>
      <c r="C351" s="16" t="s">
        <v>806</v>
      </c>
    </row>
    <row r="352" spans="2:3" ht="15" customHeight="1" x14ac:dyDescent="0.25">
      <c r="B352" s="16" t="s">
        <v>2006</v>
      </c>
      <c r="C352" s="16" t="s">
        <v>809</v>
      </c>
    </row>
    <row r="353" spans="2:3" ht="15" customHeight="1" x14ac:dyDescent="0.25">
      <c r="B353" s="16" t="s">
        <v>2007</v>
      </c>
      <c r="C353" s="16" t="s">
        <v>1812</v>
      </c>
    </row>
    <row r="354" spans="2:3" ht="15" customHeight="1" x14ac:dyDescent="0.25">
      <c r="B354" s="16" t="s">
        <v>2008</v>
      </c>
      <c r="C354" s="16" t="s">
        <v>1813</v>
      </c>
    </row>
    <row r="355" spans="2:3" ht="15" customHeight="1" x14ac:dyDescent="0.25">
      <c r="B355" s="16" t="s">
        <v>2009</v>
      </c>
      <c r="C355" s="16" t="s">
        <v>1814</v>
      </c>
    </row>
    <row r="356" spans="2:3" ht="15" customHeight="1" x14ac:dyDescent="0.25">
      <c r="B356" s="16" t="s">
        <v>2010</v>
      </c>
      <c r="C356" s="16" t="s">
        <v>1815</v>
      </c>
    </row>
    <row r="357" spans="2:3" ht="15" customHeight="1" x14ac:dyDescent="0.25">
      <c r="B357" s="16" t="s">
        <v>2011</v>
      </c>
      <c r="C357" s="16" t="s">
        <v>5191</v>
      </c>
    </row>
    <row r="358" spans="2:3" ht="15" customHeight="1" x14ac:dyDescent="0.25">
      <c r="B358" s="16" t="s">
        <v>2012</v>
      </c>
      <c r="C358" s="16" t="s">
        <v>1816</v>
      </c>
    </row>
    <row r="359" spans="2:3" ht="15" customHeight="1" x14ac:dyDescent="0.25">
      <c r="B359" s="16" t="s">
        <v>2013</v>
      </c>
      <c r="C359" s="16" t="s">
        <v>1817</v>
      </c>
    </row>
    <row r="360" spans="2:3" ht="15" customHeight="1" x14ac:dyDescent="0.25">
      <c r="B360" s="16" t="s">
        <v>2014</v>
      </c>
      <c r="C360" s="16" t="s">
        <v>1818</v>
      </c>
    </row>
    <row r="361" spans="2:3" ht="15" customHeight="1" x14ac:dyDescent="0.25">
      <c r="B361" s="16" t="s">
        <v>2015</v>
      </c>
      <c r="C361" s="16" t="s">
        <v>5192</v>
      </c>
    </row>
    <row r="362" spans="2:3" ht="15" customHeight="1" x14ac:dyDescent="0.25">
      <c r="B362" s="16" t="s">
        <v>2019</v>
      </c>
      <c r="C362" s="16" t="s">
        <v>1819</v>
      </c>
    </row>
    <row r="363" spans="2:3" ht="15" customHeight="1" x14ac:dyDescent="0.25">
      <c r="B363" s="16" t="s">
        <v>2029</v>
      </c>
      <c r="C363" s="16" t="s">
        <v>5193</v>
      </c>
    </row>
    <row r="364" spans="2:3" ht="15" customHeight="1" x14ac:dyDescent="0.25">
      <c r="B364" s="16" t="s">
        <v>2041</v>
      </c>
      <c r="C364" s="16" t="s">
        <v>5194</v>
      </c>
    </row>
    <row r="365" spans="2:3" ht="15" customHeight="1" x14ac:dyDescent="0.25">
      <c r="B365" s="16" t="s">
        <v>2042</v>
      </c>
      <c r="C365" s="16" t="s">
        <v>1820</v>
      </c>
    </row>
    <row r="366" spans="2:3" ht="15" customHeight="1" x14ac:dyDescent="0.25">
      <c r="B366" s="16" t="s">
        <v>2043</v>
      </c>
      <c r="C366" s="16" t="s">
        <v>1821</v>
      </c>
    </row>
    <row r="367" spans="2:3" ht="15" customHeight="1" x14ac:dyDescent="0.25">
      <c r="B367" s="16" t="s">
        <v>2044</v>
      </c>
      <c r="C367" s="16" t="s">
        <v>1822</v>
      </c>
    </row>
    <row r="368" spans="2:3" ht="15" customHeight="1" x14ac:dyDescent="0.25">
      <c r="B368" s="16" t="s">
        <v>2045</v>
      </c>
      <c r="C368" s="16" t="s">
        <v>1824</v>
      </c>
    </row>
    <row r="369" spans="2:3" ht="15" customHeight="1" x14ac:dyDescent="0.25">
      <c r="B369" s="16" t="s">
        <v>2046</v>
      </c>
      <c r="C369" s="16" t="s">
        <v>1253</v>
      </c>
    </row>
    <row r="370" spans="2:3" ht="15" customHeight="1" x14ac:dyDescent="0.25">
      <c r="B370" s="16" t="s">
        <v>2050</v>
      </c>
      <c r="C370" s="16" t="s">
        <v>1826</v>
      </c>
    </row>
    <row r="371" spans="2:3" ht="15" customHeight="1" x14ac:dyDescent="0.25">
      <c r="B371" s="16" t="s">
        <v>2051</v>
      </c>
      <c r="C371" s="16" t="s">
        <v>274</v>
      </c>
    </row>
    <row r="372" spans="2:3" ht="15" customHeight="1" x14ac:dyDescent="0.25">
      <c r="B372" s="16" t="s">
        <v>2067</v>
      </c>
      <c r="C372" s="16" t="s">
        <v>1827</v>
      </c>
    </row>
    <row r="373" spans="2:3" ht="15" customHeight="1" x14ac:dyDescent="0.25">
      <c r="B373" s="16" t="s">
        <v>5195</v>
      </c>
      <c r="C373" s="16" t="s">
        <v>1828</v>
      </c>
    </row>
    <row r="374" spans="2:3" ht="15" customHeight="1" x14ac:dyDescent="0.25">
      <c r="B374" s="16" t="s">
        <v>5196</v>
      </c>
      <c r="C374" s="16" t="s">
        <v>1829</v>
      </c>
    </row>
    <row r="375" spans="2:3" ht="15" customHeight="1" x14ac:dyDescent="0.25">
      <c r="B375" s="16" t="s">
        <v>2123</v>
      </c>
      <c r="C375" s="16" t="s">
        <v>1830</v>
      </c>
    </row>
    <row r="376" spans="2:3" ht="15" customHeight="1" x14ac:dyDescent="0.25">
      <c r="B376" s="16" t="s">
        <v>2133</v>
      </c>
      <c r="C376" s="16" t="s">
        <v>1045</v>
      </c>
    </row>
    <row r="377" spans="2:3" ht="15" customHeight="1" x14ac:dyDescent="0.25">
      <c r="B377" s="16" t="s">
        <v>5197</v>
      </c>
      <c r="C377" s="16" t="s">
        <v>1831</v>
      </c>
    </row>
    <row r="378" spans="2:3" ht="15" customHeight="1" x14ac:dyDescent="0.25">
      <c r="B378" s="16" t="s">
        <v>2156</v>
      </c>
      <c r="C378" s="16" t="s">
        <v>1252</v>
      </c>
    </row>
    <row r="379" spans="2:3" ht="15" customHeight="1" x14ac:dyDescent="0.25">
      <c r="B379" s="16" t="s">
        <v>2161</v>
      </c>
      <c r="C379" s="16" t="s">
        <v>1833</v>
      </c>
    </row>
    <row r="380" spans="2:3" ht="15" customHeight="1" x14ac:dyDescent="0.25">
      <c r="B380" s="16" t="s">
        <v>5198</v>
      </c>
      <c r="C380" s="16" t="s">
        <v>1834</v>
      </c>
    </row>
    <row r="381" spans="2:3" ht="15" customHeight="1" x14ac:dyDescent="0.25">
      <c r="B381" s="16" t="s">
        <v>2162</v>
      </c>
      <c r="C381" s="16" t="s">
        <v>1835</v>
      </c>
    </row>
    <row r="382" spans="2:3" ht="15" customHeight="1" x14ac:dyDescent="0.25">
      <c r="B382" s="16" t="s">
        <v>2163</v>
      </c>
      <c r="C382" s="16" t="s">
        <v>1836</v>
      </c>
    </row>
    <row r="383" spans="2:3" ht="15" customHeight="1" x14ac:dyDescent="0.25">
      <c r="B383" s="16" t="s">
        <v>2164</v>
      </c>
      <c r="C383" s="16" t="s">
        <v>1837</v>
      </c>
    </row>
    <row r="384" spans="2:3" ht="15" customHeight="1" x14ac:dyDescent="0.25">
      <c r="B384" s="16" t="s">
        <v>2165</v>
      </c>
      <c r="C384" s="16" t="s">
        <v>1838</v>
      </c>
    </row>
    <row r="385" spans="2:3" ht="15" customHeight="1" x14ac:dyDescent="0.25">
      <c r="B385" s="16" t="s">
        <v>2166</v>
      </c>
      <c r="C385" s="16" t="s">
        <v>1839</v>
      </c>
    </row>
    <row r="386" spans="2:3" ht="15" customHeight="1" x14ac:dyDescent="0.25">
      <c r="B386" s="16" t="s">
        <v>2168</v>
      </c>
      <c r="C386" s="16" t="s">
        <v>1840</v>
      </c>
    </row>
    <row r="387" spans="2:3" ht="15" customHeight="1" x14ac:dyDescent="0.25">
      <c r="B387" s="16" t="s">
        <v>2169</v>
      </c>
      <c r="C387" s="16" t="s">
        <v>1841</v>
      </c>
    </row>
    <row r="388" spans="2:3" ht="15" customHeight="1" x14ac:dyDescent="0.25">
      <c r="B388" s="16" t="s">
        <v>2171</v>
      </c>
      <c r="C388" s="16" t="s">
        <v>1842</v>
      </c>
    </row>
    <row r="389" spans="2:3" ht="15" customHeight="1" x14ac:dyDescent="0.25">
      <c r="B389" s="16" t="s">
        <v>5199</v>
      </c>
      <c r="C389" s="16" t="s">
        <v>1843</v>
      </c>
    </row>
    <row r="390" spans="2:3" ht="15" customHeight="1" x14ac:dyDescent="0.25">
      <c r="B390" s="16" t="s">
        <v>2172</v>
      </c>
      <c r="C390" s="16" t="s">
        <v>1844</v>
      </c>
    </row>
    <row r="391" spans="2:3" ht="15" customHeight="1" x14ac:dyDescent="0.25">
      <c r="B391" s="16" t="s">
        <v>2175</v>
      </c>
      <c r="C391" s="16" t="s">
        <v>1845</v>
      </c>
    </row>
    <row r="392" spans="2:3" ht="15" customHeight="1" x14ac:dyDescent="0.25">
      <c r="B392" s="16" t="s">
        <v>2176</v>
      </c>
      <c r="C392" s="16" t="s">
        <v>1846</v>
      </c>
    </row>
    <row r="393" spans="2:3" ht="15" customHeight="1" x14ac:dyDescent="0.25">
      <c r="B393" s="16" t="s">
        <v>2179</v>
      </c>
      <c r="C393" s="16" t="s">
        <v>1847</v>
      </c>
    </row>
    <row r="394" spans="2:3" ht="15" customHeight="1" x14ac:dyDescent="0.25">
      <c r="B394" s="16" t="s">
        <v>2181</v>
      </c>
      <c r="C394" s="16" t="s">
        <v>1848</v>
      </c>
    </row>
    <row r="395" spans="2:3" ht="15" customHeight="1" x14ac:dyDescent="0.25">
      <c r="B395" s="16" t="s">
        <v>2182</v>
      </c>
      <c r="C395" s="16" t="s">
        <v>1849</v>
      </c>
    </row>
    <row r="396" spans="2:3" ht="15" customHeight="1" x14ac:dyDescent="0.25">
      <c r="B396" s="16" t="s">
        <v>2180</v>
      </c>
      <c r="C396" s="16" t="s">
        <v>1850</v>
      </c>
    </row>
    <row r="397" spans="2:3" ht="15" customHeight="1" x14ac:dyDescent="0.25">
      <c r="B397" s="16" t="s">
        <v>2183</v>
      </c>
      <c r="C397" s="16" t="s">
        <v>1851</v>
      </c>
    </row>
    <row r="398" spans="2:3" ht="15" customHeight="1" x14ac:dyDescent="0.25">
      <c r="B398" s="16" t="s">
        <v>2184</v>
      </c>
      <c r="C398" s="16" t="s">
        <v>1852</v>
      </c>
    </row>
    <row r="399" spans="2:3" ht="15" customHeight="1" x14ac:dyDescent="0.25">
      <c r="B399" s="16" t="s">
        <v>2185</v>
      </c>
      <c r="C399" s="16" t="s">
        <v>1853</v>
      </c>
    </row>
    <row r="400" spans="2:3" ht="15" customHeight="1" x14ac:dyDescent="0.25">
      <c r="B400" s="16" t="s">
        <v>2186</v>
      </c>
      <c r="C400" s="16" t="s">
        <v>136</v>
      </c>
    </row>
    <row r="401" spans="2:3" ht="15" customHeight="1" x14ac:dyDescent="0.25">
      <c r="B401" s="16" t="s">
        <v>2187</v>
      </c>
      <c r="C401" s="16" t="s">
        <v>581</v>
      </c>
    </row>
    <row r="402" spans="2:3" ht="15" customHeight="1" x14ac:dyDescent="0.25">
      <c r="B402" s="16" t="s">
        <v>2188</v>
      </c>
      <c r="C402" s="16" t="s">
        <v>1859</v>
      </c>
    </row>
    <row r="403" spans="2:3" ht="15" customHeight="1" x14ac:dyDescent="0.25">
      <c r="B403" s="16" t="s">
        <v>2217</v>
      </c>
      <c r="C403" s="16" t="s">
        <v>68</v>
      </c>
    </row>
    <row r="404" spans="2:3" ht="15" customHeight="1" x14ac:dyDescent="0.25">
      <c r="B404" s="16" t="s">
        <v>2218</v>
      </c>
      <c r="C404" s="16" t="s">
        <v>1879</v>
      </c>
    </row>
    <row r="405" spans="2:3" ht="15" customHeight="1" x14ac:dyDescent="0.25">
      <c r="B405" s="16" t="s">
        <v>180</v>
      </c>
      <c r="C405" s="16" t="s">
        <v>133</v>
      </c>
    </row>
    <row r="406" spans="2:3" ht="15" customHeight="1" x14ac:dyDescent="0.25">
      <c r="B406" s="16" t="s">
        <v>2219</v>
      </c>
      <c r="C406" s="16" t="s">
        <v>1880</v>
      </c>
    </row>
    <row r="407" spans="2:3" ht="15" customHeight="1" x14ac:dyDescent="0.25">
      <c r="B407" s="16" t="s">
        <v>2220</v>
      </c>
      <c r="C407" s="16" t="s">
        <v>1881</v>
      </c>
    </row>
    <row r="408" spans="2:3" ht="15" customHeight="1" x14ac:dyDescent="0.25">
      <c r="B408" s="16" t="s">
        <v>2221</v>
      </c>
      <c r="C408" s="16" t="s">
        <v>1882</v>
      </c>
    </row>
    <row r="409" spans="2:3" ht="15" customHeight="1" x14ac:dyDescent="0.25">
      <c r="B409" s="16" t="s">
        <v>2222</v>
      </c>
      <c r="C409" s="16" t="s">
        <v>1883</v>
      </c>
    </row>
    <row r="410" spans="2:3" ht="15" customHeight="1" x14ac:dyDescent="0.25">
      <c r="B410" s="16" t="s">
        <v>2223</v>
      </c>
      <c r="C410" s="16" t="s">
        <v>1884</v>
      </c>
    </row>
    <row r="411" spans="2:3" ht="15" customHeight="1" x14ac:dyDescent="0.25">
      <c r="B411" s="16" t="s">
        <v>2224</v>
      </c>
      <c r="C411" s="16" t="s">
        <v>1885</v>
      </c>
    </row>
    <row r="412" spans="2:3" ht="15" customHeight="1" x14ac:dyDescent="0.25">
      <c r="B412" s="16" t="s">
        <v>2225</v>
      </c>
      <c r="C412" s="16" t="s">
        <v>1886</v>
      </c>
    </row>
    <row r="413" spans="2:3" ht="15" customHeight="1" x14ac:dyDescent="0.25">
      <c r="B413" s="16" t="s">
        <v>5200</v>
      </c>
      <c r="C413" s="16" t="s">
        <v>261</v>
      </c>
    </row>
    <row r="414" spans="2:3" ht="15" customHeight="1" x14ac:dyDescent="0.25">
      <c r="B414" s="16" t="s">
        <v>2226</v>
      </c>
      <c r="C414" s="16" t="s">
        <v>5201</v>
      </c>
    </row>
    <row r="415" spans="2:3" ht="15" customHeight="1" x14ac:dyDescent="0.25">
      <c r="B415" s="16" t="s">
        <v>2227</v>
      </c>
      <c r="C415" s="16" t="s">
        <v>1930</v>
      </c>
    </row>
    <row r="416" spans="2:3" ht="15" customHeight="1" x14ac:dyDescent="0.25">
      <c r="B416" s="16" t="s">
        <v>2228</v>
      </c>
      <c r="C416" s="16" t="s">
        <v>5202</v>
      </c>
    </row>
    <row r="417" spans="2:3" ht="15" customHeight="1" x14ac:dyDescent="0.25">
      <c r="B417" s="16" t="s">
        <v>2229</v>
      </c>
      <c r="C417" s="16" t="s">
        <v>550</v>
      </c>
    </row>
    <row r="418" spans="2:3" ht="15" customHeight="1" x14ac:dyDescent="0.25">
      <c r="B418" s="16" t="s">
        <v>2230</v>
      </c>
      <c r="C418" s="16" t="s">
        <v>549</v>
      </c>
    </row>
    <row r="419" spans="2:3" ht="15" customHeight="1" x14ac:dyDescent="0.25">
      <c r="B419" s="16" t="s">
        <v>2231</v>
      </c>
      <c r="C419" s="16" t="s">
        <v>1228</v>
      </c>
    </row>
    <row r="420" spans="2:3" ht="15" customHeight="1" x14ac:dyDescent="0.25">
      <c r="B420" s="16" t="s">
        <v>2232</v>
      </c>
      <c r="C420" s="16" t="s">
        <v>1890</v>
      </c>
    </row>
    <row r="421" spans="2:3" ht="15" customHeight="1" x14ac:dyDescent="0.25">
      <c r="B421" s="16" t="s">
        <v>2233</v>
      </c>
      <c r="C421" s="16" t="s">
        <v>1887</v>
      </c>
    </row>
    <row r="422" spans="2:3" ht="15" customHeight="1" x14ac:dyDescent="0.25">
      <c r="B422" s="16" t="s">
        <v>2234</v>
      </c>
      <c r="C422" s="16" t="s">
        <v>1888</v>
      </c>
    </row>
    <row r="423" spans="2:3" ht="15" customHeight="1" x14ac:dyDescent="0.25">
      <c r="B423" s="16" t="s">
        <v>2235</v>
      </c>
      <c r="C423" s="16" t="s">
        <v>1229</v>
      </c>
    </row>
    <row r="424" spans="2:3" ht="15" customHeight="1" x14ac:dyDescent="0.25">
      <c r="B424" s="16" t="s">
        <v>2236</v>
      </c>
      <c r="C424" s="16" t="s">
        <v>1891</v>
      </c>
    </row>
    <row r="425" spans="2:3" ht="15" customHeight="1" x14ac:dyDescent="0.25">
      <c r="B425" s="16" t="s">
        <v>2237</v>
      </c>
      <c r="C425" s="16" t="s">
        <v>1892</v>
      </c>
    </row>
    <row r="426" spans="2:3" ht="15" customHeight="1" x14ac:dyDescent="0.25">
      <c r="B426" s="16" t="s">
        <v>2238</v>
      </c>
      <c r="C426" s="16" t="s">
        <v>1889</v>
      </c>
    </row>
    <row r="427" spans="2:3" ht="15" customHeight="1" x14ac:dyDescent="0.25">
      <c r="B427" s="16" t="s">
        <v>2239</v>
      </c>
      <c r="C427" s="16" t="s">
        <v>1893</v>
      </c>
    </row>
    <row r="428" spans="2:3" ht="15" customHeight="1" x14ac:dyDescent="0.25">
      <c r="B428" s="16" t="s">
        <v>2231</v>
      </c>
      <c r="C428" s="16" t="s">
        <v>1894</v>
      </c>
    </row>
    <row r="429" spans="2:3" ht="15" customHeight="1" x14ac:dyDescent="0.25">
      <c r="B429" s="16" t="s">
        <v>2228</v>
      </c>
      <c r="C429" s="16" t="s">
        <v>1233</v>
      </c>
    </row>
    <row r="430" spans="2:3" ht="15" customHeight="1" x14ac:dyDescent="0.25">
      <c r="B430" s="16" t="s">
        <v>2240</v>
      </c>
      <c r="C430" s="16" t="s">
        <v>1268</v>
      </c>
    </row>
    <row r="431" spans="2:3" ht="15" customHeight="1" x14ac:dyDescent="0.25">
      <c r="B431" s="16" t="s">
        <v>2232</v>
      </c>
      <c r="C431" s="16" t="s">
        <v>1895</v>
      </c>
    </row>
    <row r="432" spans="2:3" ht="15" customHeight="1" x14ac:dyDescent="0.25">
      <c r="B432" s="16" t="s">
        <v>2241</v>
      </c>
      <c r="C432" s="16" t="s">
        <v>1338</v>
      </c>
    </row>
    <row r="433" spans="2:3" ht="15" customHeight="1" x14ac:dyDescent="0.25">
      <c r="B433" s="16" t="s">
        <v>2242</v>
      </c>
      <c r="C433" s="16" t="s">
        <v>1896</v>
      </c>
    </row>
    <row r="434" spans="2:3" ht="15" customHeight="1" x14ac:dyDescent="0.25">
      <c r="B434" s="16" t="s">
        <v>2235</v>
      </c>
      <c r="C434" s="16" t="s">
        <v>1897</v>
      </c>
    </row>
    <row r="435" spans="2:3" ht="15" customHeight="1" x14ac:dyDescent="0.25">
      <c r="B435" s="16" t="s">
        <v>2243</v>
      </c>
      <c r="C435" s="16" t="s">
        <v>1898</v>
      </c>
    </row>
    <row r="436" spans="2:3" ht="15" customHeight="1" x14ac:dyDescent="0.25">
      <c r="B436" s="16" t="s">
        <v>2244</v>
      </c>
      <c r="C436" s="16" t="s">
        <v>1899</v>
      </c>
    </row>
    <row r="437" spans="2:3" ht="15" customHeight="1" x14ac:dyDescent="0.25">
      <c r="B437" s="16" t="s">
        <v>2245</v>
      </c>
      <c r="C437" s="16" t="s">
        <v>1900</v>
      </c>
    </row>
    <row r="438" spans="2:3" ht="15" customHeight="1" x14ac:dyDescent="0.25">
      <c r="B438" s="16" t="s">
        <v>2246</v>
      </c>
      <c r="C438" s="16" t="s">
        <v>1901</v>
      </c>
    </row>
    <row r="439" spans="2:3" ht="15" customHeight="1" x14ac:dyDescent="0.25">
      <c r="B439" s="16" t="s">
        <v>2247</v>
      </c>
      <c r="C439" s="16" t="s">
        <v>1902</v>
      </c>
    </row>
    <row r="440" spans="2:3" ht="15" customHeight="1" x14ac:dyDescent="0.25">
      <c r="B440" s="16" t="s">
        <v>2248</v>
      </c>
      <c r="C440" s="16" t="s">
        <v>1335</v>
      </c>
    </row>
    <row r="441" spans="2:3" ht="15" customHeight="1" x14ac:dyDescent="0.25">
      <c r="B441" s="16" t="s">
        <v>2249</v>
      </c>
      <c r="C441" s="16" t="s">
        <v>1903</v>
      </c>
    </row>
    <row r="442" spans="2:3" ht="15" customHeight="1" x14ac:dyDescent="0.25">
      <c r="B442" s="16" t="s">
        <v>2250</v>
      </c>
      <c r="C442" s="16" t="s">
        <v>1904</v>
      </c>
    </row>
    <row r="443" spans="2:3" ht="15" customHeight="1" x14ac:dyDescent="0.25">
      <c r="B443" s="16" t="s">
        <v>2252</v>
      </c>
      <c r="C443" s="16" t="s">
        <v>5203</v>
      </c>
    </row>
    <row r="444" spans="2:3" ht="15" customHeight="1" x14ac:dyDescent="0.25">
      <c r="B444" s="16" t="s">
        <v>2253</v>
      </c>
      <c r="C444" s="16" t="s">
        <v>1906</v>
      </c>
    </row>
    <row r="445" spans="2:3" ht="15" customHeight="1" x14ac:dyDescent="0.25">
      <c r="B445" s="16" t="s">
        <v>2254</v>
      </c>
      <c r="C445" s="16" t="s">
        <v>1907</v>
      </c>
    </row>
    <row r="446" spans="2:3" ht="15" customHeight="1" x14ac:dyDescent="0.25">
      <c r="B446" s="16" t="s">
        <v>2255</v>
      </c>
      <c r="C446" s="16" t="s">
        <v>369</v>
      </c>
    </row>
    <row r="447" spans="2:3" ht="15" customHeight="1" x14ac:dyDescent="0.25">
      <c r="B447" s="16" t="s">
        <v>2256</v>
      </c>
      <c r="C447" s="16" t="s">
        <v>1908</v>
      </c>
    </row>
    <row r="448" spans="2:3" ht="15" customHeight="1" x14ac:dyDescent="0.25">
      <c r="B448" s="16" t="s">
        <v>2257</v>
      </c>
      <c r="C448" s="16" t="s">
        <v>1909</v>
      </c>
    </row>
    <row r="449" spans="2:3" ht="15" customHeight="1" x14ac:dyDescent="0.25">
      <c r="B449" s="16" t="s">
        <v>2258</v>
      </c>
      <c r="C449" s="16" t="s">
        <v>1910</v>
      </c>
    </row>
    <row r="450" spans="2:3" ht="15" customHeight="1" x14ac:dyDescent="0.25">
      <c r="B450" s="16" t="s">
        <v>2263</v>
      </c>
      <c r="C450" s="16" t="s">
        <v>1911</v>
      </c>
    </row>
    <row r="451" spans="2:3" ht="15" customHeight="1" x14ac:dyDescent="0.25">
      <c r="B451" s="16" t="s">
        <v>2264</v>
      </c>
      <c r="C451" s="16" t="s">
        <v>1912</v>
      </c>
    </row>
    <row r="452" spans="2:3" ht="15" customHeight="1" x14ac:dyDescent="0.25">
      <c r="B452" s="16" t="s">
        <v>2271</v>
      </c>
      <c r="C452" s="16" t="s">
        <v>1913</v>
      </c>
    </row>
    <row r="453" spans="2:3" ht="15" customHeight="1" x14ac:dyDescent="0.25">
      <c r="B453" s="16" t="s">
        <v>2272</v>
      </c>
      <c r="C453" s="16" t="s">
        <v>1914</v>
      </c>
    </row>
    <row r="454" spans="2:3" ht="15" customHeight="1" x14ac:dyDescent="0.25">
      <c r="B454" s="16" t="s">
        <v>2273</v>
      </c>
      <c r="C454" s="16" t="s">
        <v>1915</v>
      </c>
    </row>
    <row r="455" spans="2:3" ht="15" customHeight="1" x14ac:dyDescent="0.25">
      <c r="B455" s="16" t="s">
        <v>2274</v>
      </c>
      <c r="C455" s="16" t="s">
        <v>1916</v>
      </c>
    </row>
    <row r="456" spans="2:3" ht="15" customHeight="1" x14ac:dyDescent="0.25">
      <c r="B456" s="16" t="s">
        <v>2275</v>
      </c>
      <c r="C456" s="16" t="s">
        <v>1917</v>
      </c>
    </row>
    <row r="457" spans="2:3" ht="15" customHeight="1" x14ac:dyDescent="0.25">
      <c r="B457" s="16" t="s">
        <v>2276</v>
      </c>
      <c r="C457" s="16" t="s">
        <v>1238</v>
      </c>
    </row>
    <row r="458" spans="2:3" ht="15" customHeight="1" x14ac:dyDescent="0.25">
      <c r="B458" s="16" t="s">
        <v>2277</v>
      </c>
      <c r="C458" s="16" t="s">
        <v>1918</v>
      </c>
    </row>
    <row r="459" spans="2:3" ht="15" customHeight="1" x14ac:dyDescent="0.25">
      <c r="B459" s="16" t="s">
        <v>5204</v>
      </c>
      <c r="C459" s="16" t="s">
        <v>1919</v>
      </c>
    </row>
    <row r="460" spans="2:3" ht="15" customHeight="1" x14ac:dyDescent="0.25">
      <c r="B460" s="16" t="s">
        <v>2278</v>
      </c>
      <c r="C460" s="16" t="s">
        <v>1920</v>
      </c>
    </row>
    <row r="461" spans="2:3" ht="15" customHeight="1" x14ac:dyDescent="0.25">
      <c r="B461" s="16" t="s">
        <v>2279</v>
      </c>
      <c r="C461" s="16" t="s">
        <v>1921</v>
      </c>
    </row>
    <row r="462" spans="2:3" ht="15" customHeight="1" x14ac:dyDescent="0.25">
      <c r="B462" s="16" t="s">
        <v>2280</v>
      </c>
      <c r="C462" s="16" t="s">
        <v>1240</v>
      </c>
    </row>
    <row r="463" spans="2:3" ht="15" customHeight="1" x14ac:dyDescent="0.25">
      <c r="B463" s="16" t="s">
        <v>2281</v>
      </c>
      <c r="C463" s="16" t="s">
        <v>1923</v>
      </c>
    </row>
    <row r="464" spans="2:3" ht="15" customHeight="1" x14ac:dyDescent="0.25">
      <c r="B464" s="16" t="s">
        <v>2282</v>
      </c>
      <c r="C464" s="16" t="s">
        <v>1924</v>
      </c>
    </row>
    <row r="465" spans="2:3" ht="15" customHeight="1" x14ac:dyDescent="0.25">
      <c r="B465" s="16" t="s">
        <v>2283</v>
      </c>
      <c r="C465" s="16" t="s">
        <v>1925</v>
      </c>
    </row>
    <row r="466" spans="2:3" ht="15" customHeight="1" x14ac:dyDescent="0.25">
      <c r="B466" s="16" t="s">
        <v>2284</v>
      </c>
      <c r="C466" s="16" t="s">
        <v>1926</v>
      </c>
    </row>
    <row r="467" spans="2:3" ht="15" customHeight="1" x14ac:dyDescent="0.25">
      <c r="B467" s="16" t="s">
        <v>2285</v>
      </c>
      <c r="C467" s="16" t="s">
        <v>1927</v>
      </c>
    </row>
    <row r="468" spans="2:3" ht="15" customHeight="1" x14ac:dyDescent="0.25">
      <c r="B468" s="16" t="s">
        <v>2286</v>
      </c>
      <c r="C468" s="16" t="s">
        <v>1928</v>
      </c>
    </row>
    <row r="469" spans="2:3" ht="15" customHeight="1" x14ac:dyDescent="0.25">
      <c r="B469" s="16" t="s">
        <v>2287</v>
      </c>
      <c r="C469" s="16" t="s">
        <v>1929</v>
      </c>
    </row>
    <row r="470" spans="2:3" ht="15" customHeight="1" x14ac:dyDescent="0.25">
      <c r="B470" s="16" t="s">
        <v>2288</v>
      </c>
      <c r="C470" s="16" t="s">
        <v>81</v>
      </c>
    </row>
    <row r="471" spans="2:3" ht="15" customHeight="1" x14ac:dyDescent="0.25">
      <c r="B471" s="16" t="s">
        <v>2289</v>
      </c>
      <c r="C471" s="16" t="s">
        <v>1937</v>
      </c>
    </row>
    <row r="472" spans="2:3" ht="15" customHeight="1" x14ac:dyDescent="0.25">
      <c r="B472" s="16" t="s">
        <v>2296</v>
      </c>
      <c r="C472" s="16" t="s">
        <v>1938</v>
      </c>
    </row>
    <row r="473" spans="2:3" ht="15" customHeight="1" x14ac:dyDescent="0.25">
      <c r="B473" s="16" t="s">
        <v>2297</v>
      </c>
      <c r="C473" s="16" t="s">
        <v>1939</v>
      </c>
    </row>
    <row r="474" spans="2:3" ht="15" customHeight="1" x14ac:dyDescent="0.25">
      <c r="B474" s="16" t="s">
        <v>2298</v>
      </c>
      <c r="C474" s="16" t="s">
        <v>1940</v>
      </c>
    </row>
    <row r="475" spans="2:3" ht="15" customHeight="1" x14ac:dyDescent="0.25">
      <c r="B475" s="16" t="s">
        <v>2299</v>
      </c>
      <c r="C475" s="16" t="s">
        <v>1941</v>
      </c>
    </row>
    <row r="476" spans="2:3" ht="15" customHeight="1" x14ac:dyDescent="0.25">
      <c r="B476" s="16" t="s">
        <v>2300</v>
      </c>
      <c r="C476" s="16" t="s">
        <v>1942</v>
      </c>
    </row>
    <row r="477" spans="2:3" ht="15" customHeight="1" x14ac:dyDescent="0.25">
      <c r="B477" s="16" t="s">
        <v>2301</v>
      </c>
      <c r="C477" s="16" t="s">
        <v>1943</v>
      </c>
    </row>
    <row r="478" spans="2:3" ht="15" customHeight="1" x14ac:dyDescent="0.25">
      <c r="B478" s="16" t="s">
        <v>2302</v>
      </c>
      <c r="C478" s="16" t="s">
        <v>1944</v>
      </c>
    </row>
    <row r="479" spans="2:3" ht="15" customHeight="1" x14ac:dyDescent="0.25">
      <c r="B479" s="16" t="s">
        <v>2303</v>
      </c>
      <c r="C479" s="16" t="s">
        <v>1945</v>
      </c>
    </row>
    <row r="480" spans="2:3" ht="15" customHeight="1" x14ac:dyDescent="0.25">
      <c r="B480" s="16" t="s">
        <v>2304</v>
      </c>
      <c r="C480" s="16" t="s">
        <v>1946</v>
      </c>
    </row>
    <row r="481" spans="2:3" ht="15" customHeight="1" x14ac:dyDescent="0.25">
      <c r="B481" s="16" t="s">
        <v>2305</v>
      </c>
      <c r="C481" s="16" t="s">
        <v>1947</v>
      </c>
    </row>
    <row r="482" spans="2:3" ht="15" customHeight="1" x14ac:dyDescent="0.25">
      <c r="B482" s="16" t="s">
        <v>2306</v>
      </c>
      <c r="C482" s="16" t="s">
        <v>1954</v>
      </c>
    </row>
    <row r="483" spans="2:3" ht="15" customHeight="1" x14ac:dyDescent="0.25">
      <c r="B483" s="16" t="s">
        <v>2307</v>
      </c>
      <c r="C483" s="16" t="s">
        <v>5205</v>
      </c>
    </row>
    <row r="484" spans="2:3" ht="15" customHeight="1" x14ac:dyDescent="0.25">
      <c r="B484" s="16" t="s">
        <v>2308</v>
      </c>
      <c r="C484" s="16" t="s">
        <v>1265</v>
      </c>
    </row>
    <row r="485" spans="2:3" ht="15" customHeight="1" x14ac:dyDescent="0.25">
      <c r="B485" s="16" t="s">
        <v>2309</v>
      </c>
      <c r="C485" s="16" t="s">
        <v>1955</v>
      </c>
    </row>
    <row r="486" spans="2:3" ht="15" customHeight="1" x14ac:dyDescent="0.25">
      <c r="B486" s="16" t="s">
        <v>2310</v>
      </c>
      <c r="C486" s="16" t="s">
        <v>1956</v>
      </c>
    </row>
    <row r="487" spans="2:3" ht="15" customHeight="1" x14ac:dyDescent="0.25">
      <c r="B487" s="16" t="s">
        <v>2311</v>
      </c>
      <c r="C487" s="16" t="s">
        <v>1957</v>
      </c>
    </row>
    <row r="488" spans="2:3" ht="15" customHeight="1" x14ac:dyDescent="0.25">
      <c r="B488" s="16" t="s">
        <v>2312</v>
      </c>
      <c r="C488" s="16" t="s">
        <v>1958</v>
      </c>
    </row>
    <row r="489" spans="2:3" ht="15" customHeight="1" x14ac:dyDescent="0.25">
      <c r="B489" s="16" t="s">
        <v>2313</v>
      </c>
      <c r="C489" s="16" t="s">
        <v>1250</v>
      </c>
    </row>
    <row r="490" spans="2:3" ht="15" customHeight="1" x14ac:dyDescent="0.25">
      <c r="B490" s="16" t="s">
        <v>2314</v>
      </c>
      <c r="C490" s="16" t="s">
        <v>1959</v>
      </c>
    </row>
    <row r="491" spans="2:3" ht="15" customHeight="1" x14ac:dyDescent="0.25">
      <c r="B491" s="16" t="s">
        <v>2315</v>
      </c>
      <c r="C491" s="16" t="s">
        <v>1960</v>
      </c>
    </row>
    <row r="492" spans="2:3" ht="15" customHeight="1" x14ac:dyDescent="0.25">
      <c r="B492" s="16" t="s">
        <v>2316</v>
      </c>
      <c r="C492" s="16" t="s">
        <v>1961</v>
      </c>
    </row>
    <row r="493" spans="2:3" ht="15" customHeight="1" x14ac:dyDescent="0.25">
      <c r="B493" s="16" t="s">
        <v>2317</v>
      </c>
      <c r="C493" s="16" t="s">
        <v>1962</v>
      </c>
    </row>
    <row r="494" spans="2:3" ht="15" customHeight="1" x14ac:dyDescent="0.25">
      <c r="B494" s="16" t="s">
        <v>2318</v>
      </c>
      <c r="C494" s="16" t="s">
        <v>1963</v>
      </c>
    </row>
    <row r="495" spans="2:3" ht="15" customHeight="1" x14ac:dyDescent="0.25">
      <c r="B495" s="16" t="s">
        <v>2319</v>
      </c>
      <c r="C495" s="16" t="s">
        <v>1993</v>
      </c>
    </row>
    <row r="496" spans="2:3" ht="15" customHeight="1" x14ac:dyDescent="0.25">
      <c r="B496" s="16" t="s">
        <v>2320</v>
      </c>
      <c r="C496" s="16" t="s">
        <v>1994</v>
      </c>
    </row>
    <row r="497" spans="2:3" ht="15" customHeight="1" x14ac:dyDescent="0.25">
      <c r="B497" s="16" t="s">
        <v>2321</v>
      </c>
      <c r="C497" s="16" t="s">
        <v>2021</v>
      </c>
    </row>
    <row r="498" spans="2:3" ht="15" customHeight="1" x14ac:dyDescent="0.25">
      <c r="B498" s="16" t="s">
        <v>2322</v>
      </c>
      <c r="C498" s="16" t="s">
        <v>2025</v>
      </c>
    </row>
    <row r="499" spans="2:3" ht="15" customHeight="1" x14ac:dyDescent="0.25">
      <c r="B499" s="16" t="s">
        <v>2323</v>
      </c>
      <c r="C499" s="16" t="s">
        <v>2026</v>
      </c>
    </row>
    <row r="500" spans="2:3" ht="15" customHeight="1" x14ac:dyDescent="0.25">
      <c r="B500" s="16" t="s">
        <v>2324</v>
      </c>
      <c r="C500" s="16" t="s">
        <v>2027</v>
      </c>
    </row>
    <row r="501" spans="2:3" ht="15" customHeight="1" x14ac:dyDescent="0.25">
      <c r="B501" s="16" t="s">
        <v>2325</v>
      </c>
      <c r="C501" s="16" t="s">
        <v>1333</v>
      </c>
    </row>
    <row r="502" spans="2:3" ht="15" customHeight="1" x14ac:dyDescent="0.25">
      <c r="B502" s="16" t="s">
        <v>2326</v>
      </c>
      <c r="C502" s="16" t="s">
        <v>2030</v>
      </c>
    </row>
    <row r="503" spans="2:3" ht="15" customHeight="1" x14ac:dyDescent="0.25">
      <c r="B503" s="16" t="s">
        <v>2327</v>
      </c>
      <c r="C503" s="16" t="s">
        <v>2031</v>
      </c>
    </row>
    <row r="504" spans="2:3" ht="15" customHeight="1" x14ac:dyDescent="0.25">
      <c r="B504" s="16" t="s">
        <v>2328</v>
      </c>
      <c r="C504" s="16" t="s">
        <v>2032</v>
      </c>
    </row>
    <row r="505" spans="2:3" ht="15" customHeight="1" x14ac:dyDescent="0.25">
      <c r="B505" s="16" t="s">
        <v>2329</v>
      </c>
      <c r="C505" s="16" t="s">
        <v>2033</v>
      </c>
    </row>
    <row r="506" spans="2:3" ht="15" customHeight="1" x14ac:dyDescent="0.25">
      <c r="B506" s="16" t="s">
        <v>2330</v>
      </c>
      <c r="C506" s="16" t="s">
        <v>2034</v>
      </c>
    </row>
    <row r="507" spans="2:3" ht="15" customHeight="1" x14ac:dyDescent="0.25">
      <c r="B507" s="16" t="s">
        <v>2331</v>
      </c>
      <c r="C507" s="16" t="s">
        <v>2036</v>
      </c>
    </row>
    <row r="508" spans="2:3" ht="15" customHeight="1" x14ac:dyDescent="0.25">
      <c r="B508" s="16" t="s">
        <v>2332</v>
      </c>
      <c r="C508" s="16" t="s">
        <v>2037</v>
      </c>
    </row>
    <row r="509" spans="2:3" ht="15" customHeight="1" x14ac:dyDescent="0.25">
      <c r="B509" s="16" t="s">
        <v>2333</v>
      </c>
      <c r="C509" s="16" t="s">
        <v>2035</v>
      </c>
    </row>
    <row r="510" spans="2:3" ht="15" customHeight="1" x14ac:dyDescent="0.25">
      <c r="B510" s="16" t="s">
        <v>2334</v>
      </c>
      <c r="C510" s="16" t="s">
        <v>2038</v>
      </c>
    </row>
    <row r="511" spans="2:3" ht="15" customHeight="1" x14ac:dyDescent="0.25">
      <c r="B511" s="16" t="s">
        <v>2335</v>
      </c>
      <c r="C511" s="16" t="s">
        <v>2039</v>
      </c>
    </row>
    <row r="512" spans="2:3" ht="15" customHeight="1" x14ac:dyDescent="0.25">
      <c r="B512" s="16" t="s">
        <v>2336</v>
      </c>
      <c r="C512" s="16" t="s">
        <v>2040</v>
      </c>
    </row>
    <row r="513" spans="2:3" ht="15" customHeight="1" x14ac:dyDescent="0.25">
      <c r="B513" s="16" t="s">
        <v>2337</v>
      </c>
      <c r="C513" s="16" t="s">
        <v>2047</v>
      </c>
    </row>
    <row r="514" spans="2:3" ht="15" customHeight="1" x14ac:dyDescent="0.25">
      <c r="B514" s="16" t="s">
        <v>2338</v>
      </c>
      <c r="C514" s="16" t="s">
        <v>2048</v>
      </c>
    </row>
    <row r="515" spans="2:3" ht="15" customHeight="1" x14ac:dyDescent="0.25">
      <c r="B515" s="16" t="s">
        <v>2339</v>
      </c>
      <c r="C515" s="16" t="s">
        <v>2049</v>
      </c>
    </row>
    <row r="516" spans="2:3" ht="15" customHeight="1" x14ac:dyDescent="0.25">
      <c r="B516" s="16" t="s">
        <v>2340</v>
      </c>
      <c r="C516" s="16" t="s">
        <v>1332</v>
      </c>
    </row>
    <row r="517" spans="2:3" ht="15" customHeight="1" x14ac:dyDescent="0.25">
      <c r="B517" s="16" t="s">
        <v>2341</v>
      </c>
      <c r="C517" s="16" t="s">
        <v>2052</v>
      </c>
    </row>
    <row r="518" spans="2:3" ht="15" customHeight="1" x14ac:dyDescent="0.25">
      <c r="B518" s="16" t="s">
        <v>2342</v>
      </c>
      <c r="C518" s="16" t="s">
        <v>2053</v>
      </c>
    </row>
    <row r="519" spans="2:3" ht="15" customHeight="1" x14ac:dyDescent="0.25">
      <c r="B519" s="16" t="s">
        <v>2343</v>
      </c>
      <c r="C519" s="16" t="s">
        <v>5206</v>
      </c>
    </row>
    <row r="520" spans="2:3" ht="15" customHeight="1" x14ac:dyDescent="0.25">
      <c r="B520" s="16" t="s">
        <v>2344</v>
      </c>
      <c r="C520" s="16" t="s">
        <v>5207</v>
      </c>
    </row>
    <row r="521" spans="2:3" ht="15" customHeight="1" x14ac:dyDescent="0.25">
      <c r="B521" s="16" t="s">
        <v>2345</v>
      </c>
      <c r="C521" s="16" t="s">
        <v>2054</v>
      </c>
    </row>
    <row r="522" spans="2:3" ht="15" customHeight="1" x14ac:dyDescent="0.25">
      <c r="B522" s="16" t="s">
        <v>2346</v>
      </c>
      <c r="C522" s="16" t="s">
        <v>2055</v>
      </c>
    </row>
    <row r="523" spans="2:3" ht="15" customHeight="1" x14ac:dyDescent="0.25">
      <c r="B523" s="16" t="s">
        <v>2347</v>
      </c>
      <c r="C523" s="16" t="s">
        <v>2056</v>
      </c>
    </row>
    <row r="524" spans="2:3" ht="15" customHeight="1" x14ac:dyDescent="0.25">
      <c r="B524" s="16" t="s">
        <v>2348</v>
      </c>
      <c r="C524" s="16" t="s">
        <v>1319</v>
      </c>
    </row>
    <row r="525" spans="2:3" ht="15" customHeight="1" x14ac:dyDescent="0.25">
      <c r="B525" s="16" t="s">
        <v>2349</v>
      </c>
      <c r="C525" s="16" t="s">
        <v>1320</v>
      </c>
    </row>
    <row r="526" spans="2:3" ht="15" customHeight="1" x14ac:dyDescent="0.25">
      <c r="B526" s="16" t="s">
        <v>2350</v>
      </c>
      <c r="C526" s="16" t="s">
        <v>2057</v>
      </c>
    </row>
    <row r="527" spans="2:3" ht="15" customHeight="1" x14ac:dyDescent="0.25">
      <c r="B527" s="16" t="s">
        <v>2351</v>
      </c>
      <c r="C527" s="16" t="s">
        <v>2058</v>
      </c>
    </row>
    <row r="528" spans="2:3" ht="15" customHeight="1" x14ac:dyDescent="0.25">
      <c r="B528" s="16" t="s">
        <v>2352</v>
      </c>
      <c r="C528" s="16" t="s">
        <v>2059</v>
      </c>
    </row>
    <row r="529" spans="2:3" ht="15" customHeight="1" x14ac:dyDescent="0.25">
      <c r="B529" s="16" t="s">
        <v>2353</v>
      </c>
      <c r="C529" s="16" t="s">
        <v>2060</v>
      </c>
    </row>
    <row r="530" spans="2:3" ht="15" customHeight="1" x14ac:dyDescent="0.25">
      <c r="B530" s="16" t="s">
        <v>2354</v>
      </c>
      <c r="C530" s="16" t="s">
        <v>2061</v>
      </c>
    </row>
    <row r="531" spans="2:3" ht="15" customHeight="1" x14ac:dyDescent="0.25">
      <c r="B531" s="16" t="s">
        <v>2355</v>
      </c>
      <c r="C531" s="16" t="s">
        <v>2062</v>
      </c>
    </row>
    <row r="532" spans="2:3" ht="15" customHeight="1" x14ac:dyDescent="0.25">
      <c r="B532" s="16" t="s">
        <v>2356</v>
      </c>
      <c r="C532" s="16" t="s">
        <v>2063</v>
      </c>
    </row>
    <row r="533" spans="2:3" ht="15" customHeight="1" x14ac:dyDescent="0.25">
      <c r="B533" s="16" t="s">
        <v>2357</v>
      </c>
      <c r="C533" s="16" t="s">
        <v>1224</v>
      </c>
    </row>
    <row r="534" spans="2:3" ht="15" customHeight="1" x14ac:dyDescent="0.25">
      <c r="B534" s="16" t="s">
        <v>2358</v>
      </c>
      <c r="C534" s="16" t="s">
        <v>2064</v>
      </c>
    </row>
    <row r="535" spans="2:3" ht="15" customHeight="1" x14ac:dyDescent="0.25">
      <c r="B535" s="16" t="s">
        <v>2359</v>
      </c>
      <c r="C535" s="16" t="s">
        <v>1190</v>
      </c>
    </row>
    <row r="536" spans="2:3" ht="15" customHeight="1" x14ac:dyDescent="0.25">
      <c r="B536" s="16" t="s">
        <v>418</v>
      </c>
      <c r="C536" s="16" t="s">
        <v>598</v>
      </c>
    </row>
    <row r="537" spans="2:3" ht="15" customHeight="1" x14ac:dyDescent="0.25">
      <c r="B537" s="16" t="s">
        <v>2360</v>
      </c>
      <c r="C537" s="16" t="s">
        <v>2066</v>
      </c>
    </row>
    <row r="538" spans="2:3" ht="15" customHeight="1" x14ac:dyDescent="0.25">
      <c r="B538" s="16" t="s">
        <v>2361</v>
      </c>
      <c r="C538" s="16" t="s">
        <v>2065</v>
      </c>
    </row>
    <row r="539" spans="2:3" ht="15" customHeight="1" x14ac:dyDescent="0.25">
      <c r="B539" s="16" t="s">
        <v>2362</v>
      </c>
      <c r="C539" s="16" t="s">
        <v>1327</v>
      </c>
    </row>
    <row r="540" spans="2:3" ht="15" customHeight="1" x14ac:dyDescent="0.25">
      <c r="B540" s="16" t="s">
        <v>2363</v>
      </c>
      <c r="C540" s="16" t="s">
        <v>2068</v>
      </c>
    </row>
    <row r="541" spans="2:3" ht="15" customHeight="1" x14ac:dyDescent="0.25">
      <c r="B541" s="16" t="s">
        <v>2364</v>
      </c>
      <c r="C541" s="16" t="s">
        <v>2069</v>
      </c>
    </row>
    <row r="542" spans="2:3" ht="15" customHeight="1" x14ac:dyDescent="0.25">
      <c r="B542" s="16" t="s">
        <v>2365</v>
      </c>
      <c r="C542" s="16" t="s">
        <v>2070</v>
      </c>
    </row>
    <row r="543" spans="2:3" ht="15" customHeight="1" x14ac:dyDescent="0.25">
      <c r="B543" s="16" t="s">
        <v>2366</v>
      </c>
      <c r="C543" s="16" t="s">
        <v>2071</v>
      </c>
    </row>
    <row r="544" spans="2:3" ht="15" customHeight="1" x14ac:dyDescent="0.25">
      <c r="B544" s="16" t="s">
        <v>2367</v>
      </c>
      <c r="C544" s="16" t="s">
        <v>2072</v>
      </c>
    </row>
    <row r="545" spans="2:3" ht="15" customHeight="1" x14ac:dyDescent="0.25">
      <c r="B545" s="16" t="s">
        <v>2368</v>
      </c>
      <c r="C545" s="16" t="s">
        <v>2073</v>
      </c>
    </row>
    <row r="546" spans="2:3" ht="15" customHeight="1" x14ac:dyDescent="0.25">
      <c r="B546" s="16" t="s">
        <v>2369</v>
      </c>
      <c r="C546" s="16" t="s">
        <v>2074</v>
      </c>
    </row>
    <row r="547" spans="2:3" ht="15" customHeight="1" x14ac:dyDescent="0.25">
      <c r="B547" s="16" t="s">
        <v>2370</v>
      </c>
      <c r="C547" s="16" t="s">
        <v>2075</v>
      </c>
    </row>
    <row r="548" spans="2:3" ht="15" customHeight="1" x14ac:dyDescent="0.25">
      <c r="B548" s="16" t="s">
        <v>2371</v>
      </c>
      <c r="C548" s="16" t="s">
        <v>2076</v>
      </c>
    </row>
    <row r="549" spans="2:3" ht="15" customHeight="1" x14ac:dyDescent="0.25">
      <c r="B549" s="16" t="s">
        <v>2372</v>
      </c>
      <c r="C549" s="16" t="s">
        <v>2077</v>
      </c>
    </row>
    <row r="550" spans="2:3" ht="15" customHeight="1" x14ac:dyDescent="0.25">
      <c r="B550" s="16" t="s">
        <v>2373</v>
      </c>
      <c r="C550" s="16" t="s">
        <v>2022</v>
      </c>
    </row>
    <row r="551" spans="2:3" ht="15" customHeight="1" x14ac:dyDescent="0.25">
      <c r="B551" s="16" t="s">
        <v>2374</v>
      </c>
      <c r="C551" s="16" t="s">
        <v>2078</v>
      </c>
    </row>
    <row r="552" spans="2:3" ht="15" customHeight="1" x14ac:dyDescent="0.25">
      <c r="B552" s="16" t="s">
        <v>2375</v>
      </c>
      <c r="C552" s="16" t="s">
        <v>2079</v>
      </c>
    </row>
    <row r="553" spans="2:3" ht="15" customHeight="1" x14ac:dyDescent="0.25">
      <c r="B553" s="16" t="s">
        <v>2376</v>
      </c>
      <c r="C553" s="16" t="s">
        <v>2080</v>
      </c>
    </row>
    <row r="554" spans="2:3" ht="15" customHeight="1" x14ac:dyDescent="0.25">
      <c r="B554" s="16" t="s">
        <v>2377</v>
      </c>
      <c r="C554" s="16" t="s">
        <v>2081</v>
      </c>
    </row>
    <row r="555" spans="2:3" ht="15" customHeight="1" x14ac:dyDescent="0.25">
      <c r="B555" s="16" t="s">
        <v>2378</v>
      </c>
      <c r="C555" s="16" t="s">
        <v>2082</v>
      </c>
    </row>
    <row r="556" spans="2:3" ht="15" customHeight="1" x14ac:dyDescent="0.25">
      <c r="B556" s="16" t="s">
        <v>2379</v>
      </c>
      <c r="C556" s="16" t="s">
        <v>2083</v>
      </c>
    </row>
    <row r="557" spans="2:3" ht="15" customHeight="1" x14ac:dyDescent="0.25">
      <c r="B557" s="16" t="s">
        <v>2380</v>
      </c>
      <c r="C557" s="16" t="s">
        <v>2084</v>
      </c>
    </row>
    <row r="558" spans="2:3" ht="15" customHeight="1" x14ac:dyDescent="0.25">
      <c r="B558" s="16" t="s">
        <v>2381</v>
      </c>
      <c r="C558" s="16" t="s">
        <v>2085</v>
      </c>
    </row>
    <row r="559" spans="2:3" ht="15" customHeight="1" x14ac:dyDescent="0.25">
      <c r="B559" s="16" t="s">
        <v>2382</v>
      </c>
      <c r="C559" s="16" t="s">
        <v>5208</v>
      </c>
    </row>
    <row r="560" spans="2:3" ht="15" customHeight="1" x14ac:dyDescent="0.25">
      <c r="B560" s="16" t="s">
        <v>2383</v>
      </c>
      <c r="C560" s="16" t="s">
        <v>5209</v>
      </c>
    </row>
    <row r="561" spans="2:3" ht="15" customHeight="1" x14ac:dyDescent="0.25">
      <c r="B561" s="16" t="s">
        <v>2384</v>
      </c>
      <c r="C561" s="16" t="s">
        <v>2086</v>
      </c>
    </row>
    <row r="562" spans="2:3" ht="15" customHeight="1" x14ac:dyDescent="0.25">
      <c r="B562" s="16" t="s">
        <v>2385</v>
      </c>
      <c r="C562" s="16" t="s">
        <v>2087</v>
      </c>
    </row>
    <row r="563" spans="2:3" ht="15" customHeight="1" x14ac:dyDescent="0.25">
      <c r="B563" s="16" t="s">
        <v>2386</v>
      </c>
      <c r="C563" s="16" t="s">
        <v>2088</v>
      </c>
    </row>
    <row r="564" spans="2:3" ht="15" customHeight="1" x14ac:dyDescent="0.25">
      <c r="B564" s="16" t="s">
        <v>2387</v>
      </c>
      <c r="C564" s="16" t="s">
        <v>2023</v>
      </c>
    </row>
    <row r="565" spans="2:3" ht="15" customHeight="1" x14ac:dyDescent="0.25">
      <c r="B565" s="16" t="s">
        <v>2388</v>
      </c>
      <c r="C565" s="16" t="s">
        <v>2089</v>
      </c>
    </row>
    <row r="566" spans="2:3" ht="15" customHeight="1" x14ac:dyDescent="0.25">
      <c r="B566" s="16" t="s">
        <v>2389</v>
      </c>
      <c r="C566" s="16" t="s">
        <v>2090</v>
      </c>
    </row>
    <row r="567" spans="2:3" ht="15" customHeight="1" x14ac:dyDescent="0.25">
      <c r="B567" s="16" t="s">
        <v>2829</v>
      </c>
      <c r="C567" s="16" t="s">
        <v>2091</v>
      </c>
    </row>
    <row r="568" spans="2:3" ht="15" customHeight="1" x14ac:dyDescent="0.25">
      <c r="B568" s="16" t="s">
        <v>5210</v>
      </c>
      <c r="C568" s="16" t="s">
        <v>2092</v>
      </c>
    </row>
    <row r="569" spans="2:3" ht="15" customHeight="1" x14ac:dyDescent="0.25">
      <c r="B569" s="16" t="s">
        <v>5007</v>
      </c>
      <c r="C569" s="16" t="s">
        <v>2093</v>
      </c>
    </row>
    <row r="570" spans="2:3" ht="15" customHeight="1" x14ac:dyDescent="0.25">
      <c r="B570" s="16" t="s">
        <v>5012</v>
      </c>
      <c r="C570" s="16" t="s">
        <v>2094</v>
      </c>
    </row>
    <row r="571" spans="2:3" ht="15" customHeight="1" x14ac:dyDescent="0.25">
      <c r="C571" s="16" t="s">
        <v>2095</v>
      </c>
    </row>
    <row r="572" spans="2:3" ht="15" customHeight="1" x14ac:dyDescent="0.25">
      <c r="C572" s="16" t="s">
        <v>2096</v>
      </c>
    </row>
    <row r="573" spans="2:3" ht="15" customHeight="1" x14ac:dyDescent="0.25">
      <c r="C573" s="16" t="s">
        <v>2097</v>
      </c>
    </row>
    <row r="574" spans="2:3" ht="15" customHeight="1" x14ac:dyDescent="0.25">
      <c r="C574" s="16" t="s">
        <v>2098</v>
      </c>
    </row>
    <row r="575" spans="2:3" ht="15" customHeight="1" x14ac:dyDescent="0.25">
      <c r="C575" s="16" t="s">
        <v>2024</v>
      </c>
    </row>
    <row r="576" spans="2:3" ht="15" customHeight="1" x14ac:dyDescent="0.25">
      <c r="C576" s="16" t="s">
        <v>2099</v>
      </c>
    </row>
    <row r="577" spans="3:3" ht="15" customHeight="1" x14ac:dyDescent="0.25">
      <c r="C577" s="16" t="s">
        <v>2100</v>
      </c>
    </row>
    <row r="578" spans="3:3" ht="15" customHeight="1" x14ac:dyDescent="0.25">
      <c r="C578" s="16" t="s">
        <v>2101</v>
      </c>
    </row>
    <row r="579" spans="3:3" ht="15" customHeight="1" x14ac:dyDescent="0.25">
      <c r="C579" s="16" t="s">
        <v>2102</v>
      </c>
    </row>
    <row r="580" spans="3:3" ht="15" customHeight="1" x14ac:dyDescent="0.25">
      <c r="C580" s="16" t="s">
        <v>2103</v>
      </c>
    </row>
    <row r="581" spans="3:3" ht="15" customHeight="1" x14ac:dyDescent="0.25">
      <c r="C581" s="16" t="s">
        <v>924</v>
      </c>
    </row>
    <row r="582" spans="3:3" ht="15" customHeight="1" x14ac:dyDescent="0.25">
      <c r="C582" s="16" t="s">
        <v>1334</v>
      </c>
    </row>
    <row r="583" spans="3:3" ht="15" customHeight="1" x14ac:dyDescent="0.25">
      <c r="C583" s="16" t="s">
        <v>1941</v>
      </c>
    </row>
    <row r="584" spans="3:3" ht="15" customHeight="1" x14ac:dyDescent="0.25">
      <c r="C584" s="16" t="s">
        <v>1191</v>
      </c>
    </row>
    <row r="585" spans="3:3" ht="15" customHeight="1" x14ac:dyDescent="0.25">
      <c r="C585" s="16" t="s">
        <v>2104</v>
      </c>
    </row>
    <row r="586" spans="3:3" ht="15" customHeight="1" x14ac:dyDescent="0.25">
      <c r="C586" s="16" t="s">
        <v>2105</v>
      </c>
    </row>
    <row r="587" spans="3:3" ht="15" customHeight="1" x14ac:dyDescent="0.25">
      <c r="C587" s="16" t="s">
        <v>2106</v>
      </c>
    </row>
    <row r="588" spans="3:3" ht="15" customHeight="1" x14ac:dyDescent="0.25">
      <c r="C588" s="16" t="s">
        <v>2107</v>
      </c>
    </row>
    <row r="589" spans="3:3" ht="15" customHeight="1" x14ac:dyDescent="0.25">
      <c r="C589" s="16" t="s">
        <v>2108</v>
      </c>
    </row>
    <row r="590" spans="3:3" ht="15" customHeight="1" x14ac:dyDescent="0.25">
      <c r="C590" s="16" t="s">
        <v>2109</v>
      </c>
    </row>
    <row r="591" spans="3:3" ht="15" customHeight="1" x14ac:dyDescent="0.25">
      <c r="C591" s="16" t="s">
        <v>2110</v>
      </c>
    </row>
    <row r="592" spans="3:3" ht="15" customHeight="1" x14ac:dyDescent="0.25">
      <c r="C592" s="16" t="s">
        <v>2111</v>
      </c>
    </row>
    <row r="593" spans="3:3" ht="15" customHeight="1" x14ac:dyDescent="0.25">
      <c r="C593" s="16" t="s">
        <v>2112</v>
      </c>
    </row>
    <row r="594" spans="3:3" ht="15" customHeight="1" x14ac:dyDescent="0.25">
      <c r="C594" s="16" t="s">
        <v>2113</v>
      </c>
    </row>
    <row r="595" spans="3:3" ht="15" customHeight="1" x14ac:dyDescent="0.25">
      <c r="C595" s="16" t="s">
        <v>2114</v>
      </c>
    </row>
    <row r="596" spans="3:3" ht="15" customHeight="1" x14ac:dyDescent="0.25">
      <c r="C596" s="16" t="s">
        <v>2115</v>
      </c>
    </row>
    <row r="597" spans="3:3" ht="15" customHeight="1" x14ac:dyDescent="0.25">
      <c r="C597" s="16" t="s">
        <v>2116</v>
      </c>
    </row>
    <row r="598" spans="3:3" ht="15" customHeight="1" x14ac:dyDescent="0.25">
      <c r="C598" s="16" t="s">
        <v>2122</v>
      </c>
    </row>
    <row r="599" spans="3:3" ht="15" customHeight="1" x14ac:dyDescent="0.25">
      <c r="C599" s="16" t="s">
        <v>2117</v>
      </c>
    </row>
    <row r="600" spans="3:3" ht="15" customHeight="1" x14ac:dyDescent="0.25">
      <c r="C600" s="16" t="s">
        <v>2118</v>
      </c>
    </row>
    <row r="601" spans="3:3" ht="15" customHeight="1" x14ac:dyDescent="0.25">
      <c r="C601" s="16" t="s">
        <v>5211</v>
      </c>
    </row>
    <row r="602" spans="3:3" ht="15" customHeight="1" x14ac:dyDescent="0.25">
      <c r="C602" s="16" t="s">
        <v>5212</v>
      </c>
    </row>
    <row r="603" spans="3:3" ht="15" customHeight="1" x14ac:dyDescent="0.25">
      <c r="C603" s="16" t="s">
        <v>2120</v>
      </c>
    </row>
    <row r="604" spans="3:3" ht="15" customHeight="1" x14ac:dyDescent="0.25">
      <c r="C604" s="16" t="s">
        <v>2121</v>
      </c>
    </row>
    <row r="605" spans="3:3" ht="15" customHeight="1" x14ac:dyDescent="0.25">
      <c r="C605" s="16" t="s">
        <v>2119</v>
      </c>
    </row>
    <row r="606" spans="3:3" ht="15" customHeight="1" x14ac:dyDescent="0.25">
      <c r="C606" s="16" t="s">
        <v>1767</v>
      </c>
    </row>
    <row r="607" spans="3:3" ht="15" customHeight="1" x14ac:dyDescent="0.25">
      <c r="C607" s="16" t="s">
        <v>2124</v>
      </c>
    </row>
    <row r="608" spans="3:3" ht="15" customHeight="1" x14ac:dyDescent="0.25">
      <c r="C608" s="16" t="s">
        <v>2125</v>
      </c>
    </row>
    <row r="609" spans="3:3" ht="15" customHeight="1" x14ac:dyDescent="0.25">
      <c r="C609" s="16" t="s">
        <v>2126</v>
      </c>
    </row>
    <row r="610" spans="3:3" ht="15" customHeight="1" x14ac:dyDescent="0.25">
      <c r="C610" s="16" t="s">
        <v>2127</v>
      </c>
    </row>
    <row r="611" spans="3:3" ht="15" customHeight="1" x14ac:dyDescent="0.25">
      <c r="C611" s="16" t="s">
        <v>2128</v>
      </c>
    </row>
    <row r="612" spans="3:3" ht="15" customHeight="1" x14ac:dyDescent="0.25">
      <c r="C612" s="16" t="s">
        <v>2129</v>
      </c>
    </row>
    <row r="613" spans="3:3" ht="15" customHeight="1" x14ac:dyDescent="0.25">
      <c r="C613" s="16" t="s">
        <v>2130</v>
      </c>
    </row>
    <row r="614" spans="3:3" ht="15" customHeight="1" x14ac:dyDescent="0.25">
      <c r="C614" s="16" t="s">
        <v>2131</v>
      </c>
    </row>
    <row r="615" spans="3:3" ht="15" customHeight="1" x14ac:dyDescent="0.25">
      <c r="C615" s="16" t="s">
        <v>2132</v>
      </c>
    </row>
    <row r="616" spans="3:3" ht="15" customHeight="1" x14ac:dyDescent="0.25">
      <c r="C616" s="16" t="s">
        <v>2134</v>
      </c>
    </row>
    <row r="617" spans="3:3" ht="15" customHeight="1" x14ac:dyDescent="0.25">
      <c r="C617" s="16" t="s">
        <v>2135</v>
      </c>
    </row>
    <row r="618" spans="3:3" ht="15" customHeight="1" x14ac:dyDescent="0.25">
      <c r="C618" s="16" t="s">
        <v>2136</v>
      </c>
    </row>
    <row r="619" spans="3:3" ht="15" customHeight="1" x14ac:dyDescent="0.25">
      <c r="C619" s="16" t="s">
        <v>122</v>
      </c>
    </row>
    <row r="620" spans="3:3" ht="15" customHeight="1" x14ac:dyDescent="0.25">
      <c r="C620" s="16" t="s">
        <v>2137</v>
      </c>
    </row>
    <row r="621" spans="3:3" ht="15" customHeight="1" x14ac:dyDescent="0.25">
      <c r="C621" s="16" t="s">
        <v>2145</v>
      </c>
    </row>
    <row r="622" spans="3:3" ht="15" customHeight="1" x14ac:dyDescent="0.25">
      <c r="C622" s="16" t="s">
        <v>2138</v>
      </c>
    </row>
    <row r="623" spans="3:3" ht="15" customHeight="1" x14ac:dyDescent="0.25">
      <c r="C623" s="16" t="s">
        <v>2139</v>
      </c>
    </row>
    <row r="624" spans="3:3" ht="15" customHeight="1" x14ac:dyDescent="0.25">
      <c r="C624" s="16" t="s">
        <v>2140</v>
      </c>
    </row>
    <row r="625" spans="3:3" ht="15" customHeight="1" x14ac:dyDescent="0.25">
      <c r="C625" s="16" t="s">
        <v>2141</v>
      </c>
    </row>
    <row r="626" spans="3:3" ht="15" customHeight="1" x14ac:dyDescent="0.25">
      <c r="C626" s="16" t="s">
        <v>2146</v>
      </c>
    </row>
    <row r="627" spans="3:3" ht="15" customHeight="1" x14ac:dyDescent="0.25">
      <c r="C627" s="16" t="s">
        <v>2142</v>
      </c>
    </row>
    <row r="628" spans="3:3" ht="15" customHeight="1" x14ac:dyDescent="0.25">
      <c r="C628" s="16" t="s">
        <v>2143</v>
      </c>
    </row>
    <row r="629" spans="3:3" ht="15" customHeight="1" x14ac:dyDescent="0.25">
      <c r="C629" s="16" t="s">
        <v>2147</v>
      </c>
    </row>
    <row r="630" spans="3:3" ht="15" customHeight="1" x14ac:dyDescent="0.25">
      <c r="C630" s="16" t="s">
        <v>2148</v>
      </c>
    </row>
    <row r="631" spans="3:3" ht="15" customHeight="1" x14ac:dyDescent="0.25">
      <c r="C631" s="16" t="s">
        <v>557</v>
      </c>
    </row>
    <row r="632" spans="3:3" ht="15" customHeight="1" x14ac:dyDescent="0.25">
      <c r="C632" s="16" t="s">
        <v>558</v>
      </c>
    </row>
    <row r="633" spans="3:3" ht="15" customHeight="1" x14ac:dyDescent="0.25">
      <c r="C633" s="16" t="s">
        <v>2149</v>
      </c>
    </row>
    <row r="634" spans="3:3" ht="15" customHeight="1" x14ac:dyDescent="0.25">
      <c r="C634" s="16" t="s">
        <v>562</v>
      </c>
    </row>
    <row r="635" spans="3:3" ht="15" customHeight="1" x14ac:dyDescent="0.25">
      <c r="C635" s="16" t="s">
        <v>563</v>
      </c>
    </row>
    <row r="636" spans="3:3" ht="15" customHeight="1" x14ac:dyDescent="0.25">
      <c r="C636" s="16" t="s">
        <v>2150</v>
      </c>
    </row>
    <row r="637" spans="3:3" ht="15" customHeight="1" x14ac:dyDescent="0.25">
      <c r="C637" s="16" t="s">
        <v>2144</v>
      </c>
    </row>
    <row r="638" spans="3:3" ht="15" customHeight="1" x14ac:dyDescent="0.25">
      <c r="C638" s="16" t="s">
        <v>2151</v>
      </c>
    </row>
    <row r="639" spans="3:3" ht="15" customHeight="1" x14ac:dyDescent="0.25">
      <c r="C639" s="16" t="s">
        <v>2152</v>
      </c>
    </row>
    <row r="640" spans="3:3" ht="15" customHeight="1" x14ac:dyDescent="0.25">
      <c r="C640" s="16" t="s">
        <v>2153</v>
      </c>
    </row>
    <row r="641" spans="3:3" ht="15" customHeight="1" x14ac:dyDescent="0.25">
      <c r="C641" s="16" t="s">
        <v>2154</v>
      </c>
    </row>
    <row r="642" spans="3:3" ht="15" customHeight="1" x14ac:dyDescent="0.25">
      <c r="C642" s="16" t="s">
        <v>2155</v>
      </c>
    </row>
    <row r="643" spans="3:3" ht="15" customHeight="1" x14ac:dyDescent="0.25">
      <c r="C643" s="16" t="s">
        <v>2157</v>
      </c>
    </row>
    <row r="644" spans="3:3" ht="15" customHeight="1" x14ac:dyDescent="0.25">
      <c r="C644" s="16" t="s">
        <v>2158</v>
      </c>
    </row>
    <row r="645" spans="3:3" ht="15" customHeight="1" x14ac:dyDescent="0.25">
      <c r="C645" s="16" t="s">
        <v>2159</v>
      </c>
    </row>
    <row r="646" spans="3:3" ht="15" customHeight="1" x14ac:dyDescent="0.25">
      <c r="C646" s="16" t="s">
        <v>2160</v>
      </c>
    </row>
    <row r="647" spans="3:3" ht="15" customHeight="1" x14ac:dyDescent="0.25">
      <c r="C647" s="16" t="s">
        <v>1284</v>
      </c>
    </row>
    <row r="648" spans="3:3" ht="15" customHeight="1" x14ac:dyDescent="0.25">
      <c r="C648" s="16" t="s">
        <v>2189</v>
      </c>
    </row>
    <row r="649" spans="3:3" ht="15" customHeight="1" x14ac:dyDescent="0.25">
      <c r="C649" s="16" t="s">
        <v>2190</v>
      </c>
    </row>
    <row r="650" spans="3:3" ht="15" customHeight="1" x14ac:dyDescent="0.25">
      <c r="C650" s="16" t="s">
        <v>2191</v>
      </c>
    </row>
    <row r="651" spans="3:3" ht="15" customHeight="1" x14ac:dyDescent="0.25">
      <c r="C651" s="16" t="s">
        <v>2192</v>
      </c>
    </row>
    <row r="652" spans="3:3" ht="15" customHeight="1" x14ac:dyDescent="0.25">
      <c r="C652" s="16" t="s">
        <v>2193</v>
      </c>
    </row>
    <row r="653" spans="3:3" ht="15" customHeight="1" x14ac:dyDescent="0.25">
      <c r="C653" s="16" t="s">
        <v>2194</v>
      </c>
    </row>
    <row r="654" spans="3:3" ht="15" customHeight="1" x14ac:dyDescent="0.25">
      <c r="C654" s="16" t="s">
        <v>2195</v>
      </c>
    </row>
    <row r="655" spans="3:3" ht="15" customHeight="1" x14ac:dyDescent="0.25">
      <c r="C655" s="16" t="s">
        <v>2196</v>
      </c>
    </row>
    <row r="656" spans="3:3" ht="15" customHeight="1" x14ac:dyDescent="0.25">
      <c r="C656" s="16" t="s">
        <v>2197</v>
      </c>
    </row>
    <row r="657" spans="3:3" ht="15" customHeight="1" x14ac:dyDescent="0.25">
      <c r="C657" s="16" t="s">
        <v>2198</v>
      </c>
    </row>
    <row r="658" spans="3:3" ht="15" customHeight="1" x14ac:dyDescent="0.25">
      <c r="C658" s="16" t="s">
        <v>2199</v>
      </c>
    </row>
    <row r="659" spans="3:3" ht="15" customHeight="1" x14ac:dyDescent="0.25">
      <c r="C659" s="16" t="s">
        <v>2200</v>
      </c>
    </row>
    <row r="660" spans="3:3" ht="15" customHeight="1" x14ac:dyDescent="0.25">
      <c r="C660" s="16" t="s">
        <v>1339</v>
      </c>
    </row>
    <row r="661" spans="3:3" ht="15" customHeight="1" x14ac:dyDescent="0.25">
      <c r="C661" s="16" t="s">
        <v>2201</v>
      </c>
    </row>
    <row r="662" spans="3:3" ht="15" customHeight="1" x14ac:dyDescent="0.25">
      <c r="C662" s="16" t="s">
        <v>2202</v>
      </c>
    </row>
    <row r="663" spans="3:3" ht="15" customHeight="1" x14ac:dyDescent="0.25">
      <c r="C663" s="16" t="s">
        <v>2203</v>
      </c>
    </row>
    <row r="664" spans="3:3" ht="15" customHeight="1" x14ac:dyDescent="0.25">
      <c r="C664" s="16" t="s">
        <v>2204</v>
      </c>
    </row>
    <row r="665" spans="3:3" ht="15" customHeight="1" x14ac:dyDescent="0.25">
      <c r="C665" s="16" t="s">
        <v>2205</v>
      </c>
    </row>
    <row r="666" spans="3:3" ht="15" customHeight="1" x14ac:dyDescent="0.25">
      <c r="C666" s="16" t="s">
        <v>2206</v>
      </c>
    </row>
    <row r="667" spans="3:3" ht="15" customHeight="1" x14ac:dyDescent="0.25">
      <c r="C667" s="16" t="s">
        <v>2207</v>
      </c>
    </row>
    <row r="668" spans="3:3" ht="15" customHeight="1" x14ac:dyDescent="0.25">
      <c r="C668" s="16" t="s">
        <v>2208</v>
      </c>
    </row>
    <row r="669" spans="3:3" ht="15" customHeight="1" x14ac:dyDescent="0.25">
      <c r="C669" s="16" t="s">
        <v>2209</v>
      </c>
    </row>
    <row r="670" spans="3:3" ht="15" customHeight="1" x14ac:dyDescent="0.25">
      <c r="C670" s="16" t="s">
        <v>2210</v>
      </c>
    </row>
    <row r="671" spans="3:3" ht="15" customHeight="1" x14ac:dyDescent="0.25">
      <c r="C671" s="16" t="s">
        <v>2211</v>
      </c>
    </row>
    <row r="672" spans="3:3" ht="15" customHeight="1" x14ac:dyDescent="0.25">
      <c r="C672" s="16" t="s">
        <v>2212</v>
      </c>
    </row>
    <row r="673" spans="3:3" ht="15" customHeight="1" x14ac:dyDescent="0.25">
      <c r="C673" s="16" t="s">
        <v>2213</v>
      </c>
    </row>
    <row r="674" spans="3:3" ht="15" customHeight="1" x14ac:dyDescent="0.25">
      <c r="C674" s="16" t="s">
        <v>2214</v>
      </c>
    </row>
    <row r="675" spans="3:3" ht="15" customHeight="1" x14ac:dyDescent="0.25">
      <c r="C675" s="16" t="s">
        <v>2215</v>
      </c>
    </row>
    <row r="676" spans="3:3" ht="15" customHeight="1" x14ac:dyDescent="0.25">
      <c r="C676" s="16" t="s">
        <v>2216</v>
      </c>
    </row>
    <row r="677" spans="3:3" ht="15" customHeight="1" x14ac:dyDescent="0.25">
      <c r="C677" s="16" t="s">
        <v>110</v>
      </c>
    </row>
    <row r="678" spans="3:3" ht="15" customHeight="1" x14ac:dyDescent="0.25">
      <c r="C678" s="16" t="s">
        <v>2251</v>
      </c>
    </row>
    <row r="679" spans="3:3" ht="15" customHeight="1" x14ac:dyDescent="0.25">
      <c r="C679" s="16" t="s">
        <v>2259</v>
      </c>
    </row>
    <row r="680" spans="3:3" ht="15" customHeight="1" x14ac:dyDescent="0.25">
      <c r="C680" s="16" t="s">
        <v>2260</v>
      </c>
    </row>
    <row r="681" spans="3:3" ht="15" customHeight="1" x14ac:dyDescent="0.25">
      <c r="C681" s="16" t="s">
        <v>2262</v>
      </c>
    </row>
    <row r="682" spans="3:3" ht="15" customHeight="1" x14ac:dyDescent="0.25">
      <c r="C682" s="16" t="s">
        <v>2261</v>
      </c>
    </row>
    <row r="683" spans="3:3" ht="15" customHeight="1" x14ac:dyDescent="0.25">
      <c r="C683" s="16" t="s">
        <v>5213</v>
      </c>
    </row>
    <row r="684" spans="3:3" ht="15" customHeight="1" x14ac:dyDescent="0.25">
      <c r="C684" s="16" t="s">
        <v>2265</v>
      </c>
    </row>
    <row r="685" spans="3:3" ht="15" customHeight="1" x14ac:dyDescent="0.25">
      <c r="C685" s="16" t="s">
        <v>2266</v>
      </c>
    </row>
    <row r="686" spans="3:3" ht="15" customHeight="1" x14ac:dyDescent="0.25">
      <c r="C686" s="16" t="s">
        <v>2267</v>
      </c>
    </row>
    <row r="687" spans="3:3" ht="15" customHeight="1" x14ac:dyDescent="0.25">
      <c r="C687" s="16" t="s">
        <v>2268</v>
      </c>
    </row>
    <row r="688" spans="3:3" ht="15" customHeight="1" x14ac:dyDescent="0.25">
      <c r="C688" s="16" t="s">
        <v>2269</v>
      </c>
    </row>
    <row r="689" spans="3:3" ht="15" customHeight="1" x14ac:dyDescent="0.25">
      <c r="C689" s="16" t="s">
        <v>2270</v>
      </c>
    </row>
    <row r="690" spans="3:3" ht="15" customHeight="1" x14ac:dyDescent="0.25">
      <c r="C690" s="16" t="s">
        <v>2290</v>
      </c>
    </row>
    <row r="691" spans="3:3" ht="15" customHeight="1" x14ac:dyDescent="0.25">
      <c r="C691" s="16" t="s">
        <v>2291</v>
      </c>
    </row>
    <row r="692" spans="3:3" ht="15" customHeight="1" x14ac:dyDescent="0.25">
      <c r="C692" s="16" t="s">
        <v>2292</v>
      </c>
    </row>
    <row r="693" spans="3:3" ht="15" customHeight="1" x14ac:dyDescent="0.25">
      <c r="C693" s="16" t="s">
        <v>2293</v>
      </c>
    </row>
    <row r="694" spans="3:3" ht="15" customHeight="1" x14ac:dyDescent="0.25">
      <c r="C694" s="16" t="s">
        <v>2294</v>
      </c>
    </row>
    <row r="695" spans="3:3" ht="15" customHeight="1" x14ac:dyDescent="0.25">
      <c r="C695" s="16" t="s">
        <v>2295</v>
      </c>
    </row>
    <row r="696" spans="3:3" ht="15" customHeight="1" x14ac:dyDescent="0.25">
      <c r="C696" s="16" t="s">
        <v>2390</v>
      </c>
    </row>
    <row r="697" spans="3:3" ht="15" customHeight="1" x14ac:dyDescent="0.25">
      <c r="C697" s="16" t="s">
        <v>2391</v>
      </c>
    </row>
    <row r="698" spans="3:3" ht="15" customHeight="1" x14ac:dyDescent="0.25">
      <c r="C698" s="16" t="s">
        <v>2392</v>
      </c>
    </row>
    <row r="699" spans="3:3" ht="15" customHeight="1" x14ac:dyDescent="0.25">
      <c r="C699" s="16" t="s">
        <v>2393</v>
      </c>
    </row>
    <row r="700" spans="3:3" ht="15" customHeight="1" x14ac:dyDescent="0.25">
      <c r="C700" s="16" t="s">
        <v>2394</v>
      </c>
    </row>
    <row r="701" spans="3:3" ht="15" customHeight="1" x14ac:dyDescent="0.25">
      <c r="C701" s="16" t="s">
        <v>2395</v>
      </c>
    </row>
    <row r="702" spans="3:3" ht="15" customHeight="1" x14ac:dyDescent="0.25">
      <c r="C702" s="16" t="s">
        <v>862</v>
      </c>
    </row>
    <row r="703" spans="3:3" ht="15" customHeight="1" x14ac:dyDescent="0.25">
      <c r="C703" s="16" t="s">
        <v>863</v>
      </c>
    </row>
    <row r="704" spans="3:3" ht="15" customHeight="1" x14ac:dyDescent="0.25">
      <c r="C704" s="16" t="s">
        <v>864</v>
      </c>
    </row>
    <row r="705" spans="3:3" ht="15" customHeight="1" x14ac:dyDescent="0.25">
      <c r="C705" s="16" t="s">
        <v>865</v>
      </c>
    </row>
    <row r="706" spans="3:3" ht="15" customHeight="1" x14ac:dyDescent="0.25">
      <c r="C706" s="16" t="s">
        <v>866</v>
      </c>
    </row>
    <row r="707" spans="3:3" ht="15" customHeight="1" x14ac:dyDescent="0.25">
      <c r="C707" s="16" t="s">
        <v>880</v>
      </c>
    </row>
    <row r="708" spans="3:3" ht="15" customHeight="1" x14ac:dyDescent="0.25">
      <c r="C708" s="16" t="s">
        <v>1916</v>
      </c>
    </row>
    <row r="709" spans="3:3" ht="15" customHeight="1" x14ac:dyDescent="0.25">
      <c r="C709" s="16" t="s">
        <v>4725</v>
      </c>
    </row>
    <row r="710" spans="3:3" ht="15" customHeight="1" x14ac:dyDescent="0.25">
      <c r="C710" s="16" t="s">
        <v>4991</v>
      </c>
    </row>
    <row r="711" spans="3:3" ht="15" customHeight="1" x14ac:dyDescent="0.25">
      <c r="C711" s="16" t="s">
        <v>4995</v>
      </c>
    </row>
    <row r="712" spans="3:3" ht="15" customHeight="1" x14ac:dyDescent="0.25">
      <c r="C712" s="16" t="s">
        <v>4998</v>
      </c>
    </row>
    <row r="713" spans="3:3" ht="15" customHeight="1" x14ac:dyDescent="0.25">
      <c r="C713" s="16" t="s">
        <v>4999</v>
      </c>
    </row>
    <row r="714" spans="3:3" ht="15" customHeight="1" x14ac:dyDescent="0.25">
      <c r="C714" s="16" t="s">
        <v>5000</v>
      </c>
    </row>
    <row r="715" spans="3:3" ht="15" customHeight="1" x14ac:dyDescent="0.25">
      <c r="C715" s="16" t="s">
        <v>5004</v>
      </c>
    </row>
    <row r="716" spans="3:3" ht="15" customHeight="1" x14ac:dyDescent="0.25">
      <c r="C716" s="16" t="s">
        <v>5214</v>
      </c>
    </row>
    <row r="717" spans="3:3" ht="15" customHeight="1" x14ac:dyDescent="0.25">
      <c r="C717" s="16" t="s">
        <v>5215</v>
      </c>
    </row>
    <row r="718" spans="3:3" ht="15" customHeight="1" x14ac:dyDescent="0.25">
      <c r="C718" s="16" t="s">
        <v>5216</v>
      </c>
    </row>
    <row r="719" spans="3:3" ht="15" customHeight="1" x14ac:dyDescent="0.25">
      <c r="C719" s="16" t="s">
        <v>5217</v>
      </c>
    </row>
    <row r="720" spans="3:3" ht="15" customHeight="1" x14ac:dyDescent="0.25">
      <c r="C720" s="16" t="s">
        <v>5218</v>
      </c>
    </row>
    <row r="721" spans="3:3" ht="15" customHeight="1" x14ac:dyDescent="0.25">
      <c r="C721" s="16" t="s">
        <v>5221</v>
      </c>
    </row>
    <row r="722" spans="3:3" ht="15" customHeight="1" x14ac:dyDescent="0.25">
      <c r="C722" s="16" t="s">
        <v>5223</v>
      </c>
    </row>
  </sheetData>
  <phoneticPr fontId="1"/>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F721"/>
  <sheetViews>
    <sheetView topLeftCell="A676" workbookViewId="0">
      <selection activeCell="C721" sqref="C721"/>
    </sheetView>
  </sheetViews>
  <sheetFormatPr defaultColWidth="8.86328125" defaultRowHeight="12" x14ac:dyDescent="0.25"/>
  <cols>
    <col min="1" max="1" width="26.59765625" style="16" customWidth="1"/>
    <col min="2" max="2" width="58.1328125" style="16" customWidth="1"/>
    <col min="3" max="3" width="21.86328125" style="16" customWidth="1"/>
    <col min="4" max="4" width="14.59765625" style="16" customWidth="1"/>
    <col min="5" max="5" width="17.1328125" style="16" bestFit="1" customWidth="1"/>
    <col min="6" max="6" width="8.86328125" style="16" customWidth="1"/>
    <col min="7" max="12" width="8.86328125" style="16"/>
    <col min="13" max="13" width="8.86328125" style="20"/>
    <col min="14" max="16384" width="8.86328125" style="16"/>
  </cols>
  <sheetData>
    <row r="1" spans="1:32" ht="13.5" customHeight="1" x14ac:dyDescent="0.25">
      <c r="A1" s="16" t="s">
        <v>1056</v>
      </c>
      <c r="B1" s="16" t="s">
        <v>2515</v>
      </c>
      <c r="C1" s="16" t="s">
        <v>4093</v>
      </c>
      <c r="D1" s="16" t="s">
        <v>4094</v>
      </c>
      <c r="E1" s="16" t="s">
        <v>2456</v>
      </c>
      <c r="G1" s="16" t="s">
        <v>2396</v>
      </c>
      <c r="H1" s="16" t="s">
        <v>2397</v>
      </c>
      <c r="I1" s="16" t="s">
        <v>2398</v>
      </c>
      <c r="J1" s="16" t="s">
        <v>2399</v>
      </c>
      <c r="K1" s="16" t="s">
        <v>2400</v>
      </c>
      <c r="L1" s="16" t="s">
        <v>2401</v>
      </c>
      <c r="M1" s="16" t="s">
        <v>2402</v>
      </c>
      <c r="N1" s="16" t="s">
        <v>2403</v>
      </c>
      <c r="O1" s="16" t="s">
        <v>2404</v>
      </c>
      <c r="P1" s="16" t="s">
        <v>2405</v>
      </c>
      <c r="Q1" s="16" t="s">
        <v>2406</v>
      </c>
      <c r="R1" s="16" t="s">
        <v>2407</v>
      </c>
      <c r="S1" s="16" t="s">
        <v>2408</v>
      </c>
      <c r="T1" s="16" t="s">
        <v>2409</v>
      </c>
      <c r="U1" s="16" t="s">
        <v>2410</v>
      </c>
      <c r="V1" s="16" t="s">
        <v>2411</v>
      </c>
      <c r="W1" s="16" t="s">
        <v>2412</v>
      </c>
      <c r="X1" s="16" t="s">
        <v>35</v>
      </c>
      <c r="Y1" s="16" t="s">
        <v>48</v>
      </c>
      <c r="Z1" s="16" t="s">
        <v>1047</v>
      </c>
      <c r="AA1" s="16" t="s">
        <v>1048</v>
      </c>
      <c r="AB1" s="16" t="s">
        <v>1049</v>
      </c>
      <c r="AC1" s="16" t="s">
        <v>1050</v>
      </c>
      <c r="AD1" s="16" t="s">
        <v>1051</v>
      </c>
      <c r="AE1" s="16" t="s">
        <v>1052</v>
      </c>
      <c r="AF1" s="16" t="s">
        <v>1053</v>
      </c>
    </row>
    <row r="2" spans="1:32" ht="13.5" customHeight="1" x14ac:dyDescent="0.25">
      <c r="A2" s="16" t="s">
        <v>2516</v>
      </c>
      <c r="B2" s="16" t="s">
        <v>2846</v>
      </c>
      <c r="D2" t="s">
        <v>4095</v>
      </c>
      <c r="E2" s="17" t="s">
        <v>2517</v>
      </c>
      <c r="G2" s="16" t="s">
        <v>4880</v>
      </c>
      <c r="H2" s="16" t="s">
        <v>4881</v>
      </c>
      <c r="I2" s="16" t="s">
        <v>4902</v>
      </c>
      <c r="J2" s="16" t="s">
        <v>4882</v>
      </c>
      <c r="K2" s="16" t="s">
        <v>4886</v>
      </c>
      <c r="L2" s="16" t="s">
        <v>4888</v>
      </c>
      <c r="M2" s="16" t="s">
        <v>4889</v>
      </c>
      <c r="N2" s="16" t="s">
        <v>4887</v>
      </c>
      <c r="O2" s="16" t="s">
        <v>4883</v>
      </c>
      <c r="P2" s="16" t="s">
        <v>4884</v>
      </c>
      <c r="Q2" s="16" t="s">
        <v>4890</v>
      </c>
      <c r="R2" s="16" t="s">
        <v>4891</v>
      </c>
      <c r="S2" s="16" t="s">
        <v>4892</v>
      </c>
      <c r="T2" s="16" t="s">
        <v>4893</v>
      </c>
      <c r="U2" s="16" t="s">
        <v>4894</v>
      </c>
      <c r="V2" s="16" t="s">
        <v>4895</v>
      </c>
      <c r="W2" s="16" t="s">
        <v>4896</v>
      </c>
      <c r="X2" s="16" t="s">
        <v>4897</v>
      </c>
      <c r="Y2" s="16" t="s">
        <v>4898</v>
      </c>
      <c r="Z2" s="16" t="s">
        <v>62</v>
      </c>
      <c r="AA2" s="16" t="s">
        <v>4899</v>
      </c>
      <c r="AB2" s="16" t="s">
        <v>4900</v>
      </c>
      <c r="AC2" s="16" t="s">
        <v>2505</v>
      </c>
      <c r="AD2" s="16" t="s">
        <v>4901</v>
      </c>
      <c r="AE2" s="16" t="s">
        <v>4885</v>
      </c>
      <c r="AF2" s="16" t="s">
        <v>4879</v>
      </c>
    </row>
    <row r="3" spans="1:32" ht="13.5" customHeight="1" x14ac:dyDescent="0.25">
      <c r="A3" s="16" t="s">
        <v>2518</v>
      </c>
      <c r="B3" s="16" t="s">
        <v>2847</v>
      </c>
      <c r="C3" t="s">
        <v>4096</v>
      </c>
      <c r="D3" t="s">
        <v>4097</v>
      </c>
      <c r="E3" s="17" t="s">
        <v>2519</v>
      </c>
      <c r="G3" s="16" t="s">
        <v>3398</v>
      </c>
      <c r="H3" s="16" t="s">
        <v>3399</v>
      </c>
      <c r="I3" s="16" t="s">
        <v>3400</v>
      </c>
      <c r="J3" s="16" t="s">
        <v>63</v>
      </c>
      <c r="K3" s="16" t="s">
        <v>3401</v>
      </c>
      <c r="L3" s="16" t="s">
        <v>3402</v>
      </c>
      <c r="M3" s="16" t="s">
        <v>3403</v>
      </c>
      <c r="N3" s="16" t="s">
        <v>3403</v>
      </c>
      <c r="O3" s="16" t="s">
        <v>3404</v>
      </c>
      <c r="P3" s="16" t="s">
        <v>4653</v>
      </c>
      <c r="Q3" s="16" t="s">
        <v>3405</v>
      </c>
      <c r="R3" s="16" t="s">
        <v>3406</v>
      </c>
      <c r="S3" s="16" t="s">
        <v>3403</v>
      </c>
      <c r="T3" s="16" t="s">
        <v>3407</v>
      </c>
      <c r="U3" s="16" t="s">
        <v>3403</v>
      </c>
      <c r="V3" s="16" t="s">
        <v>3408</v>
      </c>
      <c r="W3" s="16" t="s">
        <v>3407</v>
      </c>
      <c r="X3" s="16" t="s">
        <v>3409</v>
      </c>
      <c r="Y3" s="16" t="s">
        <v>4691</v>
      </c>
      <c r="Z3" s="16" t="s">
        <v>3410</v>
      </c>
      <c r="AA3" s="16" t="s">
        <v>4696</v>
      </c>
      <c r="AB3" s="16" t="s">
        <v>3411</v>
      </c>
      <c r="AC3" s="16" t="s">
        <v>3410</v>
      </c>
      <c r="AD3" s="16" t="s">
        <v>3412</v>
      </c>
      <c r="AE3" s="16" t="s">
        <v>3413</v>
      </c>
      <c r="AF3" s="16" t="s">
        <v>3403</v>
      </c>
    </row>
    <row r="4" spans="1:32" ht="13.5" customHeight="1" x14ac:dyDescent="0.25">
      <c r="A4" s="16" t="s">
        <v>1058</v>
      </c>
      <c r="B4" s="16" t="s">
        <v>2848</v>
      </c>
      <c r="C4" t="s">
        <v>4098</v>
      </c>
      <c r="D4" t="s">
        <v>4099</v>
      </c>
      <c r="E4" s="17" t="s">
        <v>2520</v>
      </c>
      <c r="G4" s="16" t="s">
        <v>63</v>
      </c>
      <c r="H4" s="16" t="s">
        <v>3414</v>
      </c>
      <c r="I4" s="16" t="s">
        <v>3415</v>
      </c>
      <c r="J4" s="16" t="s">
        <v>2832</v>
      </c>
      <c r="K4" s="16" t="s">
        <v>3416</v>
      </c>
      <c r="L4" s="16" t="s">
        <v>3417</v>
      </c>
      <c r="M4" s="16" t="s">
        <v>63</v>
      </c>
      <c r="N4" s="16" t="s">
        <v>63</v>
      </c>
      <c r="O4" s="16" t="s">
        <v>3418</v>
      </c>
      <c r="P4" s="16" t="s">
        <v>4652</v>
      </c>
      <c r="Q4" s="16" t="s">
        <v>3420</v>
      </c>
      <c r="R4" s="16" t="s">
        <v>3421</v>
      </c>
      <c r="S4" s="16" t="s">
        <v>63</v>
      </c>
      <c r="T4" s="16" t="s">
        <v>3422</v>
      </c>
      <c r="U4" s="16" t="s">
        <v>63</v>
      </c>
      <c r="V4" s="16" t="s">
        <v>3423</v>
      </c>
      <c r="W4" s="16" t="s">
        <v>3403</v>
      </c>
      <c r="X4" s="16" t="s">
        <v>3424</v>
      </c>
      <c r="Y4" s="16" t="s">
        <v>3425</v>
      </c>
      <c r="Z4" s="16" t="s">
        <v>3426</v>
      </c>
      <c r="AA4" s="16" t="s">
        <v>3427</v>
      </c>
      <c r="AB4" s="16" t="s">
        <v>3428</v>
      </c>
      <c r="AC4" s="16" t="s">
        <v>3400</v>
      </c>
      <c r="AD4" s="16" t="s">
        <v>3410</v>
      </c>
      <c r="AE4" s="16" t="s">
        <v>3429</v>
      </c>
      <c r="AF4" s="16" t="s">
        <v>63</v>
      </c>
    </row>
    <row r="5" spans="1:32" ht="13.5" customHeight="1" x14ac:dyDescent="0.25">
      <c r="A5" s="16" t="s">
        <v>2521</v>
      </c>
      <c r="B5" s="16" t="s">
        <v>2849</v>
      </c>
      <c r="C5" t="s">
        <v>4727</v>
      </c>
      <c r="D5" t="s">
        <v>4100</v>
      </c>
      <c r="E5" s="16" t="s">
        <v>2522</v>
      </c>
      <c r="G5" s="16" t="s">
        <v>3430</v>
      </c>
      <c r="H5" s="16" t="s">
        <v>3431</v>
      </c>
      <c r="I5" s="16" t="s">
        <v>3432</v>
      </c>
      <c r="J5" s="16" t="s">
        <v>2834</v>
      </c>
      <c r="K5" s="16" t="s">
        <v>3433</v>
      </c>
      <c r="L5" s="16" t="s">
        <v>3434</v>
      </c>
      <c r="M5" s="16" t="s">
        <v>3435</v>
      </c>
      <c r="N5" s="16" t="s">
        <v>4647</v>
      </c>
      <c r="O5" s="16" t="s">
        <v>3436</v>
      </c>
      <c r="P5" s="16" t="s">
        <v>3437</v>
      </c>
      <c r="R5" s="16" t="s">
        <v>3438</v>
      </c>
      <c r="S5" s="16" t="s">
        <v>4852</v>
      </c>
      <c r="T5" s="16" t="s">
        <v>3403</v>
      </c>
      <c r="U5" s="16" t="s">
        <v>3439</v>
      </c>
      <c r="V5" s="16" t="s">
        <v>3440</v>
      </c>
      <c r="W5" s="16" t="s">
        <v>63</v>
      </c>
      <c r="X5" s="16" t="s">
        <v>3441</v>
      </c>
      <c r="Y5" s="16" t="s">
        <v>3442</v>
      </c>
      <c r="Z5" s="16" t="s">
        <v>3443</v>
      </c>
      <c r="AA5" s="16" t="s">
        <v>3444</v>
      </c>
      <c r="AB5" s="16" t="s">
        <v>3445</v>
      </c>
      <c r="AC5" s="16" t="s">
        <v>3446</v>
      </c>
      <c r="AD5" s="16" t="s">
        <v>3447</v>
      </c>
      <c r="AE5" s="16" t="s">
        <v>3448</v>
      </c>
      <c r="AF5" s="16" t="s">
        <v>3449</v>
      </c>
    </row>
    <row r="6" spans="1:32" ht="13.5" customHeight="1" x14ac:dyDescent="0.25">
      <c r="A6" s="16" t="s">
        <v>2523</v>
      </c>
      <c r="B6" s="16" t="s">
        <v>5015</v>
      </c>
      <c r="C6" t="s">
        <v>4101</v>
      </c>
      <c r="D6" t="s">
        <v>4102</v>
      </c>
      <c r="E6" s="17" t="s">
        <v>2460</v>
      </c>
      <c r="G6" s="16" t="s">
        <v>3450</v>
      </c>
      <c r="H6" s="16" t="s">
        <v>63</v>
      </c>
      <c r="I6" s="16" t="s">
        <v>3451</v>
      </c>
      <c r="J6" s="16" t="s">
        <v>2833</v>
      </c>
      <c r="K6" s="16" t="s">
        <v>3452</v>
      </c>
      <c r="L6" s="16" t="s">
        <v>3453</v>
      </c>
      <c r="M6" s="16" t="s">
        <v>3454</v>
      </c>
      <c r="N6" s="16" t="s">
        <v>3455</v>
      </c>
      <c r="O6" s="16" t="s">
        <v>63</v>
      </c>
      <c r="P6" s="16" t="s">
        <v>3456</v>
      </c>
      <c r="R6" s="21" t="s">
        <v>4670</v>
      </c>
      <c r="S6" s="16" t="s">
        <v>4795</v>
      </c>
      <c r="T6" s="16" t="s">
        <v>63</v>
      </c>
      <c r="U6" s="16" t="s">
        <v>4981</v>
      </c>
      <c r="V6" s="16" t="s">
        <v>3457</v>
      </c>
      <c r="W6" s="16" t="s">
        <v>4776</v>
      </c>
      <c r="X6" s="16" t="s">
        <v>3403</v>
      </c>
      <c r="Y6" s="16" t="s">
        <v>3458</v>
      </c>
      <c r="Z6" s="16" t="s">
        <v>3459</v>
      </c>
      <c r="AA6" s="16" t="s">
        <v>3460</v>
      </c>
      <c r="AB6" s="16" t="s">
        <v>3461</v>
      </c>
      <c r="AC6" s="16" t="s">
        <v>3462</v>
      </c>
      <c r="AD6" s="16" t="s">
        <v>850</v>
      </c>
      <c r="AE6" s="16" t="s">
        <v>3463</v>
      </c>
      <c r="AF6" s="16" t="s">
        <v>3464</v>
      </c>
    </row>
    <row r="7" spans="1:32" ht="13.5" customHeight="1" x14ac:dyDescent="0.25">
      <c r="A7" s="16" t="s">
        <v>2524</v>
      </c>
      <c r="B7" s="16" t="s">
        <v>2850</v>
      </c>
      <c r="C7" t="s">
        <v>4728</v>
      </c>
      <c r="D7" t="s">
        <v>4103</v>
      </c>
      <c r="E7" s="17" t="s">
        <v>2461</v>
      </c>
      <c r="G7" s="16" t="s">
        <v>3403</v>
      </c>
      <c r="H7" s="16" t="s">
        <v>3403</v>
      </c>
      <c r="I7" s="16" t="s">
        <v>3465</v>
      </c>
      <c r="J7" s="16" t="s">
        <v>2837</v>
      </c>
      <c r="K7" s="16" t="s">
        <v>3466</v>
      </c>
      <c r="L7" s="19" t="s">
        <v>3467</v>
      </c>
      <c r="M7" s="16" t="s">
        <v>3468</v>
      </c>
      <c r="N7" s="19" t="s">
        <v>3469</v>
      </c>
      <c r="O7" s="16" t="s">
        <v>3403</v>
      </c>
      <c r="P7" s="16" t="s">
        <v>3470</v>
      </c>
      <c r="R7" s="16" t="s">
        <v>3471</v>
      </c>
      <c r="S7" s="16" t="s">
        <v>3472</v>
      </c>
      <c r="T7" s="16" t="s">
        <v>4852</v>
      </c>
      <c r="U7" s="16" t="s">
        <v>3473</v>
      </c>
      <c r="V7" s="16" t="s">
        <v>3474</v>
      </c>
      <c r="W7" s="16" t="s">
        <v>4777</v>
      </c>
      <c r="X7" s="16" t="s">
        <v>63</v>
      </c>
      <c r="Y7" s="16" t="s">
        <v>3403</v>
      </c>
      <c r="Z7" s="16" t="s">
        <v>3475</v>
      </c>
      <c r="AA7" s="16" t="s">
        <v>3476</v>
      </c>
      <c r="AB7" s="16" t="s">
        <v>3477</v>
      </c>
      <c r="AC7" s="16" t="s">
        <v>3478</v>
      </c>
      <c r="AD7" s="16" t="s">
        <v>3403</v>
      </c>
      <c r="AE7" s="16" t="s">
        <v>3479</v>
      </c>
      <c r="AF7" s="16" t="s">
        <v>3480</v>
      </c>
    </row>
    <row r="8" spans="1:32" ht="13.5" customHeight="1" x14ac:dyDescent="0.25">
      <c r="A8" s="16" t="s">
        <v>2525</v>
      </c>
      <c r="B8" s="16" t="s">
        <v>2851</v>
      </c>
      <c r="C8" t="s">
        <v>3570</v>
      </c>
      <c r="D8" t="s">
        <v>4104</v>
      </c>
      <c r="E8" s="17" t="s">
        <v>2526</v>
      </c>
      <c r="G8" s="16" t="s">
        <v>4997</v>
      </c>
      <c r="H8" s="16" t="s">
        <v>3481</v>
      </c>
      <c r="I8" s="16" t="s">
        <v>3482</v>
      </c>
      <c r="J8" s="16" t="s">
        <v>2836</v>
      </c>
      <c r="K8" s="16" t="s">
        <v>2823</v>
      </c>
      <c r="M8" s="16" t="s">
        <v>3483</v>
      </c>
      <c r="N8" s="16" t="s">
        <v>4651</v>
      </c>
      <c r="O8" s="16" t="s">
        <v>3484</v>
      </c>
      <c r="P8" s="16" t="s">
        <v>63</v>
      </c>
      <c r="R8" s="16" t="s">
        <v>3485</v>
      </c>
      <c r="S8" s="16" t="s">
        <v>3486</v>
      </c>
      <c r="T8" s="16" t="s">
        <v>4796</v>
      </c>
      <c r="U8" s="16" t="s">
        <v>3487</v>
      </c>
      <c r="V8" s="16" t="s">
        <v>3488</v>
      </c>
      <c r="W8" s="16" t="s">
        <v>4778</v>
      </c>
      <c r="X8" s="16" t="s">
        <v>3489</v>
      </c>
      <c r="Y8" s="16" t="s">
        <v>63</v>
      </c>
      <c r="Z8" s="16" t="s">
        <v>3490</v>
      </c>
      <c r="AA8" s="16" t="s">
        <v>4697</v>
      </c>
      <c r="AB8" s="16" t="s">
        <v>3403</v>
      </c>
      <c r="AC8" s="16" t="s">
        <v>3491</v>
      </c>
      <c r="AD8" s="16" t="s">
        <v>63</v>
      </c>
      <c r="AE8" s="16" t="s">
        <v>3492</v>
      </c>
      <c r="AF8" s="16" t="s">
        <v>3447</v>
      </c>
    </row>
    <row r="9" spans="1:32" ht="13.5" customHeight="1" x14ac:dyDescent="0.25">
      <c r="A9" s="16" t="s">
        <v>2527</v>
      </c>
      <c r="B9" s="16" t="s">
        <v>2852</v>
      </c>
      <c r="C9" t="s">
        <v>4105</v>
      </c>
      <c r="D9" t="s">
        <v>4106</v>
      </c>
      <c r="E9" s="17" t="s">
        <v>2528</v>
      </c>
      <c r="G9" s="16" t="s">
        <v>3473</v>
      </c>
      <c r="I9" s="16" t="s">
        <v>3493</v>
      </c>
      <c r="J9" s="16" t="s">
        <v>2834</v>
      </c>
      <c r="K9" s="16" t="s">
        <v>3494</v>
      </c>
      <c r="L9" s="16" t="s">
        <v>3403</v>
      </c>
      <c r="M9" s="16" t="s">
        <v>3495</v>
      </c>
      <c r="N9" s="16" t="s">
        <v>3496</v>
      </c>
      <c r="O9" s="16" t="s">
        <v>3497</v>
      </c>
      <c r="P9" s="16" t="s">
        <v>3403</v>
      </c>
      <c r="R9" s="16" t="s">
        <v>3498</v>
      </c>
      <c r="S9" s="16" t="s">
        <v>4787</v>
      </c>
      <c r="T9" s="16" t="s">
        <v>3499</v>
      </c>
      <c r="U9" s="16" t="s">
        <v>3500</v>
      </c>
      <c r="V9" s="16" t="s">
        <v>3501</v>
      </c>
      <c r="W9" s="16" t="s">
        <v>4779</v>
      </c>
      <c r="Y9" s="16" t="s">
        <v>3489</v>
      </c>
      <c r="Z9" s="16" t="s">
        <v>3502</v>
      </c>
      <c r="AA9" s="16" t="s">
        <v>3503</v>
      </c>
      <c r="AB9" s="16" t="s">
        <v>63</v>
      </c>
      <c r="AC9" s="16" t="s">
        <v>3504</v>
      </c>
      <c r="AD9" s="16" t="s">
        <v>3505</v>
      </c>
      <c r="AE9" s="16" t="s">
        <v>3506</v>
      </c>
      <c r="AF9" s="16" t="s">
        <v>850</v>
      </c>
    </row>
    <row r="10" spans="1:32" ht="13.5" customHeight="1" x14ac:dyDescent="0.25">
      <c r="A10" s="16" t="s">
        <v>2529</v>
      </c>
      <c r="B10" s="16" t="s">
        <v>2853</v>
      </c>
      <c r="C10" t="s">
        <v>4107</v>
      </c>
      <c r="D10" t="s">
        <v>4108</v>
      </c>
      <c r="E10" s="17" t="s">
        <v>2530</v>
      </c>
      <c r="G10" s="16" t="s">
        <v>3507</v>
      </c>
      <c r="I10" s="16" t="s">
        <v>3508</v>
      </c>
      <c r="J10" s="16" t="s">
        <v>2835</v>
      </c>
      <c r="K10" s="16" t="s">
        <v>3509</v>
      </c>
      <c r="L10" s="16" t="s">
        <v>63</v>
      </c>
      <c r="M10" s="16" t="s">
        <v>3510</v>
      </c>
      <c r="N10" s="16" t="s">
        <v>3511</v>
      </c>
      <c r="O10" s="16" t="s">
        <v>3512</v>
      </c>
      <c r="P10" s="16" t="s">
        <v>3513</v>
      </c>
      <c r="R10" s="16" t="s">
        <v>3514</v>
      </c>
      <c r="S10" s="16" t="s">
        <v>4788</v>
      </c>
      <c r="T10" s="16" t="s">
        <v>3515</v>
      </c>
      <c r="U10" s="16" t="s">
        <v>4713</v>
      </c>
      <c r="V10" s="16" t="s">
        <v>3516</v>
      </c>
      <c r="W10" s="16" t="s">
        <v>4780</v>
      </c>
      <c r="Y10" s="16" t="s">
        <v>4692</v>
      </c>
      <c r="Z10" s="16" t="s">
        <v>3517</v>
      </c>
      <c r="AA10" s="16" t="s">
        <v>3518</v>
      </c>
      <c r="AB10" s="16" t="s">
        <v>3489</v>
      </c>
      <c r="AC10" s="16" t="s">
        <v>850</v>
      </c>
      <c r="AD10" s="16" t="s">
        <v>3519</v>
      </c>
      <c r="AE10" s="16" t="s">
        <v>4645</v>
      </c>
      <c r="AF10" s="16" t="s">
        <v>3520</v>
      </c>
    </row>
    <row r="11" spans="1:32" ht="13.5" customHeight="1" x14ac:dyDescent="0.25">
      <c r="A11" s="16" t="s">
        <v>2531</v>
      </c>
      <c r="B11" s="16" t="s">
        <v>2854</v>
      </c>
      <c r="C11" t="s">
        <v>4109</v>
      </c>
      <c r="D11" t="s">
        <v>4110</v>
      </c>
      <c r="E11" s="17" t="s">
        <v>2532</v>
      </c>
      <c r="G11" s="16" t="s">
        <v>3521</v>
      </c>
      <c r="I11" s="16" t="s">
        <v>3522</v>
      </c>
      <c r="K11" s="16" t="s">
        <v>3523</v>
      </c>
      <c r="L11" s="16" t="s">
        <v>3524</v>
      </c>
      <c r="M11" s="16" t="s">
        <v>3525</v>
      </c>
      <c r="N11" s="16" t="s">
        <v>3526</v>
      </c>
      <c r="O11" s="16" t="s">
        <v>3527</v>
      </c>
      <c r="P11" s="16" t="s">
        <v>3528</v>
      </c>
      <c r="R11" s="16" t="s">
        <v>3529</v>
      </c>
      <c r="S11" s="16" t="s">
        <v>4665</v>
      </c>
      <c r="T11" s="16" t="s">
        <v>4785</v>
      </c>
      <c r="U11" s="16" t="s">
        <v>3530</v>
      </c>
      <c r="V11" s="16" t="s">
        <v>3531</v>
      </c>
      <c r="W11" s="16" t="s">
        <v>4781</v>
      </c>
      <c r="Y11" s="16" t="s">
        <v>3532</v>
      </c>
      <c r="Z11" s="16" t="s">
        <v>3533</v>
      </c>
      <c r="AA11" s="16" t="s">
        <v>4694</v>
      </c>
      <c r="AB11" s="16" t="s">
        <v>3534</v>
      </c>
      <c r="AC11" s="16" t="s">
        <v>3410</v>
      </c>
      <c r="AD11" s="16" t="s">
        <v>3535</v>
      </c>
      <c r="AE11" s="16" t="s">
        <v>3536</v>
      </c>
    </row>
    <row r="12" spans="1:32" ht="13.5" customHeight="1" x14ac:dyDescent="0.25">
      <c r="A12" s="16" t="s">
        <v>2533</v>
      </c>
      <c r="B12" s="16" t="s">
        <v>2855</v>
      </c>
      <c r="C12" t="s">
        <v>4111</v>
      </c>
      <c r="D12" t="s">
        <v>4112</v>
      </c>
      <c r="E12" s="17" t="s">
        <v>2534</v>
      </c>
      <c r="G12" s="16" t="s">
        <v>3537</v>
      </c>
      <c r="I12" s="16" t="s">
        <v>3538</v>
      </c>
      <c r="K12" s="16" t="s">
        <v>3539</v>
      </c>
      <c r="L12" s="16" t="s">
        <v>3540</v>
      </c>
      <c r="M12" s="16" t="s">
        <v>3541</v>
      </c>
      <c r="N12" s="16" t="s">
        <v>3542</v>
      </c>
      <c r="O12" s="16" t="s">
        <v>3543</v>
      </c>
      <c r="P12" s="16" t="s">
        <v>3544</v>
      </c>
      <c r="R12" s="16" t="s">
        <v>3545</v>
      </c>
      <c r="S12" s="16" t="s">
        <v>3546</v>
      </c>
      <c r="T12" s="16" t="s">
        <v>4761</v>
      </c>
      <c r="U12" s="16" t="s">
        <v>3547</v>
      </c>
      <c r="V12" s="16" t="s">
        <v>3548</v>
      </c>
      <c r="W12" s="16" t="s">
        <v>4782</v>
      </c>
      <c r="Y12" s="16" t="s">
        <v>4693</v>
      </c>
      <c r="Z12" s="16" t="s">
        <v>3550</v>
      </c>
      <c r="AA12" s="16" t="s">
        <v>3489</v>
      </c>
      <c r="AB12" s="16" t="s">
        <v>3551</v>
      </c>
      <c r="AC12" s="16" t="s">
        <v>3491</v>
      </c>
      <c r="AD12" s="16" t="s">
        <v>3552</v>
      </c>
      <c r="AE12" s="16" t="s">
        <v>3553</v>
      </c>
    </row>
    <row r="13" spans="1:32" ht="13.5" customHeight="1" x14ac:dyDescent="0.25">
      <c r="A13" s="16" t="s">
        <v>2535</v>
      </c>
      <c r="B13" s="16" t="s">
        <v>2856</v>
      </c>
      <c r="C13" t="s">
        <v>4113</v>
      </c>
      <c r="D13" t="s">
        <v>4114</v>
      </c>
      <c r="E13" s="17" t="s">
        <v>2536</v>
      </c>
      <c r="G13" s="16" t="s">
        <v>3554</v>
      </c>
      <c r="I13" s="16" t="s">
        <v>3555</v>
      </c>
      <c r="K13" s="16" t="s">
        <v>4664</v>
      </c>
      <c r="L13" s="20" t="s">
        <v>3556</v>
      </c>
      <c r="M13" s="16" t="s">
        <v>3557</v>
      </c>
      <c r="N13" s="20" t="s">
        <v>3558</v>
      </c>
      <c r="O13" s="16" t="s">
        <v>3559</v>
      </c>
      <c r="P13" s="16" t="s">
        <v>3560</v>
      </c>
      <c r="R13" s="16" t="s">
        <v>3561</v>
      </c>
      <c r="S13" s="16" t="s">
        <v>3562</v>
      </c>
      <c r="T13" s="16" t="s">
        <v>4763</v>
      </c>
      <c r="U13" s="16" t="s">
        <v>3563</v>
      </c>
      <c r="V13" s="16" t="s">
        <v>3564</v>
      </c>
      <c r="Z13" s="16" t="s">
        <v>3566</v>
      </c>
      <c r="AA13" s="16" t="s">
        <v>3403</v>
      </c>
      <c r="AB13" s="16" t="s">
        <v>3567</v>
      </c>
      <c r="AC13" s="16" t="s">
        <v>3568</v>
      </c>
      <c r="AD13" s="16" t="s">
        <v>3569</v>
      </c>
      <c r="AE13" s="16" t="s">
        <v>3570</v>
      </c>
    </row>
    <row r="14" spans="1:32" ht="13.5" customHeight="1" x14ac:dyDescent="0.25">
      <c r="A14" s="16" t="s">
        <v>4797</v>
      </c>
      <c r="B14" s="16" t="s">
        <v>2857</v>
      </c>
      <c r="C14" t="s">
        <v>4115</v>
      </c>
      <c r="D14" t="s">
        <v>4114</v>
      </c>
      <c r="E14" s="17" t="s">
        <v>2537</v>
      </c>
      <c r="G14" s="16" t="s">
        <v>3571</v>
      </c>
      <c r="I14" s="16" t="s">
        <v>3572</v>
      </c>
      <c r="K14" s="16" t="s">
        <v>3573</v>
      </c>
      <c r="L14" s="16" t="s">
        <v>3574</v>
      </c>
      <c r="M14" s="16" t="s">
        <v>322</v>
      </c>
      <c r="N14" s="16" t="s">
        <v>63</v>
      </c>
      <c r="O14" s="16" t="s">
        <v>3575</v>
      </c>
      <c r="P14" s="16" t="s">
        <v>3576</v>
      </c>
      <c r="R14" s="16" t="s">
        <v>63</v>
      </c>
      <c r="S14" s="16" t="s">
        <v>3403</v>
      </c>
      <c r="T14" s="16" t="s">
        <v>4762</v>
      </c>
      <c r="U14" s="16" t="s">
        <v>3577</v>
      </c>
      <c r="V14" s="16" t="s">
        <v>3403</v>
      </c>
      <c r="W14" s="16" t="s">
        <v>4786</v>
      </c>
      <c r="Y14" s="16" t="s">
        <v>3578</v>
      </c>
      <c r="Z14" s="16" t="s">
        <v>3579</v>
      </c>
      <c r="AA14" s="16" t="s">
        <v>63</v>
      </c>
      <c r="AB14" s="16" t="s">
        <v>3580</v>
      </c>
      <c r="AC14" s="16" t="s">
        <v>3520</v>
      </c>
      <c r="AD14" s="16" t="s">
        <v>3581</v>
      </c>
      <c r="AE14" s="16" t="s">
        <v>3582</v>
      </c>
    </row>
    <row r="15" spans="1:32" ht="13.5" customHeight="1" x14ac:dyDescent="0.25">
      <c r="A15" s="16" t="s">
        <v>2538</v>
      </c>
      <c r="B15" s="16" t="s">
        <v>2858</v>
      </c>
      <c r="C15" t="s">
        <v>4116</v>
      </c>
      <c r="D15" t="s">
        <v>4117</v>
      </c>
      <c r="E15" s="17" t="s">
        <v>2539</v>
      </c>
      <c r="G15" s="16" t="s">
        <v>4981</v>
      </c>
      <c r="I15" s="16" t="s">
        <v>3583</v>
      </c>
      <c r="K15" s="16" t="s">
        <v>3584</v>
      </c>
      <c r="L15" s="16" t="s">
        <v>3585</v>
      </c>
      <c r="M15" s="16" t="s">
        <v>323</v>
      </c>
      <c r="N15" s="16" t="s">
        <v>3403</v>
      </c>
      <c r="O15" s="16" t="s">
        <v>4845</v>
      </c>
      <c r="P15" s="16" t="s">
        <v>3403</v>
      </c>
      <c r="R15" s="16" t="s">
        <v>3403</v>
      </c>
      <c r="S15" s="16" t="s">
        <v>63</v>
      </c>
      <c r="T15" s="16" t="s">
        <v>4764</v>
      </c>
      <c r="U15" s="16" t="s">
        <v>3586</v>
      </c>
      <c r="V15" s="16" t="s">
        <v>63</v>
      </c>
      <c r="W15" s="16" t="s">
        <v>4783</v>
      </c>
      <c r="Z15" s="16" t="s">
        <v>3588</v>
      </c>
      <c r="AA15" s="16" t="s">
        <v>4695</v>
      </c>
      <c r="AB15" s="16" t="s">
        <v>3589</v>
      </c>
      <c r="AC15" s="16" t="s">
        <v>63</v>
      </c>
      <c r="AD15" s="16" t="s">
        <v>3590</v>
      </c>
      <c r="AE15" s="16" t="s">
        <v>3591</v>
      </c>
    </row>
    <row r="16" spans="1:32" ht="13.5" customHeight="1" x14ac:dyDescent="0.25">
      <c r="A16" s="16" t="s">
        <v>2537</v>
      </c>
      <c r="B16" s="16" t="s">
        <v>2859</v>
      </c>
      <c r="C16" t="s">
        <v>4118</v>
      </c>
      <c r="D16" t="s">
        <v>4119</v>
      </c>
      <c r="E16" s="17" t="s">
        <v>2540</v>
      </c>
      <c r="G16" s="16" t="s">
        <v>3592</v>
      </c>
      <c r="I16" s="16" t="s">
        <v>3400</v>
      </c>
      <c r="K16" s="16" t="s">
        <v>3593</v>
      </c>
      <c r="L16" s="16" t="s">
        <v>3594</v>
      </c>
      <c r="M16" s="16" t="s">
        <v>3595</v>
      </c>
      <c r="N16" s="16" t="s">
        <v>4981</v>
      </c>
      <c r="O16" s="16" t="s">
        <v>3596</v>
      </c>
      <c r="P16" s="16" t="s">
        <v>63</v>
      </c>
      <c r="R16" s="16" t="s">
        <v>3597</v>
      </c>
      <c r="S16" s="16" t="s">
        <v>4853</v>
      </c>
      <c r="T16" s="16" t="s">
        <v>4765</v>
      </c>
      <c r="U16" s="16" t="s">
        <v>3598</v>
      </c>
      <c r="V16" s="16" t="s">
        <v>3599</v>
      </c>
      <c r="W16" s="16" t="s">
        <v>3600</v>
      </c>
      <c r="Z16" s="16" t="s">
        <v>3602</v>
      </c>
      <c r="AA16" s="16" t="s">
        <v>3603</v>
      </c>
      <c r="AC16" s="16" t="s">
        <v>3604</v>
      </c>
      <c r="AD16" s="16" t="s">
        <v>3605</v>
      </c>
      <c r="AE16" s="16" t="s">
        <v>3606</v>
      </c>
    </row>
    <row r="17" spans="1:31" ht="13.5" customHeight="1" x14ac:dyDescent="0.25">
      <c r="A17" s="16" t="s">
        <v>2541</v>
      </c>
      <c r="B17" s="16" t="s">
        <v>2860</v>
      </c>
      <c r="C17" t="s">
        <v>4120</v>
      </c>
      <c r="D17" t="s">
        <v>4121</v>
      </c>
      <c r="E17" s="17" t="s">
        <v>2542</v>
      </c>
      <c r="G17" s="16" t="s">
        <v>3607</v>
      </c>
      <c r="I17" s="16" t="s">
        <v>3415</v>
      </c>
      <c r="K17" s="16" t="s">
        <v>3403</v>
      </c>
      <c r="L17" s="16" t="s">
        <v>3608</v>
      </c>
      <c r="M17" s="16" t="s">
        <v>325</v>
      </c>
      <c r="N17" s="16" t="s">
        <v>4981</v>
      </c>
      <c r="O17" s="16" t="s">
        <v>63</v>
      </c>
      <c r="P17" s="16" t="s">
        <v>4663</v>
      </c>
      <c r="R17" s="16" t="s">
        <v>3471</v>
      </c>
      <c r="S17" s="16" t="s">
        <v>3609</v>
      </c>
      <c r="T17" s="16" t="s">
        <v>4766</v>
      </c>
      <c r="U17" s="16" t="s">
        <v>3554</v>
      </c>
      <c r="V17" s="16" t="s">
        <v>3610</v>
      </c>
      <c r="W17" s="16" t="s">
        <v>3611</v>
      </c>
      <c r="Y17" s="16" t="s">
        <v>3612</v>
      </c>
      <c r="Z17" s="16" t="s">
        <v>3613</v>
      </c>
      <c r="AA17" s="16" t="s">
        <v>4694</v>
      </c>
      <c r="AC17" s="16" t="s">
        <v>3614</v>
      </c>
      <c r="AD17" s="16" t="s">
        <v>3489</v>
      </c>
      <c r="AE17" s="16" t="s">
        <v>3615</v>
      </c>
    </row>
    <row r="18" spans="1:31" ht="13.5" customHeight="1" x14ac:dyDescent="0.25">
      <c r="A18" s="16" t="s">
        <v>2537</v>
      </c>
      <c r="B18" s="16" t="s">
        <v>5017</v>
      </c>
      <c r="C18" t="s">
        <v>4122</v>
      </c>
      <c r="D18" t="s">
        <v>4123</v>
      </c>
      <c r="E18" s="17" t="s">
        <v>2543</v>
      </c>
      <c r="G18" s="16" t="s">
        <v>3616</v>
      </c>
      <c r="I18" s="16" t="s">
        <v>3617</v>
      </c>
      <c r="K18" s="16" t="s">
        <v>63</v>
      </c>
      <c r="L18" s="16" t="s">
        <v>3618</v>
      </c>
      <c r="M18" s="16" t="s">
        <v>3619</v>
      </c>
      <c r="N18" s="16" t="s">
        <v>3620</v>
      </c>
      <c r="O18" s="16" t="s">
        <v>3403</v>
      </c>
      <c r="P18" s="16" t="s">
        <v>4654</v>
      </c>
      <c r="R18" s="16" t="s">
        <v>3485</v>
      </c>
      <c r="S18" s="16" t="s">
        <v>4789</v>
      </c>
      <c r="T18" s="16" t="s">
        <v>4767</v>
      </c>
      <c r="U18" s="16" t="s">
        <v>3571</v>
      </c>
      <c r="V18" s="16" t="s">
        <v>3621</v>
      </c>
      <c r="W18" s="16" t="s">
        <v>3622</v>
      </c>
      <c r="Y18" s="16" t="s">
        <v>3623</v>
      </c>
      <c r="Z18" s="16" t="s">
        <v>3403</v>
      </c>
      <c r="AC18" s="16" t="s">
        <v>3624</v>
      </c>
      <c r="AD18" s="16" t="s">
        <v>3625</v>
      </c>
      <c r="AE18" s="16" t="s">
        <v>3626</v>
      </c>
    </row>
    <row r="19" spans="1:31" ht="13.5" customHeight="1" x14ac:dyDescent="0.25">
      <c r="A19" s="16" t="s">
        <v>2544</v>
      </c>
      <c r="B19" s="16" t="s">
        <v>2861</v>
      </c>
      <c r="C19" t="s">
        <v>4124</v>
      </c>
      <c r="D19" t="s">
        <v>4125</v>
      </c>
      <c r="E19" s="17" t="s">
        <v>2521</v>
      </c>
      <c r="G19" s="16" t="s">
        <v>3627</v>
      </c>
      <c r="I19" s="16" t="s">
        <v>3628</v>
      </c>
      <c r="K19" s="16" t="s">
        <v>3403</v>
      </c>
      <c r="L19" s="16" t="s">
        <v>3629</v>
      </c>
      <c r="M19" s="16" t="s">
        <v>3630</v>
      </c>
      <c r="N19" s="16" t="s">
        <v>3631</v>
      </c>
      <c r="O19" s="16" t="s">
        <v>3632</v>
      </c>
      <c r="P19" s="16" t="s">
        <v>4655</v>
      </c>
      <c r="R19" s="16" t="s">
        <v>3438</v>
      </c>
      <c r="S19" s="16" t="s">
        <v>4790</v>
      </c>
      <c r="U19" s="16" t="s">
        <v>3633</v>
      </c>
      <c r="V19" s="16" t="s">
        <v>3634</v>
      </c>
      <c r="W19" s="16" t="s">
        <v>4784</v>
      </c>
      <c r="Y19" s="16" t="s">
        <v>259</v>
      </c>
      <c r="Z19" s="16" t="s">
        <v>4981</v>
      </c>
      <c r="AC19" s="16" t="s">
        <v>3635</v>
      </c>
      <c r="AD19" s="16" t="s">
        <v>3636</v>
      </c>
      <c r="AE19" s="16" t="s">
        <v>3637</v>
      </c>
    </row>
    <row r="20" spans="1:31" ht="13.5" customHeight="1" x14ac:dyDescent="0.25">
      <c r="A20" s="16" t="s">
        <v>2545</v>
      </c>
      <c r="B20" s="16" t="s">
        <v>5016</v>
      </c>
      <c r="C20" t="s">
        <v>4126</v>
      </c>
      <c r="D20" t="s">
        <v>4127</v>
      </c>
      <c r="E20" s="17" t="s">
        <v>4916</v>
      </c>
      <c r="G20" s="16" t="s">
        <v>3638</v>
      </c>
      <c r="I20" s="16" t="s">
        <v>3639</v>
      </c>
      <c r="K20" s="16" t="s">
        <v>63</v>
      </c>
      <c r="L20" s="16" t="s">
        <v>3640</v>
      </c>
      <c r="M20" s="16" t="s">
        <v>3641</v>
      </c>
      <c r="N20" s="16" t="s">
        <v>3642</v>
      </c>
      <c r="O20" s="16" t="s">
        <v>3643</v>
      </c>
      <c r="P20" s="16" t="s">
        <v>3644</v>
      </c>
      <c r="R20" s="16" t="s">
        <v>63</v>
      </c>
      <c r="S20" s="16" t="s">
        <v>3645</v>
      </c>
      <c r="T20" s="16" t="s">
        <v>4768</v>
      </c>
      <c r="U20" s="16" t="s">
        <v>3646</v>
      </c>
      <c r="V20" s="16" t="s">
        <v>3647</v>
      </c>
      <c r="W20" s="16" t="s">
        <v>3648</v>
      </c>
      <c r="Y20" s="16" t="s">
        <v>3649</v>
      </c>
      <c r="Z20" s="16" t="s">
        <v>3650</v>
      </c>
      <c r="AC20" s="16" t="s">
        <v>3296</v>
      </c>
      <c r="AD20" s="16" t="s">
        <v>3651</v>
      </c>
      <c r="AE20" s="16" t="s">
        <v>3652</v>
      </c>
    </row>
    <row r="21" spans="1:31" ht="13.5" customHeight="1" x14ac:dyDescent="0.25">
      <c r="B21" s="16" t="s">
        <v>2862</v>
      </c>
      <c r="C21" t="s">
        <v>4128</v>
      </c>
      <c r="D21" t="s">
        <v>4097</v>
      </c>
      <c r="E21" s="17" t="s">
        <v>2546</v>
      </c>
      <c r="G21" s="16" t="s">
        <v>3530</v>
      </c>
      <c r="I21" s="16" t="s">
        <v>3653</v>
      </c>
      <c r="K21" s="16" t="s">
        <v>3654</v>
      </c>
      <c r="L21" s="16" t="s">
        <v>2659</v>
      </c>
      <c r="M21" s="16" t="s">
        <v>3655</v>
      </c>
      <c r="N21" s="16" t="s">
        <v>3656</v>
      </c>
      <c r="O21" s="16" t="s">
        <v>3657</v>
      </c>
      <c r="P21" s="16" t="s">
        <v>3658</v>
      </c>
      <c r="R21" s="16" t="s">
        <v>3403</v>
      </c>
      <c r="S21" s="16" t="s">
        <v>3659</v>
      </c>
      <c r="T21" s="16" t="s">
        <v>4769</v>
      </c>
      <c r="U21" s="16" t="s">
        <v>3660</v>
      </c>
      <c r="V21" s="16" t="s">
        <v>3661</v>
      </c>
      <c r="W21" s="16" t="s">
        <v>3662</v>
      </c>
      <c r="Z21" s="16" t="s">
        <v>3663</v>
      </c>
      <c r="AC21" s="16" t="s">
        <v>3635</v>
      </c>
      <c r="AD21" s="16" t="s">
        <v>3664</v>
      </c>
      <c r="AE21" s="16" t="s">
        <v>3403</v>
      </c>
    </row>
    <row r="22" spans="1:31" ht="13.5" customHeight="1" x14ac:dyDescent="0.25">
      <c r="A22" s="16" t="s">
        <v>2547</v>
      </c>
      <c r="B22" s="16" t="s">
        <v>2863</v>
      </c>
      <c r="C22" t="s">
        <v>4129</v>
      </c>
      <c r="D22" t="s">
        <v>4130</v>
      </c>
      <c r="E22" s="17" t="s">
        <v>2548</v>
      </c>
      <c r="G22" s="16" t="s">
        <v>3665</v>
      </c>
      <c r="J22" s="17"/>
      <c r="K22" s="16" t="s">
        <v>3666</v>
      </c>
      <c r="L22" s="16" t="s">
        <v>3667</v>
      </c>
      <c r="M22" s="16" t="s">
        <v>3668</v>
      </c>
      <c r="N22" s="16" t="s">
        <v>3669</v>
      </c>
      <c r="O22" s="16" t="s">
        <v>3670</v>
      </c>
      <c r="P22" s="16" t="s">
        <v>3671</v>
      </c>
      <c r="R22" s="16" t="s">
        <v>3597</v>
      </c>
      <c r="S22" s="16" t="s">
        <v>3672</v>
      </c>
      <c r="T22" s="16" t="s">
        <v>3600</v>
      </c>
      <c r="U22" s="16" t="s">
        <v>3673</v>
      </c>
      <c r="V22" s="16" t="s">
        <v>3674</v>
      </c>
      <c r="W22" s="16" t="s">
        <v>3675</v>
      </c>
      <c r="Z22" s="16" t="s">
        <v>3676</v>
      </c>
      <c r="AC22" s="16" t="s">
        <v>3677</v>
      </c>
      <c r="AD22" s="16" t="s">
        <v>3678</v>
      </c>
      <c r="AE22" s="16" t="s">
        <v>63</v>
      </c>
    </row>
    <row r="23" spans="1:31" ht="13.5" customHeight="1" x14ac:dyDescent="0.25">
      <c r="A23" s="16" t="s">
        <v>2540</v>
      </c>
      <c r="B23" s="16" t="s">
        <v>2864</v>
      </c>
      <c r="C23" t="s">
        <v>4131</v>
      </c>
      <c r="D23" t="s">
        <v>4132</v>
      </c>
      <c r="E23" s="17" t="s">
        <v>2549</v>
      </c>
      <c r="G23" s="16" t="s">
        <v>93</v>
      </c>
      <c r="K23" s="16" t="s">
        <v>3403</v>
      </c>
      <c r="L23" s="16" t="s">
        <v>3679</v>
      </c>
      <c r="M23" s="16" t="s">
        <v>3680</v>
      </c>
      <c r="N23" s="16" t="s">
        <v>3592</v>
      </c>
      <c r="O23" s="16" t="s">
        <v>3681</v>
      </c>
      <c r="P23" s="16" t="s">
        <v>3682</v>
      </c>
      <c r="R23" s="16" t="s">
        <v>3683</v>
      </c>
      <c r="S23" s="16" t="s">
        <v>4791</v>
      </c>
      <c r="T23" s="16" t="s">
        <v>3684</v>
      </c>
      <c r="U23" s="16" t="s">
        <v>3685</v>
      </c>
      <c r="V23" s="16" t="s">
        <v>3686</v>
      </c>
      <c r="W23" s="16" t="s">
        <v>3687</v>
      </c>
      <c r="Z23" s="16" t="s">
        <v>3688</v>
      </c>
      <c r="AC23" s="16" t="s">
        <v>3689</v>
      </c>
      <c r="AD23" s="16" t="s">
        <v>3690</v>
      </c>
      <c r="AE23" s="16" t="s">
        <v>4646</v>
      </c>
    </row>
    <row r="24" spans="1:31" ht="13.5" customHeight="1" x14ac:dyDescent="0.25">
      <c r="A24" s="16" t="s">
        <v>2550</v>
      </c>
      <c r="B24" s="16" t="s">
        <v>2865</v>
      </c>
      <c r="C24" t="s">
        <v>4133</v>
      </c>
      <c r="D24" t="s">
        <v>4134</v>
      </c>
      <c r="E24" s="18" t="s">
        <v>2551</v>
      </c>
      <c r="G24" s="16" t="s">
        <v>3691</v>
      </c>
      <c r="K24" s="16" t="s">
        <v>3692</v>
      </c>
      <c r="L24" s="16" t="s">
        <v>3693</v>
      </c>
      <c r="M24" s="16" t="s">
        <v>3694</v>
      </c>
      <c r="N24" s="16" t="s">
        <v>3695</v>
      </c>
      <c r="O24" s="16" t="s">
        <v>3696</v>
      </c>
      <c r="P24" s="16" t="s">
        <v>4656</v>
      </c>
      <c r="R24" s="16" t="s">
        <v>3508</v>
      </c>
      <c r="S24" s="16" t="s">
        <v>4852</v>
      </c>
      <c r="T24" s="16" t="s">
        <v>4770</v>
      </c>
      <c r="U24" s="16" t="s">
        <v>3697</v>
      </c>
      <c r="V24" s="16" t="s">
        <v>3698</v>
      </c>
      <c r="Z24" s="16" t="s">
        <v>3699</v>
      </c>
      <c r="AD24" s="16" t="s">
        <v>3700</v>
      </c>
      <c r="AE24" s="16" t="s">
        <v>3701</v>
      </c>
    </row>
    <row r="25" spans="1:31" ht="13.5" customHeight="1" x14ac:dyDescent="0.25">
      <c r="A25" s="16" t="s">
        <v>2545</v>
      </c>
      <c r="B25" s="16" t="s">
        <v>2866</v>
      </c>
      <c r="C25" t="s">
        <v>3873</v>
      </c>
      <c r="D25" t="s">
        <v>4135</v>
      </c>
      <c r="E25" s="17" t="s">
        <v>2552</v>
      </c>
      <c r="G25" s="16" t="s">
        <v>3702</v>
      </c>
      <c r="K25" s="16" t="s">
        <v>3703</v>
      </c>
      <c r="L25" s="16" t="s">
        <v>3704</v>
      </c>
      <c r="M25" s="16" t="s">
        <v>3403</v>
      </c>
      <c r="N25" s="16" t="s">
        <v>3705</v>
      </c>
      <c r="O25" s="16" t="s">
        <v>3706</v>
      </c>
      <c r="P25" s="16" t="s">
        <v>4657</v>
      </c>
      <c r="R25" s="16" t="s">
        <v>3707</v>
      </c>
      <c r="S25" s="16" t="s">
        <v>4792</v>
      </c>
      <c r="T25" s="16" t="s">
        <v>4771</v>
      </c>
      <c r="U25" s="16" t="s">
        <v>3708</v>
      </c>
      <c r="V25" s="16" t="s">
        <v>3709</v>
      </c>
      <c r="Z25" s="16" t="s">
        <v>3710</v>
      </c>
      <c r="AE25" s="16" t="s">
        <v>3524</v>
      </c>
    </row>
    <row r="26" spans="1:31" ht="13.5" customHeight="1" x14ac:dyDescent="0.25">
      <c r="A26" s="16" t="s">
        <v>2553</v>
      </c>
      <c r="B26" s="16" t="s">
        <v>2867</v>
      </c>
      <c r="C26" t="s">
        <v>4136</v>
      </c>
      <c r="D26" t="s">
        <v>4137</v>
      </c>
      <c r="E26" s="17" t="s">
        <v>2554</v>
      </c>
      <c r="G26" s="16" t="s">
        <v>3711</v>
      </c>
      <c r="K26" s="16" t="s">
        <v>3712</v>
      </c>
      <c r="L26" s="16" t="s">
        <v>3713</v>
      </c>
      <c r="M26" s="16" t="s">
        <v>63</v>
      </c>
      <c r="N26" s="16" t="s">
        <v>3714</v>
      </c>
      <c r="O26" s="16" t="s">
        <v>3715</v>
      </c>
      <c r="P26" s="16" t="s">
        <v>3512</v>
      </c>
      <c r="R26" s="16" t="s">
        <v>4671</v>
      </c>
      <c r="S26" s="16" t="s">
        <v>4793</v>
      </c>
      <c r="T26" s="16" t="s">
        <v>4772</v>
      </c>
      <c r="U26" s="16" t="s">
        <v>3716</v>
      </c>
      <c r="V26" s="16" t="s">
        <v>3717</v>
      </c>
      <c r="Z26" s="16" t="s">
        <v>3718</v>
      </c>
      <c r="AE26" s="16" t="s">
        <v>3719</v>
      </c>
    </row>
    <row r="27" spans="1:31" ht="13.5" customHeight="1" x14ac:dyDescent="0.25">
      <c r="A27" s="16" t="s">
        <v>2555</v>
      </c>
      <c r="B27" s="16" t="s">
        <v>2868</v>
      </c>
      <c r="C27" t="s">
        <v>4138</v>
      </c>
      <c r="D27" t="s">
        <v>4139</v>
      </c>
      <c r="E27" s="17" t="s">
        <v>2556</v>
      </c>
      <c r="G27" s="16" t="s">
        <v>3720</v>
      </c>
      <c r="K27" s="16" t="s">
        <v>4987</v>
      </c>
      <c r="L27" s="16" t="s">
        <v>3721</v>
      </c>
      <c r="M27" s="16" t="s">
        <v>3403</v>
      </c>
      <c r="N27" s="16" t="s">
        <v>3722</v>
      </c>
      <c r="O27" s="16" t="s">
        <v>3497</v>
      </c>
      <c r="P27" s="16" t="s">
        <v>3723</v>
      </c>
      <c r="R27" s="16" t="s">
        <v>4672</v>
      </c>
      <c r="S27" s="16" t="s">
        <v>4794</v>
      </c>
      <c r="T27" s="16" t="s">
        <v>4769</v>
      </c>
      <c r="U27" s="16" t="s">
        <v>3724</v>
      </c>
      <c r="V27" s="16" t="s">
        <v>3725</v>
      </c>
      <c r="Z27" s="16" t="s">
        <v>3726</v>
      </c>
      <c r="AE27" s="16" t="s">
        <v>3727</v>
      </c>
    </row>
    <row r="28" spans="1:31" ht="13.5" customHeight="1" x14ac:dyDescent="0.25">
      <c r="A28" s="16" t="s">
        <v>2557</v>
      </c>
      <c r="B28" s="16" t="s">
        <v>2869</v>
      </c>
      <c r="C28" t="s">
        <v>4140</v>
      </c>
      <c r="D28" t="s">
        <v>4141</v>
      </c>
      <c r="E28" s="17" t="s">
        <v>4903</v>
      </c>
      <c r="G28" s="16" t="s">
        <v>3722</v>
      </c>
      <c r="K28" s="16" t="s">
        <v>3728</v>
      </c>
      <c r="L28" s="16" t="s">
        <v>3458</v>
      </c>
      <c r="M28" s="16" t="s">
        <v>63</v>
      </c>
      <c r="N28" s="16" t="s">
        <v>4981</v>
      </c>
      <c r="O28" s="16" t="s">
        <v>4704</v>
      </c>
      <c r="P28" s="16" t="s">
        <v>3729</v>
      </c>
      <c r="R28" s="16" t="s">
        <v>4673</v>
      </c>
      <c r="S28" s="16" t="s">
        <v>3730</v>
      </c>
      <c r="T28" s="16" t="s">
        <v>4773</v>
      </c>
      <c r="U28" s="16" t="s">
        <v>3731</v>
      </c>
      <c r="V28" s="16" t="s">
        <v>3732</v>
      </c>
      <c r="Z28" s="16" t="s">
        <v>3733</v>
      </c>
      <c r="AE28" s="16" t="s">
        <v>3734</v>
      </c>
    </row>
    <row r="29" spans="1:31" ht="13.5" customHeight="1" x14ac:dyDescent="0.25">
      <c r="A29" s="16" t="s">
        <v>2558</v>
      </c>
      <c r="B29" s="16" t="s">
        <v>2870</v>
      </c>
      <c r="C29" t="s">
        <v>4142</v>
      </c>
      <c r="D29" t="s">
        <v>4143</v>
      </c>
      <c r="E29" s="17" t="s">
        <v>2559</v>
      </c>
      <c r="G29" s="16" t="s">
        <v>3735</v>
      </c>
      <c r="K29" s="16" t="s">
        <v>3736</v>
      </c>
      <c r="L29" s="16" t="s">
        <v>3403</v>
      </c>
      <c r="M29" s="16" t="s">
        <v>3737</v>
      </c>
      <c r="N29" s="16" t="s">
        <v>63</v>
      </c>
      <c r="O29" s="16" t="s">
        <v>4705</v>
      </c>
      <c r="P29" s="16" t="s">
        <v>3738</v>
      </c>
      <c r="R29" s="16" t="s">
        <v>4671</v>
      </c>
      <c r="S29" s="16" t="s">
        <v>3739</v>
      </c>
      <c r="T29" s="16" t="s">
        <v>4774</v>
      </c>
      <c r="U29" s="16" t="s">
        <v>3740</v>
      </c>
      <c r="V29" s="16" t="s">
        <v>3741</v>
      </c>
      <c r="Z29" s="16" t="s">
        <v>3742</v>
      </c>
      <c r="AE29" s="16" t="s">
        <v>3743</v>
      </c>
    </row>
    <row r="30" spans="1:31" ht="13.5" customHeight="1" x14ac:dyDescent="0.25">
      <c r="A30" s="16" t="s">
        <v>2560</v>
      </c>
      <c r="B30" s="16" t="s">
        <v>2871</v>
      </c>
      <c r="C30" t="s">
        <v>4144</v>
      </c>
      <c r="D30" t="s">
        <v>4143</v>
      </c>
      <c r="E30" s="17" t="s">
        <v>2561</v>
      </c>
      <c r="G30" s="16" t="s">
        <v>3744</v>
      </c>
      <c r="K30" s="16" t="s">
        <v>207</v>
      </c>
      <c r="L30" s="16" t="s">
        <v>63</v>
      </c>
      <c r="M30" s="16" t="s">
        <v>330</v>
      </c>
      <c r="N30" s="16" t="s">
        <v>3403</v>
      </c>
      <c r="O30" s="16" t="s">
        <v>3403</v>
      </c>
      <c r="P30" s="16" t="s">
        <v>63</v>
      </c>
      <c r="R30" s="16" t="s">
        <v>4674</v>
      </c>
      <c r="T30" s="16" t="s">
        <v>4775</v>
      </c>
      <c r="U30" s="16" t="s">
        <v>3627</v>
      </c>
      <c r="V30" s="16" t="s">
        <v>3745</v>
      </c>
      <c r="Z30" s="16" t="s">
        <v>3746</v>
      </c>
      <c r="AE30" s="16" t="s">
        <v>3747</v>
      </c>
    </row>
    <row r="31" spans="1:31" ht="13.5" customHeight="1" x14ac:dyDescent="0.25">
      <c r="A31" s="16" t="s">
        <v>2562</v>
      </c>
      <c r="B31" s="16" t="s">
        <v>2872</v>
      </c>
      <c r="C31" t="s">
        <v>4145</v>
      </c>
      <c r="D31" t="s">
        <v>4146</v>
      </c>
      <c r="E31" s="17" t="s">
        <v>4982</v>
      </c>
      <c r="G31" s="16" t="s">
        <v>3748</v>
      </c>
      <c r="K31" s="16" t="s">
        <v>63</v>
      </c>
      <c r="L31" s="16" t="s">
        <v>3524</v>
      </c>
      <c r="M31" s="16" t="s">
        <v>331</v>
      </c>
      <c r="N31" s="16" t="s">
        <v>3749</v>
      </c>
      <c r="O31" s="16" t="s">
        <v>63</v>
      </c>
      <c r="P31" s="16" t="s">
        <v>4981</v>
      </c>
      <c r="R31" s="16" t="s">
        <v>4671</v>
      </c>
      <c r="U31" s="16" t="s">
        <v>3750</v>
      </c>
      <c r="V31" s="16" t="s">
        <v>3751</v>
      </c>
      <c r="Z31" s="16" t="s">
        <v>3752</v>
      </c>
      <c r="AE31" s="16" t="s">
        <v>3753</v>
      </c>
    </row>
    <row r="32" spans="1:31" ht="13.5" customHeight="1" x14ac:dyDescent="0.25">
      <c r="A32" s="16" t="s">
        <v>2563</v>
      </c>
      <c r="B32" s="16" t="s">
        <v>2873</v>
      </c>
      <c r="C32" t="s">
        <v>4147</v>
      </c>
      <c r="D32" t="s">
        <v>4148</v>
      </c>
      <c r="E32" s="17" t="s">
        <v>2564</v>
      </c>
      <c r="G32" s="16" t="s">
        <v>3754</v>
      </c>
      <c r="K32" s="16" t="s">
        <v>3403</v>
      </c>
      <c r="L32" s="16" t="s">
        <v>3755</v>
      </c>
      <c r="M32" s="16" t="s">
        <v>3756</v>
      </c>
      <c r="N32" s="16" t="s">
        <v>3757</v>
      </c>
      <c r="O32" s="16" t="s">
        <v>4703</v>
      </c>
      <c r="P32" s="16" t="s">
        <v>4658</v>
      </c>
      <c r="R32" s="16" t="s">
        <v>4675</v>
      </c>
      <c r="U32" s="16" t="s">
        <v>3500</v>
      </c>
      <c r="V32" s="16" t="s">
        <v>3759</v>
      </c>
      <c r="Z32" s="16" t="s">
        <v>3760</v>
      </c>
      <c r="AE32" s="16" t="s">
        <v>3761</v>
      </c>
    </row>
    <row r="33" spans="1:31" ht="13.5" customHeight="1" x14ac:dyDescent="0.25">
      <c r="A33" s="16" t="s">
        <v>2565</v>
      </c>
      <c r="B33" s="16" t="s">
        <v>2874</v>
      </c>
      <c r="C33" t="s">
        <v>4149</v>
      </c>
      <c r="D33" t="s">
        <v>4150</v>
      </c>
      <c r="E33" s="17" t="s">
        <v>2566</v>
      </c>
      <c r="G33" s="16" t="s">
        <v>3762</v>
      </c>
      <c r="K33" s="16" t="s">
        <v>3493</v>
      </c>
      <c r="L33" s="16" t="s">
        <v>3763</v>
      </c>
      <c r="M33" s="16" t="s">
        <v>3764</v>
      </c>
      <c r="N33" s="16" t="s">
        <v>3765</v>
      </c>
      <c r="O33" s="16" t="s">
        <v>4702</v>
      </c>
      <c r="P33" s="16" t="s">
        <v>3766</v>
      </c>
      <c r="R33" s="16" t="s">
        <v>63</v>
      </c>
      <c r="U33" s="16" t="s">
        <v>3487</v>
      </c>
      <c r="V33" s="16" t="s">
        <v>3767</v>
      </c>
      <c r="Z33" s="16" t="s">
        <v>3768</v>
      </c>
      <c r="AE33" s="16" t="s">
        <v>3769</v>
      </c>
    </row>
    <row r="34" spans="1:31" ht="13.5" customHeight="1" x14ac:dyDescent="0.25">
      <c r="A34" s="16" t="s">
        <v>2567</v>
      </c>
      <c r="B34" s="16" t="s">
        <v>2875</v>
      </c>
      <c r="C34" t="s">
        <v>4151</v>
      </c>
      <c r="D34" t="s">
        <v>4152</v>
      </c>
      <c r="E34" s="17" t="s">
        <v>2568</v>
      </c>
      <c r="G34" s="16" t="s">
        <v>3419</v>
      </c>
      <c r="K34" s="16" t="s">
        <v>3770</v>
      </c>
      <c r="L34" s="16" t="s">
        <v>259</v>
      </c>
      <c r="M34" s="16" t="s">
        <v>3771</v>
      </c>
      <c r="N34" s="16" t="s">
        <v>3772</v>
      </c>
      <c r="O34" s="16" t="s">
        <v>1025</v>
      </c>
      <c r="P34" s="16" t="s">
        <v>3773</v>
      </c>
      <c r="R34" s="16" t="s">
        <v>3403</v>
      </c>
      <c r="U34" s="16" t="s">
        <v>3774</v>
      </c>
      <c r="V34" s="16" t="s">
        <v>3775</v>
      </c>
      <c r="Z34" s="16" t="s">
        <v>3776</v>
      </c>
      <c r="AE34" s="16" t="s">
        <v>3777</v>
      </c>
    </row>
    <row r="35" spans="1:31" ht="13.5" customHeight="1" x14ac:dyDescent="0.25">
      <c r="A35" s="16" t="s">
        <v>2569</v>
      </c>
      <c r="B35" s="16" t="s">
        <v>2876</v>
      </c>
      <c r="C35" t="s">
        <v>4832</v>
      </c>
      <c r="D35" t="s">
        <v>4153</v>
      </c>
      <c r="E35" s="17" t="s">
        <v>2570</v>
      </c>
      <c r="G35" s="16" t="s">
        <v>3778</v>
      </c>
      <c r="K35" s="16" t="s">
        <v>4854</v>
      </c>
      <c r="L35" s="16" t="s">
        <v>3779</v>
      </c>
      <c r="M35" s="16" t="s">
        <v>3780</v>
      </c>
      <c r="N35" s="16" t="s">
        <v>3781</v>
      </c>
      <c r="O35" s="16" t="s">
        <v>3782</v>
      </c>
      <c r="P35" s="16" t="s">
        <v>4659</v>
      </c>
      <c r="R35" s="16" t="s">
        <v>3597</v>
      </c>
      <c r="U35" s="16" t="s">
        <v>3783</v>
      </c>
      <c r="V35" s="16" t="s">
        <v>3784</v>
      </c>
      <c r="Z35" s="16" t="s">
        <v>3752</v>
      </c>
    </row>
    <row r="36" spans="1:31" ht="13.5" customHeight="1" x14ac:dyDescent="0.25">
      <c r="A36" s="16" t="s">
        <v>2571</v>
      </c>
      <c r="B36" s="16" t="s">
        <v>2877</v>
      </c>
      <c r="C36" t="s">
        <v>4833</v>
      </c>
      <c r="D36" t="s">
        <v>4154</v>
      </c>
      <c r="E36" s="17" t="s">
        <v>2572</v>
      </c>
      <c r="G36" s="16" t="s">
        <v>3785</v>
      </c>
      <c r="K36" s="16" t="s">
        <v>3786</v>
      </c>
      <c r="L36" s="16" t="s">
        <v>3787</v>
      </c>
      <c r="M36" s="16" t="s">
        <v>3788</v>
      </c>
      <c r="N36" s="16" t="s">
        <v>3789</v>
      </c>
      <c r="O36" s="16" t="s">
        <v>3790</v>
      </c>
      <c r="P36" s="16" t="s">
        <v>3791</v>
      </c>
      <c r="R36" s="16" t="s">
        <v>3792</v>
      </c>
      <c r="U36" s="16" t="s">
        <v>3507</v>
      </c>
      <c r="V36" s="16" t="s">
        <v>3793</v>
      </c>
      <c r="Z36" s="16" t="s">
        <v>3794</v>
      </c>
    </row>
    <row r="37" spans="1:31" ht="13.5" customHeight="1" x14ac:dyDescent="0.25">
      <c r="A37" s="16" t="s">
        <v>2573</v>
      </c>
      <c r="B37" s="16" t="s">
        <v>2878</v>
      </c>
      <c r="C37" t="s">
        <v>3471</v>
      </c>
      <c r="D37" t="s">
        <v>4155</v>
      </c>
      <c r="E37" s="17" t="s">
        <v>2574</v>
      </c>
      <c r="G37" s="16" t="s">
        <v>3795</v>
      </c>
      <c r="K37" s="16" t="s">
        <v>3796</v>
      </c>
      <c r="L37" s="16" t="s">
        <v>3549</v>
      </c>
      <c r="M37" s="16" t="s">
        <v>3524</v>
      </c>
      <c r="N37" s="16" t="s">
        <v>3797</v>
      </c>
      <c r="O37" s="16" t="s">
        <v>3798</v>
      </c>
      <c r="P37" s="16" t="s">
        <v>3799</v>
      </c>
      <c r="R37" s="16" t="s">
        <v>3800</v>
      </c>
      <c r="U37" s="16" t="s">
        <v>3521</v>
      </c>
      <c r="V37" s="16" t="s">
        <v>3801</v>
      </c>
      <c r="Z37" s="16" t="s">
        <v>3802</v>
      </c>
    </row>
    <row r="38" spans="1:31" ht="13.5" customHeight="1" x14ac:dyDescent="0.25">
      <c r="A38" s="16" t="s">
        <v>2575</v>
      </c>
      <c r="B38" s="16" t="s">
        <v>2879</v>
      </c>
      <c r="C38" t="s">
        <v>4156</v>
      </c>
      <c r="D38" t="s">
        <v>4157</v>
      </c>
      <c r="E38" s="17" t="s">
        <v>2576</v>
      </c>
      <c r="G38" s="16" t="s">
        <v>3456</v>
      </c>
      <c r="K38" s="16" t="s">
        <v>3415</v>
      </c>
      <c r="L38" s="16" t="s">
        <v>3565</v>
      </c>
      <c r="M38" s="16" t="s">
        <v>3524</v>
      </c>
      <c r="N38" s="16" t="s">
        <v>3803</v>
      </c>
      <c r="O38" s="16" t="s">
        <v>4709</v>
      </c>
      <c r="P38" s="16" t="s">
        <v>3805</v>
      </c>
      <c r="R38" s="16" t="s">
        <v>3806</v>
      </c>
      <c r="U38" s="16" t="s">
        <v>3537</v>
      </c>
      <c r="Z38" s="16" t="s">
        <v>3807</v>
      </c>
    </row>
    <row r="39" spans="1:31" ht="13.5" customHeight="1" x14ac:dyDescent="0.25">
      <c r="A39" s="16" t="s">
        <v>2838</v>
      </c>
      <c r="B39" s="16" t="s">
        <v>2880</v>
      </c>
      <c r="C39" t="s">
        <v>4158</v>
      </c>
      <c r="D39" t="s">
        <v>4159</v>
      </c>
      <c r="E39" s="17" t="s">
        <v>2578</v>
      </c>
      <c r="G39" s="16" t="s">
        <v>3470</v>
      </c>
      <c r="K39" s="16" t="s">
        <v>3808</v>
      </c>
      <c r="L39" s="16" t="s">
        <v>3578</v>
      </c>
      <c r="M39" s="16" t="s">
        <v>3524</v>
      </c>
      <c r="N39" s="16" t="s">
        <v>3403</v>
      </c>
      <c r="O39" s="16" t="s">
        <v>1025</v>
      </c>
      <c r="P39" s="16" t="s">
        <v>4981</v>
      </c>
      <c r="R39" s="16" t="s">
        <v>3809</v>
      </c>
      <c r="U39" s="16" t="s">
        <v>3744</v>
      </c>
      <c r="Z39" s="16" t="s">
        <v>3810</v>
      </c>
    </row>
    <row r="40" spans="1:31" ht="13.5" customHeight="1" x14ac:dyDescent="0.25">
      <c r="A40" s="16" t="s">
        <v>2579</v>
      </c>
      <c r="B40" s="16" t="s">
        <v>2881</v>
      </c>
      <c r="C40" t="s">
        <v>4041</v>
      </c>
      <c r="D40" t="s">
        <v>4160</v>
      </c>
      <c r="E40" s="17" t="s">
        <v>2580</v>
      </c>
      <c r="G40" s="16" t="s">
        <v>3811</v>
      </c>
      <c r="K40" s="16" t="s">
        <v>3812</v>
      </c>
      <c r="L40" s="16" t="s">
        <v>3587</v>
      </c>
      <c r="M40" s="16" t="s">
        <v>3813</v>
      </c>
      <c r="N40" s="16" t="s">
        <v>63</v>
      </c>
      <c r="O40" s="16" t="s">
        <v>1025</v>
      </c>
      <c r="P40" s="16" t="s">
        <v>4660</v>
      </c>
      <c r="R40" s="16" t="s">
        <v>63</v>
      </c>
      <c r="U40" s="16" t="s">
        <v>3814</v>
      </c>
      <c r="Z40" s="16" t="s">
        <v>3815</v>
      </c>
    </row>
    <row r="41" spans="1:31" ht="13.5" customHeight="1" x14ac:dyDescent="0.25">
      <c r="A41" s="16" t="s">
        <v>2581</v>
      </c>
      <c r="B41" s="16" t="s">
        <v>2882</v>
      </c>
      <c r="C41" t="s">
        <v>4161</v>
      </c>
      <c r="D41" t="s">
        <v>4162</v>
      </c>
      <c r="E41" s="17" t="s">
        <v>2582</v>
      </c>
      <c r="G41" s="16" t="s">
        <v>3816</v>
      </c>
      <c r="K41" s="16" t="s">
        <v>3524</v>
      </c>
      <c r="L41" s="16" t="s">
        <v>3601</v>
      </c>
      <c r="M41" s="16" t="s">
        <v>3817</v>
      </c>
      <c r="N41" s="16" t="s">
        <v>4983</v>
      </c>
      <c r="O41" s="16" t="s">
        <v>4708</v>
      </c>
      <c r="P41" s="16" t="s">
        <v>4660</v>
      </c>
      <c r="R41" s="16" t="s">
        <v>3403</v>
      </c>
      <c r="U41" s="16" t="s">
        <v>3818</v>
      </c>
      <c r="Z41" s="16" t="s">
        <v>3819</v>
      </c>
    </row>
    <row r="42" spans="1:31" ht="13.5" customHeight="1" x14ac:dyDescent="0.25">
      <c r="A42" s="16" t="s">
        <v>2583</v>
      </c>
      <c r="B42" s="16" t="s">
        <v>2883</v>
      </c>
      <c r="C42" t="s">
        <v>4163</v>
      </c>
      <c r="D42" t="s">
        <v>4164</v>
      </c>
      <c r="E42" s="17" t="s">
        <v>2584</v>
      </c>
      <c r="G42" s="16" t="s">
        <v>3820</v>
      </c>
      <c r="K42" s="16" t="s">
        <v>3821</v>
      </c>
      <c r="L42" s="16" t="s">
        <v>3524</v>
      </c>
      <c r="M42" s="16" t="s">
        <v>3822</v>
      </c>
      <c r="O42" s="16" t="s">
        <v>3497</v>
      </c>
      <c r="P42" s="16" t="s">
        <v>4662</v>
      </c>
      <c r="R42" s="16" t="s">
        <v>4667</v>
      </c>
      <c r="U42" s="16" t="s">
        <v>3823</v>
      </c>
      <c r="Z42" s="16" t="s">
        <v>3824</v>
      </c>
    </row>
    <row r="43" spans="1:31" ht="13.5" customHeight="1" x14ac:dyDescent="0.25">
      <c r="A43" s="16" t="s">
        <v>4688</v>
      </c>
      <c r="B43" s="16" t="s">
        <v>2884</v>
      </c>
      <c r="C43" t="s">
        <v>4729</v>
      </c>
      <c r="D43" t="s">
        <v>4165</v>
      </c>
      <c r="E43" s="17" t="s">
        <v>2539</v>
      </c>
      <c r="G43" s="16" t="s">
        <v>3825</v>
      </c>
      <c r="K43" s="16" t="s">
        <v>3826</v>
      </c>
      <c r="L43" s="16" t="s">
        <v>3403</v>
      </c>
      <c r="M43" s="16" t="s">
        <v>3827</v>
      </c>
      <c r="N43" s="21" t="s">
        <v>3828</v>
      </c>
      <c r="O43" s="16" t="s">
        <v>3618</v>
      </c>
      <c r="P43" s="16" t="s">
        <v>4661</v>
      </c>
      <c r="R43" s="16" t="s">
        <v>4668</v>
      </c>
      <c r="U43" s="16" t="s">
        <v>3513</v>
      </c>
      <c r="Z43" s="16" t="s">
        <v>3829</v>
      </c>
    </row>
    <row r="44" spans="1:31" ht="13.5" customHeight="1" x14ac:dyDescent="0.25">
      <c r="A44" s="16" t="s">
        <v>4687</v>
      </c>
      <c r="B44" s="16" t="s">
        <v>2885</v>
      </c>
      <c r="C44" t="s">
        <v>4730</v>
      </c>
      <c r="D44" t="s">
        <v>4166</v>
      </c>
      <c r="E44" s="17" t="s">
        <v>2585</v>
      </c>
      <c r="G44" s="16" t="s">
        <v>3830</v>
      </c>
      <c r="K44" s="16" t="s">
        <v>3831</v>
      </c>
      <c r="L44" s="16" t="s">
        <v>63</v>
      </c>
      <c r="M44" s="16" t="s">
        <v>3832</v>
      </c>
      <c r="N44" s="16" t="s">
        <v>3833</v>
      </c>
      <c r="O44" s="16" t="s">
        <v>3834</v>
      </c>
      <c r="P44" s="16" t="s">
        <v>3835</v>
      </c>
      <c r="R44" s="21" t="s">
        <v>4669</v>
      </c>
      <c r="U44" s="16" t="s">
        <v>3836</v>
      </c>
      <c r="Z44" s="16" t="s">
        <v>3837</v>
      </c>
    </row>
    <row r="45" spans="1:31" ht="13.5" customHeight="1" x14ac:dyDescent="0.25">
      <c r="A45" s="16" t="s">
        <v>2839</v>
      </c>
      <c r="B45" s="16" t="s">
        <v>2886</v>
      </c>
      <c r="C45" t="s">
        <v>4167</v>
      </c>
      <c r="D45" t="s">
        <v>4168</v>
      </c>
      <c r="E45" s="17" t="s">
        <v>4676</v>
      </c>
      <c r="G45" s="16" t="s">
        <v>3838</v>
      </c>
      <c r="K45" s="16" t="s">
        <v>3839</v>
      </c>
      <c r="L45" s="16" t="s">
        <v>3780</v>
      </c>
      <c r="M45" s="16" t="s">
        <v>3840</v>
      </c>
      <c r="N45" s="16" t="s">
        <v>3841</v>
      </c>
      <c r="O45" s="16" t="s">
        <v>4706</v>
      </c>
      <c r="P45" s="16" t="s">
        <v>3842</v>
      </c>
      <c r="R45" s="16" t="s">
        <v>3843</v>
      </c>
      <c r="U45" s="16" t="s">
        <v>3844</v>
      </c>
      <c r="Z45" s="16" t="s">
        <v>3837</v>
      </c>
    </row>
    <row r="46" spans="1:31" ht="13.5" customHeight="1" x14ac:dyDescent="0.25">
      <c r="A46" s="16" t="s">
        <v>4677</v>
      </c>
      <c r="B46" s="16" t="s">
        <v>2887</v>
      </c>
      <c r="C46" t="s">
        <v>4169</v>
      </c>
      <c r="D46" t="s">
        <v>4170</v>
      </c>
      <c r="E46" s="17" t="s">
        <v>2586</v>
      </c>
      <c r="G46" s="16" t="s">
        <v>3845</v>
      </c>
      <c r="K46" s="16" t="s">
        <v>3403</v>
      </c>
      <c r="L46" s="20" t="s">
        <v>3746</v>
      </c>
      <c r="M46" s="16" t="s">
        <v>3846</v>
      </c>
      <c r="N46" s="20" t="s">
        <v>3841</v>
      </c>
      <c r="O46" s="16" t="s">
        <v>3847</v>
      </c>
      <c r="P46" s="16" t="s">
        <v>3848</v>
      </c>
      <c r="R46" s="16" t="s">
        <v>3597</v>
      </c>
      <c r="U46" s="16" t="s">
        <v>3849</v>
      </c>
      <c r="Z46" s="16" t="s">
        <v>3776</v>
      </c>
    </row>
    <row r="47" spans="1:31" ht="13.5" customHeight="1" x14ac:dyDescent="0.25">
      <c r="A47" s="16" t="s">
        <v>4685</v>
      </c>
      <c r="B47" s="16" t="s">
        <v>2888</v>
      </c>
      <c r="C47" t="s">
        <v>4171</v>
      </c>
      <c r="D47" t="s">
        <v>4172</v>
      </c>
      <c r="E47" s="17" t="s">
        <v>2587</v>
      </c>
      <c r="G47" s="16" t="s">
        <v>3850</v>
      </c>
      <c r="K47" s="16" t="s">
        <v>63</v>
      </c>
      <c r="L47" s="20" t="s">
        <v>4680</v>
      </c>
      <c r="M47" s="20" t="s">
        <v>3851</v>
      </c>
      <c r="N47" s="20" t="s">
        <v>3852</v>
      </c>
      <c r="O47" s="16" t="s">
        <v>3853</v>
      </c>
      <c r="P47" s="16" t="s">
        <v>3854</v>
      </c>
      <c r="R47" s="16" t="s">
        <v>4666</v>
      </c>
      <c r="U47" s="16" t="s">
        <v>3855</v>
      </c>
      <c r="Z47" s="16" t="s">
        <v>3856</v>
      </c>
    </row>
    <row r="48" spans="1:31" ht="13.5" customHeight="1" x14ac:dyDescent="0.25">
      <c r="A48" s="16" t="s">
        <v>4686</v>
      </c>
      <c r="B48" s="16" t="s">
        <v>2889</v>
      </c>
      <c r="C48" t="s">
        <v>4640</v>
      </c>
      <c r="D48" t="s">
        <v>4173</v>
      </c>
      <c r="E48" s="17" t="s">
        <v>2588</v>
      </c>
      <c r="G48" s="16" t="s">
        <v>3818</v>
      </c>
      <c r="K48" s="16" t="s">
        <v>3857</v>
      </c>
      <c r="L48" s="20" t="s">
        <v>2577</v>
      </c>
      <c r="M48" s="20" t="s">
        <v>3858</v>
      </c>
      <c r="N48" s="20" t="s">
        <v>3859</v>
      </c>
      <c r="O48" s="16" t="s">
        <v>3860</v>
      </c>
      <c r="P48" s="16" t="s">
        <v>3861</v>
      </c>
      <c r="R48" s="16" t="s">
        <v>3403</v>
      </c>
      <c r="U48" s="16" t="s">
        <v>3862</v>
      </c>
      <c r="Z48" s="16" t="s">
        <v>3863</v>
      </c>
    </row>
    <row r="49" spans="1:26" ht="13.5" customHeight="1" x14ac:dyDescent="0.25">
      <c r="A49" s="16" t="s">
        <v>2589</v>
      </c>
      <c r="B49" s="16" t="s">
        <v>2890</v>
      </c>
      <c r="C49" t="s">
        <v>4174</v>
      </c>
      <c r="D49" t="s">
        <v>4175</v>
      </c>
      <c r="E49" s="17" t="s">
        <v>2590</v>
      </c>
      <c r="G49" s="16" t="s">
        <v>3864</v>
      </c>
      <c r="K49" s="16" t="s">
        <v>3865</v>
      </c>
      <c r="L49" s="16" t="s">
        <v>4678</v>
      </c>
      <c r="M49" s="20" t="s">
        <v>3866</v>
      </c>
      <c r="N49" s="16" t="s">
        <v>3867</v>
      </c>
      <c r="O49" s="16" t="s">
        <v>4707</v>
      </c>
      <c r="P49" s="16" t="s">
        <v>3868</v>
      </c>
      <c r="R49" s="16" t="s">
        <v>63</v>
      </c>
      <c r="U49" s="16" t="s">
        <v>3869</v>
      </c>
      <c r="Z49" s="16" t="s">
        <v>3870</v>
      </c>
    </row>
    <row r="50" spans="1:26" ht="13.5" customHeight="1" x14ac:dyDescent="0.25">
      <c r="A50" s="16" t="s">
        <v>2591</v>
      </c>
      <c r="B50" s="16" t="s">
        <v>2891</v>
      </c>
      <c r="C50" t="s">
        <v>4176</v>
      </c>
      <c r="D50" t="s">
        <v>4177</v>
      </c>
      <c r="E50" s="17" t="s">
        <v>2592</v>
      </c>
      <c r="G50" s="16" t="s">
        <v>3871</v>
      </c>
      <c r="K50" s="16" t="s">
        <v>3872</v>
      </c>
      <c r="L50" s="20" t="s">
        <v>4679</v>
      </c>
      <c r="M50" s="20" t="s">
        <v>3873</v>
      </c>
      <c r="N50" s="20" t="s">
        <v>3874</v>
      </c>
      <c r="O50" s="16" t="s">
        <v>3875</v>
      </c>
      <c r="P50" s="16" t="s">
        <v>3876</v>
      </c>
      <c r="R50" s="16" t="s">
        <v>3758</v>
      </c>
      <c r="U50" s="16" t="s">
        <v>3877</v>
      </c>
    </row>
    <row r="51" spans="1:26" ht="13.5" customHeight="1" x14ac:dyDescent="0.25">
      <c r="A51" s="16" t="s">
        <v>2840</v>
      </c>
      <c r="B51" s="16" t="s">
        <v>2892</v>
      </c>
      <c r="C51" t="s">
        <v>4178</v>
      </c>
      <c r="D51" t="s">
        <v>4179</v>
      </c>
      <c r="E51" s="17" t="s">
        <v>2593</v>
      </c>
      <c r="G51" s="16" t="s">
        <v>3878</v>
      </c>
      <c r="K51" s="16" t="s">
        <v>3879</v>
      </c>
      <c r="L51" s="20" t="s">
        <v>2677</v>
      </c>
      <c r="M51" s="20" t="s">
        <v>3880</v>
      </c>
      <c r="N51" s="20" t="s">
        <v>3881</v>
      </c>
      <c r="P51" s="16" t="s">
        <v>3882</v>
      </c>
      <c r="R51" s="16" t="s">
        <v>3883</v>
      </c>
      <c r="U51" s="16" t="s">
        <v>2841</v>
      </c>
    </row>
    <row r="52" spans="1:26" ht="13.5" customHeight="1" x14ac:dyDescent="0.25">
      <c r="A52" s="16" t="s">
        <v>2594</v>
      </c>
      <c r="B52" s="16" t="s">
        <v>2893</v>
      </c>
      <c r="C52" t="s">
        <v>4643</v>
      </c>
      <c r="D52" t="s">
        <v>4180</v>
      </c>
      <c r="E52" s="16" t="s">
        <v>2595</v>
      </c>
      <c r="G52" s="16" t="s">
        <v>3884</v>
      </c>
      <c r="K52" s="16" t="s">
        <v>2842</v>
      </c>
      <c r="L52" s="20" t="s">
        <v>3885</v>
      </c>
      <c r="M52" s="20" t="s">
        <v>3886</v>
      </c>
      <c r="N52" s="20" t="s">
        <v>3887</v>
      </c>
      <c r="R52" s="16" t="s">
        <v>3888</v>
      </c>
      <c r="U52" s="16" t="s">
        <v>3889</v>
      </c>
    </row>
    <row r="53" spans="1:26" ht="13.5" customHeight="1" x14ac:dyDescent="0.25">
      <c r="A53" s="16" t="s">
        <v>2596</v>
      </c>
      <c r="B53" s="16" t="s">
        <v>2894</v>
      </c>
      <c r="C53" t="s">
        <v>4181</v>
      </c>
      <c r="D53" t="s">
        <v>4182</v>
      </c>
      <c r="E53" s="16" t="s">
        <v>2597</v>
      </c>
      <c r="G53" s="16" t="s">
        <v>3890</v>
      </c>
      <c r="K53" s="16" t="s">
        <v>2824</v>
      </c>
      <c r="L53" s="20" t="s">
        <v>3841</v>
      </c>
      <c r="M53" s="20" t="s">
        <v>3891</v>
      </c>
      <c r="N53" s="20" t="s">
        <v>3892</v>
      </c>
      <c r="R53" s="16" t="s">
        <v>3893</v>
      </c>
    </row>
    <row r="54" spans="1:26" ht="13.5" customHeight="1" x14ac:dyDescent="0.25">
      <c r="A54" s="16" t="s">
        <v>2598</v>
      </c>
      <c r="B54" s="16" t="s">
        <v>2895</v>
      </c>
      <c r="C54" t="s">
        <v>4183</v>
      </c>
      <c r="D54" t="s">
        <v>4184</v>
      </c>
      <c r="E54" s="17" t="s">
        <v>2599</v>
      </c>
      <c r="G54" s="16" t="s">
        <v>123</v>
      </c>
      <c r="K54" s="16" t="s">
        <v>3894</v>
      </c>
      <c r="L54" s="20" t="s">
        <v>3895</v>
      </c>
      <c r="M54" s="16" t="s">
        <v>4719</v>
      </c>
      <c r="N54" s="20" t="s">
        <v>3897</v>
      </c>
      <c r="R54" s="16" t="s">
        <v>3898</v>
      </c>
    </row>
    <row r="55" spans="1:26" ht="13.5" customHeight="1" x14ac:dyDescent="0.25">
      <c r="A55" s="16" t="s">
        <v>2600</v>
      </c>
      <c r="B55" s="16" t="s">
        <v>2896</v>
      </c>
      <c r="C55" t="s">
        <v>4185</v>
      </c>
      <c r="D55" t="s">
        <v>4165</v>
      </c>
      <c r="E55" s="17" t="s">
        <v>2601</v>
      </c>
      <c r="G55" s="16" t="s">
        <v>3618</v>
      </c>
      <c r="K55" s="16" t="s">
        <v>3899</v>
      </c>
      <c r="L55" s="16" t="s">
        <v>3900</v>
      </c>
      <c r="N55" s="16" t="s">
        <v>3901</v>
      </c>
      <c r="R55" s="16" t="s">
        <v>3902</v>
      </c>
    </row>
    <row r="56" spans="1:26" ht="13.5" customHeight="1" x14ac:dyDescent="0.25">
      <c r="A56" s="16" t="s">
        <v>2602</v>
      </c>
      <c r="B56" s="16" t="s">
        <v>2897</v>
      </c>
      <c r="C56" t="s">
        <v>4186</v>
      </c>
      <c r="D56" t="s">
        <v>4187</v>
      </c>
      <c r="E56" s="16" t="s">
        <v>2603</v>
      </c>
      <c r="G56" s="16" t="s">
        <v>3903</v>
      </c>
      <c r="K56" s="16" t="s">
        <v>2843</v>
      </c>
      <c r="L56" s="16" t="s">
        <v>3904</v>
      </c>
      <c r="N56" s="16" t="s">
        <v>3905</v>
      </c>
      <c r="R56" s="16" t="s">
        <v>3906</v>
      </c>
    </row>
    <row r="57" spans="1:26" ht="13.5" customHeight="1" x14ac:dyDescent="0.25">
      <c r="A57" s="16" t="s">
        <v>2594</v>
      </c>
      <c r="B57" s="16" t="s">
        <v>2898</v>
      </c>
      <c r="C57" t="s">
        <v>4188</v>
      </c>
      <c r="D57" t="s">
        <v>4189</v>
      </c>
      <c r="E57" s="16" t="s">
        <v>2545</v>
      </c>
      <c r="G57" s="16" t="s">
        <v>3907</v>
      </c>
      <c r="K57" s="16" t="s">
        <v>63</v>
      </c>
      <c r="L57" s="16" t="s">
        <v>3908</v>
      </c>
      <c r="M57" s="16" t="s">
        <v>3909</v>
      </c>
      <c r="N57" s="16" t="s">
        <v>3370</v>
      </c>
      <c r="R57" s="16" t="s">
        <v>3910</v>
      </c>
    </row>
    <row r="58" spans="1:26" ht="13.5" customHeight="1" x14ac:dyDescent="0.25">
      <c r="A58" s="16" t="s">
        <v>2596</v>
      </c>
      <c r="B58" s="16" t="s">
        <v>2899</v>
      </c>
      <c r="C58" t="s">
        <v>4641</v>
      </c>
      <c r="D58" t="s">
        <v>4190</v>
      </c>
      <c r="E58" s="16" t="s">
        <v>2604</v>
      </c>
      <c r="G58" s="16" t="s">
        <v>3633</v>
      </c>
      <c r="K58" s="16" t="s">
        <v>3403</v>
      </c>
      <c r="L58" s="16" t="s">
        <v>3911</v>
      </c>
      <c r="M58" s="16" t="s">
        <v>3912</v>
      </c>
      <c r="N58" s="16" t="s">
        <v>3913</v>
      </c>
    </row>
    <row r="59" spans="1:26" ht="13.5" customHeight="1" x14ac:dyDescent="0.25">
      <c r="A59" s="16" t="s">
        <v>2605</v>
      </c>
      <c r="B59" s="16" t="s">
        <v>2900</v>
      </c>
      <c r="C59" t="s">
        <v>4191</v>
      </c>
      <c r="D59" t="s">
        <v>4190</v>
      </c>
      <c r="E59" s="16" t="s">
        <v>2606</v>
      </c>
      <c r="G59" s="16" t="s">
        <v>3914</v>
      </c>
      <c r="K59" s="16" t="s">
        <v>3915</v>
      </c>
      <c r="L59" s="16" t="s">
        <v>3524</v>
      </c>
      <c r="M59" s="16" t="s">
        <v>3916</v>
      </c>
      <c r="N59" s="16" t="s">
        <v>3897</v>
      </c>
    </row>
    <row r="60" spans="1:26" ht="13.5" customHeight="1" x14ac:dyDescent="0.25">
      <c r="A60" s="16" t="s">
        <v>2607</v>
      </c>
      <c r="B60" s="16" t="s">
        <v>2901</v>
      </c>
      <c r="C60" t="s">
        <v>4192</v>
      </c>
      <c r="D60" t="s">
        <v>4190</v>
      </c>
      <c r="E60" s="16" t="s">
        <v>2608</v>
      </c>
      <c r="G60" s="16" t="s">
        <v>3740</v>
      </c>
      <c r="K60" s="16" t="s">
        <v>3917</v>
      </c>
      <c r="L60" s="16" t="s">
        <v>3403</v>
      </c>
      <c r="M60" s="16" t="s">
        <v>3918</v>
      </c>
      <c r="N60" s="16" t="s">
        <v>3905</v>
      </c>
    </row>
    <row r="61" spans="1:26" ht="13.5" customHeight="1" x14ac:dyDescent="0.25">
      <c r="A61" s="16" t="s">
        <v>2609</v>
      </c>
      <c r="B61" s="16" t="s">
        <v>2902</v>
      </c>
      <c r="C61" t="s">
        <v>4193</v>
      </c>
      <c r="D61" t="s">
        <v>4190</v>
      </c>
      <c r="E61" s="16" t="s">
        <v>2610</v>
      </c>
      <c r="G61" s="16" t="s">
        <v>3638</v>
      </c>
      <c r="K61" s="16" t="s">
        <v>3919</v>
      </c>
      <c r="L61" s="16" t="s">
        <v>63</v>
      </c>
      <c r="M61" s="16" t="s">
        <v>3488</v>
      </c>
      <c r="N61" s="16" t="s">
        <v>63</v>
      </c>
    </row>
    <row r="62" spans="1:26" ht="13.5" customHeight="1" x14ac:dyDescent="0.25">
      <c r="A62" s="16" t="s">
        <v>4855</v>
      </c>
      <c r="B62" s="16" t="s">
        <v>2903</v>
      </c>
      <c r="C62" t="s">
        <v>4732</v>
      </c>
      <c r="D62" t="s">
        <v>4190</v>
      </c>
      <c r="E62" s="16" t="s">
        <v>4968</v>
      </c>
      <c r="G62" s="16" t="s">
        <v>3646</v>
      </c>
      <c r="K62" s="16" t="s">
        <v>3920</v>
      </c>
      <c r="L62" s="16" t="s">
        <v>3921</v>
      </c>
      <c r="M62" s="16" t="s">
        <v>3474</v>
      </c>
      <c r="N62" s="16" t="s">
        <v>3403</v>
      </c>
    </row>
    <row r="63" spans="1:26" ht="13.5" customHeight="1" x14ac:dyDescent="0.25">
      <c r="A63" s="16" t="s">
        <v>4856</v>
      </c>
      <c r="B63" s="16" t="s">
        <v>2904</v>
      </c>
      <c r="C63" t="s">
        <v>4733</v>
      </c>
      <c r="D63" t="s">
        <v>4194</v>
      </c>
      <c r="E63" s="16" t="s">
        <v>2611</v>
      </c>
      <c r="G63" s="16" t="s">
        <v>3922</v>
      </c>
      <c r="K63" s="16" t="s">
        <v>3524</v>
      </c>
      <c r="L63" s="16" t="s">
        <v>3923</v>
      </c>
      <c r="M63" s="20" t="s">
        <v>3634</v>
      </c>
      <c r="N63" s="16" t="s">
        <v>3508</v>
      </c>
    </row>
    <row r="64" spans="1:26" ht="13.5" customHeight="1" x14ac:dyDescent="0.25">
      <c r="A64" s="16" t="s">
        <v>4689</v>
      </c>
      <c r="B64" s="16" t="s">
        <v>2905</v>
      </c>
      <c r="C64" t="s">
        <v>4195</v>
      </c>
      <c r="E64" s="16" t="s">
        <v>2612</v>
      </c>
      <c r="G64" s="16" t="s">
        <v>1039</v>
      </c>
      <c r="K64" s="16" t="s">
        <v>3524</v>
      </c>
      <c r="L64" s="16" t="s">
        <v>3924</v>
      </c>
      <c r="M64" s="20" t="s">
        <v>3621</v>
      </c>
      <c r="N64" s="16" t="s">
        <v>4981</v>
      </c>
    </row>
    <row r="65" spans="1:14" ht="13.5" customHeight="1" x14ac:dyDescent="0.25">
      <c r="A65" s="16" t="s">
        <v>2613</v>
      </c>
      <c r="B65" s="16" t="s">
        <v>2906</v>
      </c>
      <c r="C65" t="s">
        <v>4196</v>
      </c>
      <c r="E65" s="16" t="s">
        <v>2614</v>
      </c>
      <c r="G65" s="16" t="s">
        <v>3925</v>
      </c>
      <c r="K65" s="16" t="s">
        <v>3524</v>
      </c>
      <c r="L65" s="16" t="s">
        <v>2844</v>
      </c>
      <c r="M65" s="16" t="s">
        <v>3926</v>
      </c>
      <c r="N65" s="16" t="s">
        <v>3927</v>
      </c>
    </row>
    <row r="66" spans="1:14" ht="13.5" customHeight="1" x14ac:dyDescent="0.25">
      <c r="A66" s="16" t="s">
        <v>2615</v>
      </c>
      <c r="B66" s="16" t="s">
        <v>2907</v>
      </c>
      <c r="C66" t="s">
        <v>4798</v>
      </c>
      <c r="E66" s="16" t="s">
        <v>2616</v>
      </c>
      <c r="G66" s="16" t="s">
        <v>3928</v>
      </c>
      <c r="K66" s="16" t="s">
        <v>3929</v>
      </c>
      <c r="L66" s="16" t="s">
        <v>3930</v>
      </c>
      <c r="M66" s="16" t="s">
        <v>3756</v>
      </c>
      <c r="N66" s="16" t="s">
        <v>3931</v>
      </c>
    </row>
    <row r="67" spans="1:14" ht="13.5" customHeight="1" x14ac:dyDescent="0.25">
      <c r="A67" s="16" t="s">
        <v>2617</v>
      </c>
      <c r="B67" s="16" t="s">
        <v>2908</v>
      </c>
      <c r="C67" t="s">
        <v>4197</v>
      </c>
      <c r="E67" s="16" t="s">
        <v>2618</v>
      </c>
      <c r="G67" s="16" t="s">
        <v>3932</v>
      </c>
      <c r="K67" s="16" t="s">
        <v>3919</v>
      </c>
      <c r="L67" s="17" t="s">
        <v>4684</v>
      </c>
      <c r="M67" s="16" t="s">
        <v>3933</v>
      </c>
      <c r="N67" s="16" t="s">
        <v>3934</v>
      </c>
    </row>
    <row r="68" spans="1:14" ht="13.5" customHeight="1" x14ac:dyDescent="0.25">
      <c r="A68" s="16" t="s">
        <v>2619</v>
      </c>
      <c r="B68" s="16" t="s">
        <v>2909</v>
      </c>
      <c r="C68" t="s">
        <v>4198</v>
      </c>
      <c r="E68" s="16" t="s">
        <v>2620</v>
      </c>
      <c r="G68" s="16" t="s">
        <v>3935</v>
      </c>
      <c r="K68" s="16" t="s">
        <v>3936</v>
      </c>
      <c r="L68" s="16" t="s">
        <v>3937</v>
      </c>
      <c r="M68" s="16" t="s">
        <v>3938</v>
      </c>
      <c r="N68" s="16" t="s">
        <v>3939</v>
      </c>
    </row>
    <row r="69" spans="1:14" ht="13.5" customHeight="1" x14ac:dyDescent="0.25">
      <c r="A69" s="16" t="s">
        <v>4857</v>
      </c>
      <c r="B69" s="16" t="s">
        <v>2910</v>
      </c>
      <c r="C69" t="s">
        <v>4199</v>
      </c>
      <c r="E69" s="16" t="s">
        <v>2621</v>
      </c>
      <c r="G69" s="16" t="s">
        <v>3940</v>
      </c>
      <c r="K69" s="16" t="s">
        <v>3941</v>
      </c>
      <c r="L69" s="16" t="s">
        <v>3942</v>
      </c>
      <c r="M69" s="16" t="s">
        <v>3610</v>
      </c>
      <c r="N69" s="16" t="s">
        <v>3943</v>
      </c>
    </row>
    <row r="70" spans="1:14" ht="13.5" customHeight="1" x14ac:dyDescent="0.25">
      <c r="A70" s="16" t="s">
        <v>4858</v>
      </c>
      <c r="B70" s="16" t="s">
        <v>2911</v>
      </c>
      <c r="C70" t="s">
        <v>4200</v>
      </c>
      <c r="E70" s="16" t="s">
        <v>4711</v>
      </c>
      <c r="G70" s="16" t="s">
        <v>3944</v>
      </c>
      <c r="K70" s="16" t="s">
        <v>3945</v>
      </c>
      <c r="L70" s="16" t="s">
        <v>3946</v>
      </c>
      <c r="M70" s="16" t="s">
        <v>3947</v>
      </c>
      <c r="N70" s="16" t="s">
        <v>4648</v>
      </c>
    </row>
    <row r="71" spans="1:14" ht="13.5" customHeight="1" x14ac:dyDescent="0.25">
      <c r="A71" s="16" t="s">
        <v>4690</v>
      </c>
      <c r="B71" s="16" t="s">
        <v>2912</v>
      </c>
      <c r="C71" t="s">
        <v>4201</v>
      </c>
      <c r="E71" s="16" t="s">
        <v>4905</v>
      </c>
      <c r="G71" s="16" t="s">
        <v>3948</v>
      </c>
      <c r="K71" s="16" t="s">
        <v>4650</v>
      </c>
      <c r="L71" s="16" t="s">
        <v>3949</v>
      </c>
      <c r="M71" s="16" t="s">
        <v>2625</v>
      </c>
      <c r="N71" s="16" t="s">
        <v>3950</v>
      </c>
    </row>
    <row r="72" spans="1:14" ht="13.5" customHeight="1" x14ac:dyDescent="0.25">
      <c r="A72" s="16" t="s">
        <v>2622</v>
      </c>
      <c r="B72" s="16" t="s">
        <v>2913</v>
      </c>
      <c r="C72" t="s">
        <v>4202</v>
      </c>
      <c r="E72" s="16" t="s">
        <v>4904</v>
      </c>
      <c r="G72" s="16" t="s">
        <v>3638</v>
      </c>
      <c r="K72" s="16" t="s">
        <v>4649</v>
      </c>
      <c r="L72" s="16" t="s">
        <v>3954</v>
      </c>
      <c r="M72" s="16" t="s">
        <v>3951</v>
      </c>
      <c r="N72" s="16" t="s">
        <v>3952</v>
      </c>
    </row>
    <row r="73" spans="1:14" ht="13.5" customHeight="1" x14ac:dyDescent="0.25">
      <c r="A73" s="16" t="s">
        <v>2623</v>
      </c>
      <c r="B73" s="16" t="s">
        <v>2914</v>
      </c>
      <c r="C73" t="s">
        <v>4731</v>
      </c>
      <c r="E73" s="16" t="s">
        <v>4974</v>
      </c>
      <c r="G73" s="16" t="s">
        <v>3953</v>
      </c>
      <c r="L73" s="16" t="s">
        <v>4683</v>
      </c>
      <c r="M73" s="16" t="s">
        <v>3955</v>
      </c>
      <c r="N73" s="16" t="s">
        <v>3956</v>
      </c>
    </row>
    <row r="74" spans="1:14" ht="13.5" customHeight="1" x14ac:dyDescent="0.25">
      <c r="A74" s="16" t="s">
        <v>4859</v>
      </c>
      <c r="B74" s="16" t="s">
        <v>2915</v>
      </c>
      <c r="C74" t="s">
        <v>4736</v>
      </c>
      <c r="E74" s="16" t="s">
        <v>4973</v>
      </c>
      <c r="G74" s="16" t="s">
        <v>139</v>
      </c>
      <c r="K74" s="16" t="s">
        <v>3957</v>
      </c>
      <c r="L74" s="16" t="s">
        <v>3958</v>
      </c>
      <c r="M74" s="16" t="s">
        <v>3959</v>
      </c>
      <c r="N74" s="16" t="s">
        <v>3960</v>
      </c>
    </row>
    <row r="75" spans="1:14" ht="13.5" customHeight="1" x14ac:dyDescent="0.25">
      <c r="A75" s="16" t="s">
        <v>4860</v>
      </c>
      <c r="B75" s="16" t="s">
        <v>2916</v>
      </c>
      <c r="C75" t="s">
        <v>4734</v>
      </c>
      <c r="E75" s="16" t="s">
        <v>4979</v>
      </c>
      <c r="G75" s="16" t="s">
        <v>140</v>
      </c>
      <c r="K75" s="16" t="s">
        <v>237</v>
      </c>
      <c r="L75" s="16" t="s">
        <v>3961</v>
      </c>
      <c r="M75" s="16" t="s">
        <v>3962</v>
      </c>
      <c r="N75" s="16" t="s">
        <v>3792</v>
      </c>
    </row>
    <row r="76" spans="1:14" ht="13.5" customHeight="1" x14ac:dyDescent="0.25">
      <c r="A76" s="16" t="s">
        <v>2585</v>
      </c>
      <c r="B76" s="16" t="s">
        <v>2917</v>
      </c>
      <c r="C76" t="s">
        <v>4735</v>
      </c>
      <c r="E76" s="17" t="s">
        <v>4978</v>
      </c>
      <c r="G76" s="16" t="s">
        <v>3963</v>
      </c>
      <c r="K76" s="16" t="s">
        <v>3964</v>
      </c>
      <c r="L76" s="16" t="s">
        <v>3965</v>
      </c>
      <c r="M76" s="16" t="s">
        <v>3483</v>
      </c>
      <c r="N76" s="16" t="s">
        <v>3966</v>
      </c>
    </row>
    <row r="77" spans="1:14" ht="13.5" customHeight="1" x14ac:dyDescent="0.25">
      <c r="A77" s="16" t="s">
        <v>4861</v>
      </c>
      <c r="B77" s="16" t="s">
        <v>2918</v>
      </c>
      <c r="C77" t="s">
        <v>4203</v>
      </c>
      <c r="E77" s="16" t="s">
        <v>4980</v>
      </c>
      <c r="G77" s="16" t="s">
        <v>3967</v>
      </c>
      <c r="K77" s="16" t="s">
        <v>3968</v>
      </c>
      <c r="L77" s="16" t="s">
        <v>3618</v>
      </c>
      <c r="M77" s="16" t="s">
        <v>3468</v>
      </c>
      <c r="N77" s="16" t="s">
        <v>3969</v>
      </c>
    </row>
    <row r="78" spans="1:14" ht="13.5" customHeight="1" x14ac:dyDescent="0.25">
      <c r="A78" s="16" t="s">
        <v>4862</v>
      </c>
      <c r="B78" s="16" t="s">
        <v>2919</v>
      </c>
      <c r="C78" t="s">
        <v>4204</v>
      </c>
      <c r="G78" s="16" t="s">
        <v>3970</v>
      </c>
      <c r="K78" s="16" t="s">
        <v>3971</v>
      </c>
      <c r="L78" s="16" t="s">
        <v>3972</v>
      </c>
      <c r="M78" s="16" t="s">
        <v>3973</v>
      </c>
      <c r="N78" s="16" t="s">
        <v>3974</v>
      </c>
    </row>
    <row r="79" spans="1:14" ht="13.5" customHeight="1" x14ac:dyDescent="0.25">
      <c r="A79" s="16" t="s">
        <v>2624</v>
      </c>
      <c r="B79" s="16" t="s">
        <v>2920</v>
      </c>
      <c r="C79" t="s">
        <v>4205</v>
      </c>
      <c r="G79" s="16" t="s">
        <v>3660</v>
      </c>
      <c r="K79" s="16" t="s">
        <v>3975</v>
      </c>
      <c r="L79" s="16" t="s">
        <v>3976</v>
      </c>
      <c r="M79" s="16" t="s">
        <v>3977</v>
      </c>
      <c r="N79" s="20" t="s">
        <v>3978</v>
      </c>
    </row>
    <row r="80" spans="1:14" ht="13.5" customHeight="1" x14ac:dyDescent="0.25">
      <c r="A80" s="16" t="s">
        <v>2625</v>
      </c>
      <c r="B80" s="16" t="s">
        <v>2921</v>
      </c>
      <c r="C80" t="s">
        <v>4206</v>
      </c>
      <c r="G80" s="16" t="s">
        <v>3979</v>
      </c>
      <c r="K80" s="16" t="s">
        <v>2845</v>
      </c>
      <c r="L80" s="16" t="s">
        <v>3965</v>
      </c>
      <c r="M80" s="16" t="s">
        <v>3955</v>
      </c>
      <c r="N80" s="16" t="s">
        <v>3980</v>
      </c>
    </row>
    <row r="81" spans="1:14" ht="13.5" customHeight="1" x14ac:dyDescent="0.25">
      <c r="A81" s="16" t="s">
        <v>2621</v>
      </c>
      <c r="B81" s="16" t="s">
        <v>2922</v>
      </c>
      <c r="C81" t="s">
        <v>4737</v>
      </c>
      <c r="G81" s="16" t="s">
        <v>3981</v>
      </c>
      <c r="K81" s="16" t="s">
        <v>3982</v>
      </c>
      <c r="L81" s="16" t="s">
        <v>3983</v>
      </c>
      <c r="M81" s="16" t="s">
        <v>3959</v>
      </c>
      <c r="N81" s="16" t="s">
        <v>3984</v>
      </c>
    </row>
    <row r="82" spans="1:14" ht="13.5" customHeight="1" x14ac:dyDescent="0.25">
      <c r="A82" s="16" t="s">
        <v>2626</v>
      </c>
      <c r="B82" s="16" t="s">
        <v>2923</v>
      </c>
      <c r="C82" t="s">
        <v>4207</v>
      </c>
      <c r="G82" s="16" t="s">
        <v>3985</v>
      </c>
      <c r="K82" s="16" t="s">
        <v>3986</v>
      </c>
      <c r="L82" s="16" t="s">
        <v>3869</v>
      </c>
      <c r="M82" s="16" t="s">
        <v>3524</v>
      </c>
      <c r="N82" s="16" t="s">
        <v>3987</v>
      </c>
    </row>
    <row r="83" spans="1:14" ht="13.5" customHeight="1" x14ac:dyDescent="0.25">
      <c r="A83" s="16" t="s">
        <v>2586</v>
      </c>
      <c r="B83" s="16" t="s">
        <v>2924</v>
      </c>
      <c r="C83" t="s">
        <v>4208</v>
      </c>
      <c r="G83" s="16" t="s">
        <v>3988</v>
      </c>
      <c r="K83" s="16" t="s">
        <v>3989</v>
      </c>
      <c r="L83" s="16" t="s">
        <v>3990</v>
      </c>
      <c r="M83" s="16" t="s">
        <v>3403</v>
      </c>
    </row>
    <row r="84" spans="1:14" ht="13.5" customHeight="1" x14ac:dyDescent="0.25">
      <c r="A84" s="16" t="s">
        <v>2539</v>
      </c>
      <c r="B84" s="16" t="s">
        <v>2925</v>
      </c>
      <c r="C84" t="s">
        <v>4209</v>
      </c>
      <c r="G84" s="16" t="s">
        <v>3750</v>
      </c>
      <c r="K84" s="16" t="s">
        <v>3991</v>
      </c>
      <c r="L84" s="16" t="s">
        <v>3992</v>
      </c>
      <c r="M84" s="16" t="s">
        <v>63</v>
      </c>
      <c r="N84" s="16" t="s">
        <v>3993</v>
      </c>
    </row>
    <row r="85" spans="1:14" ht="13.5" customHeight="1" x14ac:dyDescent="0.25">
      <c r="A85" s="16" t="s">
        <v>2627</v>
      </c>
      <c r="B85" s="16" t="s">
        <v>2926</v>
      </c>
      <c r="C85" t="s">
        <v>4738</v>
      </c>
      <c r="G85" s="16" t="s">
        <v>3774</v>
      </c>
      <c r="K85" s="16" t="s">
        <v>3994</v>
      </c>
      <c r="L85" s="16" t="s">
        <v>4682</v>
      </c>
      <c r="M85" s="16" t="s">
        <v>3995</v>
      </c>
      <c r="N85" s="16" t="s">
        <v>3996</v>
      </c>
    </row>
    <row r="86" spans="1:14" ht="13.5" customHeight="1" x14ac:dyDescent="0.25">
      <c r="A86" s="16" t="s">
        <v>2628</v>
      </c>
      <c r="B86" s="16" t="s">
        <v>2927</v>
      </c>
      <c r="C86" t="s">
        <v>4210</v>
      </c>
      <c r="G86" s="16" t="s">
        <v>3500</v>
      </c>
      <c r="K86" s="16" t="s">
        <v>3997</v>
      </c>
      <c r="L86" s="16" t="s">
        <v>3998</v>
      </c>
      <c r="M86" s="16" t="s">
        <v>3999</v>
      </c>
      <c r="N86" s="16" t="s">
        <v>4000</v>
      </c>
    </row>
    <row r="87" spans="1:14" ht="13.5" customHeight="1" x14ac:dyDescent="0.25">
      <c r="A87" s="16" t="s">
        <v>2629</v>
      </c>
      <c r="B87" s="16" t="s">
        <v>2928</v>
      </c>
      <c r="C87" t="s">
        <v>4759</v>
      </c>
      <c r="G87" s="16" t="s">
        <v>3487</v>
      </c>
      <c r="K87" s="16" t="s">
        <v>4001</v>
      </c>
      <c r="L87" s="16" t="s">
        <v>1039</v>
      </c>
      <c r="M87" s="16" t="s">
        <v>4002</v>
      </c>
      <c r="N87" s="16" t="s">
        <v>4003</v>
      </c>
    </row>
    <row r="88" spans="1:14" ht="13.5" customHeight="1" x14ac:dyDescent="0.25">
      <c r="A88" s="16" t="s">
        <v>2630</v>
      </c>
      <c r="B88" s="16" t="s">
        <v>2929</v>
      </c>
      <c r="C88" t="s">
        <v>4758</v>
      </c>
      <c r="G88" s="16" t="s">
        <v>4713</v>
      </c>
      <c r="K88" s="16" t="s">
        <v>2841</v>
      </c>
      <c r="L88" s="16" t="s">
        <v>1025</v>
      </c>
      <c r="M88" s="16" t="s">
        <v>3896</v>
      </c>
      <c r="N88" s="16" t="s">
        <v>4004</v>
      </c>
    </row>
    <row r="89" spans="1:14" ht="13.5" customHeight="1" x14ac:dyDescent="0.25">
      <c r="A89" s="16" t="s">
        <v>2631</v>
      </c>
      <c r="B89" s="16" t="s">
        <v>2930</v>
      </c>
      <c r="C89" t="s">
        <v>4720</v>
      </c>
      <c r="G89" s="16" t="s">
        <v>3487</v>
      </c>
      <c r="K89" s="16" t="s">
        <v>4005</v>
      </c>
      <c r="L89" s="16" t="s">
        <v>4006</v>
      </c>
      <c r="M89" s="16" t="s">
        <v>3416</v>
      </c>
      <c r="N89" s="16" t="s">
        <v>4007</v>
      </c>
    </row>
    <row r="90" spans="1:14" ht="13.5" customHeight="1" x14ac:dyDescent="0.25">
      <c r="A90" s="16" t="s">
        <v>2632</v>
      </c>
      <c r="B90" s="16" t="s">
        <v>2931</v>
      </c>
      <c r="C90" t="s">
        <v>4211</v>
      </c>
      <c r="G90" s="16" t="s">
        <v>3500</v>
      </c>
      <c r="K90" s="16" t="s">
        <v>4008</v>
      </c>
      <c r="L90" s="16" t="s">
        <v>3434</v>
      </c>
      <c r="M90" s="16" t="s">
        <v>4009</v>
      </c>
      <c r="N90" s="16" t="s">
        <v>4007</v>
      </c>
    </row>
    <row r="91" spans="1:14" ht="12.75" x14ac:dyDescent="0.25">
      <c r="B91" s="16" t="s">
        <v>2932</v>
      </c>
      <c r="C91" t="s">
        <v>4212</v>
      </c>
      <c r="G91" s="16" t="s">
        <v>4010</v>
      </c>
      <c r="K91" s="16" t="s">
        <v>3541</v>
      </c>
      <c r="L91" s="16" t="s">
        <v>4011</v>
      </c>
      <c r="M91" s="16" t="s">
        <v>4012</v>
      </c>
      <c r="N91" s="16" t="s">
        <v>4007</v>
      </c>
    </row>
    <row r="92" spans="1:14" ht="12.75" x14ac:dyDescent="0.25">
      <c r="B92" s="16" t="s">
        <v>2933</v>
      </c>
      <c r="C92" t="s">
        <v>4213</v>
      </c>
      <c r="G92" s="16" t="s">
        <v>4013</v>
      </c>
      <c r="K92" s="16" t="s">
        <v>325</v>
      </c>
      <c r="L92" s="16" t="s">
        <v>4014</v>
      </c>
      <c r="M92" s="16" t="s">
        <v>4015</v>
      </c>
      <c r="N92" s="16" t="s">
        <v>4007</v>
      </c>
    </row>
    <row r="93" spans="1:14" ht="13.5" customHeight="1" x14ac:dyDescent="0.25">
      <c r="A93" s="16" t="s">
        <v>2633</v>
      </c>
      <c r="B93" s="16" t="s">
        <v>2934</v>
      </c>
      <c r="C93" t="s">
        <v>4214</v>
      </c>
      <c r="G93" s="16" t="s">
        <v>4016</v>
      </c>
      <c r="K93" s="16" t="s">
        <v>323</v>
      </c>
      <c r="L93" s="16" t="s">
        <v>4017</v>
      </c>
      <c r="M93" s="16" t="s">
        <v>4018</v>
      </c>
      <c r="N93" s="16" t="s">
        <v>4007</v>
      </c>
    </row>
    <row r="94" spans="1:14" ht="13.5" customHeight="1" x14ac:dyDescent="0.25">
      <c r="A94" s="16" t="s">
        <v>2634</v>
      </c>
      <c r="B94" s="16" t="s">
        <v>2935</v>
      </c>
      <c r="C94" t="s">
        <v>4215</v>
      </c>
      <c r="G94" s="16" t="s">
        <v>4019</v>
      </c>
      <c r="K94" s="16" t="s">
        <v>322</v>
      </c>
      <c r="L94" s="16" t="s">
        <v>3489</v>
      </c>
      <c r="M94" s="16" t="s">
        <v>3832</v>
      </c>
      <c r="N94" s="16" t="s">
        <v>4020</v>
      </c>
    </row>
    <row r="95" spans="1:14" ht="13.5" customHeight="1" x14ac:dyDescent="0.25">
      <c r="A95" s="16" t="s">
        <v>2635</v>
      </c>
      <c r="B95" s="16" t="s">
        <v>2936</v>
      </c>
      <c r="C95" t="s">
        <v>4216</v>
      </c>
      <c r="G95" s="16" t="s">
        <v>4021</v>
      </c>
      <c r="K95" s="16" t="s">
        <v>3557</v>
      </c>
      <c r="L95" s="16" t="s">
        <v>3403</v>
      </c>
      <c r="M95" s="16" t="s">
        <v>4022</v>
      </c>
      <c r="N95" s="16" t="s">
        <v>4864</v>
      </c>
    </row>
    <row r="96" spans="1:14" ht="13.5" customHeight="1" x14ac:dyDescent="0.25">
      <c r="A96" s="16" t="s">
        <v>2636</v>
      </c>
      <c r="B96" s="16" t="s">
        <v>2937</v>
      </c>
      <c r="C96" t="s">
        <v>4217</v>
      </c>
      <c r="G96" s="16" t="s">
        <v>4023</v>
      </c>
      <c r="K96" s="16" t="s">
        <v>5117</v>
      </c>
      <c r="L96" s="16" t="s">
        <v>63</v>
      </c>
      <c r="M96" s="20" t="s">
        <v>4024</v>
      </c>
      <c r="N96" s="16" t="s">
        <v>3683</v>
      </c>
    </row>
    <row r="97" spans="1:14" ht="13.5" customHeight="1" x14ac:dyDescent="0.25">
      <c r="A97" s="16" t="s">
        <v>2637</v>
      </c>
      <c r="B97" s="16" t="s">
        <v>2938</v>
      </c>
      <c r="C97" t="s">
        <v>4218</v>
      </c>
      <c r="G97" s="16" t="s">
        <v>3598</v>
      </c>
      <c r="L97" s="16" t="s">
        <v>4025</v>
      </c>
      <c r="M97" s="20" t="s">
        <v>4026</v>
      </c>
      <c r="N97" s="16" t="s">
        <v>3954</v>
      </c>
    </row>
    <row r="98" spans="1:14" ht="13.5" customHeight="1" x14ac:dyDescent="0.25">
      <c r="A98" s="16" t="s">
        <v>2638</v>
      </c>
      <c r="B98" s="16" t="s">
        <v>2939</v>
      </c>
      <c r="C98" t="s">
        <v>4219</v>
      </c>
      <c r="G98" s="16" t="s">
        <v>3685</v>
      </c>
      <c r="L98" s="16" t="s">
        <v>4027</v>
      </c>
      <c r="M98" s="20" t="s">
        <v>3566</v>
      </c>
      <c r="N98" s="16" t="s">
        <v>4028</v>
      </c>
    </row>
    <row r="99" spans="1:14" ht="13.5" customHeight="1" x14ac:dyDescent="0.25">
      <c r="A99" s="16" t="s">
        <v>2576</v>
      </c>
      <c r="B99" s="16" t="s">
        <v>2940</v>
      </c>
      <c r="C99" t="s">
        <v>4220</v>
      </c>
      <c r="G99" s="16" t="s">
        <v>4029</v>
      </c>
      <c r="L99" s="16" t="s">
        <v>3416</v>
      </c>
      <c r="M99" s="16" t="s">
        <v>4030</v>
      </c>
      <c r="N99" s="16" t="s">
        <v>4031</v>
      </c>
    </row>
    <row r="100" spans="1:14" ht="13.5" customHeight="1" x14ac:dyDescent="0.25">
      <c r="A100" s="16" t="s">
        <v>2639</v>
      </c>
      <c r="B100" s="16" t="s">
        <v>2941</v>
      </c>
      <c r="C100" t="s">
        <v>4221</v>
      </c>
      <c r="G100" s="16" t="s">
        <v>3697</v>
      </c>
      <c r="L100" s="16" t="s">
        <v>4032</v>
      </c>
      <c r="M100" s="20" t="s">
        <v>4033</v>
      </c>
      <c r="N100" s="16" t="s">
        <v>4034</v>
      </c>
    </row>
    <row r="101" spans="1:14" ht="13.5" customHeight="1" x14ac:dyDescent="0.25">
      <c r="A101" s="16" t="s">
        <v>2640</v>
      </c>
      <c r="B101" s="16" t="s">
        <v>2942</v>
      </c>
      <c r="C101" t="s">
        <v>4222</v>
      </c>
      <c r="G101" s="16" t="s">
        <v>3708</v>
      </c>
      <c r="L101" s="16" t="s">
        <v>3402</v>
      </c>
      <c r="M101" s="20" t="s">
        <v>4035</v>
      </c>
    </row>
    <row r="102" spans="1:14" ht="13.5" customHeight="1" x14ac:dyDescent="0.25">
      <c r="A102" s="16" t="s">
        <v>2641</v>
      </c>
      <c r="B102" s="16" t="s">
        <v>2943</v>
      </c>
      <c r="C102" t="s">
        <v>4223</v>
      </c>
      <c r="G102" s="16" t="s">
        <v>3577</v>
      </c>
      <c r="L102" s="16" t="s">
        <v>4036</v>
      </c>
      <c r="M102" s="16" t="s">
        <v>3832</v>
      </c>
    </row>
    <row r="103" spans="1:14" ht="13.5" customHeight="1" x14ac:dyDescent="0.25">
      <c r="A103" s="16" t="s">
        <v>2642</v>
      </c>
      <c r="B103" s="16" t="s">
        <v>2944</v>
      </c>
      <c r="C103" t="s">
        <v>4224</v>
      </c>
      <c r="G103" s="16" t="s">
        <v>3716</v>
      </c>
      <c r="L103" s="16" t="s">
        <v>4037</v>
      </c>
      <c r="M103" s="16" t="s">
        <v>4038</v>
      </c>
    </row>
    <row r="104" spans="1:14" ht="13.5" customHeight="1" x14ac:dyDescent="0.25">
      <c r="A104" s="16" t="s">
        <v>2643</v>
      </c>
      <c r="B104" s="16" t="s">
        <v>2945</v>
      </c>
      <c r="C104" t="s">
        <v>4225</v>
      </c>
      <c r="G104" s="16" t="s">
        <v>4039</v>
      </c>
      <c r="L104" s="16" t="s">
        <v>4040</v>
      </c>
    </row>
    <row r="105" spans="1:14" ht="13.5" customHeight="1" x14ac:dyDescent="0.25">
      <c r="A105" s="16" t="s">
        <v>2644</v>
      </c>
      <c r="B105" s="16" t="s">
        <v>2946</v>
      </c>
      <c r="C105" t="s">
        <v>4834</v>
      </c>
      <c r="G105" s="16" t="s">
        <v>4041</v>
      </c>
      <c r="L105" s="16" t="s">
        <v>4042</v>
      </c>
      <c r="M105" s="20" t="s">
        <v>4043</v>
      </c>
    </row>
    <row r="106" spans="1:14" ht="13.5" customHeight="1" x14ac:dyDescent="0.25">
      <c r="A106" s="16" t="s">
        <v>2645</v>
      </c>
      <c r="B106" s="16" t="s">
        <v>2947</v>
      </c>
      <c r="C106" t="s">
        <v>4835</v>
      </c>
      <c r="G106" s="16" t="s">
        <v>4044</v>
      </c>
      <c r="L106" s="16" t="s">
        <v>4045</v>
      </c>
      <c r="M106" s="20" t="s">
        <v>4046</v>
      </c>
    </row>
    <row r="107" spans="1:14" ht="13.5" customHeight="1" x14ac:dyDescent="0.25">
      <c r="A107" s="16" t="s">
        <v>2646</v>
      </c>
      <c r="B107" s="16" t="s">
        <v>2948</v>
      </c>
      <c r="C107" t="s">
        <v>4226</v>
      </c>
      <c r="G107" s="16" t="s">
        <v>3823</v>
      </c>
      <c r="L107" s="16" t="s">
        <v>4047</v>
      </c>
      <c r="M107" s="20" t="s">
        <v>4048</v>
      </c>
    </row>
    <row r="108" spans="1:14" ht="13.5" customHeight="1" x14ac:dyDescent="0.25">
      <c r="A108" s="16" t="s">
        <v>2647</v>
      </c>
      <c r="B108" s="16" t="s">
        <v>2949</v>
      </c>
      <c r="C108" t="s">
        <v>4934</v>
      </c>
      <c r="G108" s="16" t="s">
        <v>4049</v>
      </c>
      <c r="L108" s="16" t="s">
        <v>4050</v>
      </c>
      <c r="M108" s="20" t="s">
        <v>4051</v>
      </c>
    </row>
    <row r="109" spans="1:14" ht="13.5" customHeight="1" x14ac:dyDescent="0.25">
      <c r="A109" s="16" t="s">
        <v>2648</v>
      </c>
      <c r="B109" s="16" t="s">
        <v>2950</v>
      </c>
      <c r="C109" t="s">
        <v>4935</v>
      </c>
      <c r="G109" s="16" t="s">
        <v>4739</v>
      </c>
      <c r="L109" s="16" t="s">
        <v>4052</v>
      </c>
      <c r="M109" s="20" t="s">
        <v>4053</v>
      </c>
    </row>
    <row r="110" spans="1:14" ht="13.5" customHeight="1" x14ac:dyDescent="0.25">
      <c r="A110" s="16" t="s">
        <v>2649</v>
      </c>
      <c r="B110" s="16" t="s">
        <v>2951</v>
      </c>
      <c r="C110" t="s">
        <v>4925</v>
      </c>
      <c r="G110" s="16" t="s">
        <v>3845</v>
      </c>
      <c r="L110" s="16" t="s">
        <v>1043</v>
      </c>
      <c r="M110" s="20" t="s">
        <v>4054</v>
      </c>
    </row>
    <row r="111" spans="1:14" ht="13.5" customHeight="1" x14ac:dyDescent="0.25">
      <c r="A111" s="16" t="s">
        <v>2650</v>
      </c>
      <c r="B111" s="16" t="s">
        <v>2952</v>
      </c>
      <c r="C111" t="s">
        <v>3525</v>
      </c>
      <c r="G111" s="16" t="s">
        <v>4981</v>
      </c>
      <c r="L111" s="16" t="s">
        <v>2423</v>
      </c>
      <c r="M111" s="20" t="s">
        <v>4055</v>
      </c>
    </row>
    <row r="112" spans="1:14" ht="13.5" customHeight="1" x14ac:dyDescent="0.25">
      <c r="A112" s="16" t="s">
        <v>2651</v>
      </c>
      <c r="B112" s="16" t="s">
        <v>2953</v>
      </c>
      <c r="C112" t="s">
        <v>4227</v>
      </c>
      <c r="G112" s="16" t="s">
        <v>4007</v>
      </c>
      <c r="L112" s="16" t="s">
        <v>4002</v>
      </c>
      <c r="M112" s="20" t="s">
        <v>4056</v>
      </c>
    </row>
    <row r="113" spans="1:13" ht="13.5" customHeight="1" x14ac:dyDescent="0.25">
      <c r="A113" s="16" t="s">
        <v>2540</v>
      </c>
      <c r="B113" s="16" t="s">
        <v>2954</v>
      </c>
      <c r="C113" t="s">
        <v>4228</v>
      </c>
      <c r="G113" s="16" t="s">
        <v>3862</v>
      </c>
      <c r="L113" s="16" t="s">
        <v>4057</v>
      </c>
      <c r="M113" s="16" t="s">
        <v>4058</v>
      </c>
    </row>
    <row r="114" spans="1:13" ht="13.5" customHeight="1" x14ac:dyDescent="0.25">
      <c r="A114" s="16" t="s">
        <v>4698</v>
      </c>
      <c r="B114" s="16" t="s">
        <v>2955</v>
      </c>
      <c r="C114" t="s">
        <v>3627</v>
      </c>
      <c r="G114" s="16" t="s">
        <v>3553</v>
      </c>
      <c r="L114" s="16" t="s">
        <v>4059</v>
      </c>
      <c r="M114" s="16" t="s">
        <v>4060</v>
      </c>
    </row>
    <row r="115" spans="1:13" ht="13.5" customHeight="1" x14ac:dyDescent="0.25">
      <c r="A115" s="16" t="s">
        <v>2652</v>
      </c>
      <c r="B115" s="16" t="s">
        <v>2956</v>
      </c>
      <c r="C115" t="s">
        <v>4229</v>
      </c>
      <c r="G115" s="16" t="s">
        <v>4061</v>
      </c>
      <c r="L115" s="16" t="s">
        <v>4062</v>
      </c>
      <c r="M115" s="20" t="s">
        <v>4063</v>
      </c>
    </row>
    <row r="116" spans="1:13" ht="13.5" customHeight="1" x14ac:dyDescent="0.25">
      <c r="A116" s="16" t="s">
        <v>2569</v>
      </c>
      <c r="B116" s="16" t="s">
        <v>2957</v>
      </c>
      <c r="C116" t="s">
        <v>4230</v>
      </c>
      <c r="G116" s="16" t="s">
        <v>3855</v>
      </c>
      <c r="L116" s="16" t="s">
        <v>4064</v>
      </c>
      <c r="M116" s="16" t="s">
        <v>4002</v>
      </c>
    </row>
    <row r="117" spans="1:13" ht="13.5" customHeight="1" x14ac:dyDescent="0.25">
      <c r="A117" s="16" t="s">
        <v>2653</v>
      </c>
      <c r="B117" s="16" t="s">
        <v>2958</v>
      </c>
      <c r="C117" t="s">
        <v>4231</v>
      </c>
      <c r="G117" s="16" t="s">
        <v>4065</v>
      </c>
      <c r="L117" s="16" t="s">
        <v>4066</v>
      </c>
      <c r="M117" s="16" t="s">
        <v>4022</v>
      </c>
    </row>
    <row r="118" spans="1:13" ht="13.5" customHeight="1" x14ac:dyDescent="0.25">
      <c r="A118" s="16" t="s">
        <v>2654</v>
      </c>
      <c r="B118" s="16" t="s">
        <v>2959</v>
      </c>
      <c r="C118" t="s">
        <v>4232</v>
      </c>
      <c r="G118" s="16" t="s">
        <v>3849</v>
      </c>
      <c r="L118" s="16" t="s">
        <v>4067</v>
      </c>
      <c r="M118" s="16" t="s">
        <v>4058</v>
      </c>
    </row>
    <row r="119" spans="1:13" ht="13.5" customHeight="1" x14ac:dyDescent="0.25">
      <c r="A119" s="16" t="s">
        <v>2655</v>
      </c>
      <c r="B119" s="16" t="s">
        <v>2960</v>
      </c>
      <c r="C119" t="s">
        <v>4233</v>
      </c>
      <c r="G119" s="16" t="s">
        <v>4068</v>
      </c>
      <c r="L119" s="16" t="s">
        <v>2435</v>
      </c>
      <c r="M119" s="16" t="s">
        <v>4063</v>
      </c>
    </row>
    <row r="120" spans="1:13" ht="13.5" customHeight="1" x14ac:dyDescent="0.25">
      <c r="A120" s="16" t="s">
        <v>2656</v>
      </c>
      <c r="B120" s="16" t="s">
        <v>2961</v>
      </c>
      <c r="C120" t="s">
        <v>4234</v>
      </c>
      <c r="G120" s="16" t="s">
        <v>4069</v>
      </c>
      <c r="L120" s="16" t="s">
        <v>2436</v>
      </c>
      <c r="M120" s="16" t="s">
        <v>4070</v>
      </c>
    </row>
    <row r="121" spans="1:13" ht="13.5" customHeight="1" x14ac:dyDescent="0.25">
      <c r="A121" s="16" t="s">
        <v>2657</v>
      </c>
      <c r="B121" s="16" t="s">
        <v>2962</v>
      </c>
      <c r="C121" t="s">
        <v>4235</v>
      </c>
      <c r="G121" s="16" t="s">
        <v>3869</v>
      </c>
      <c r="L121" s="16" t="s">
        <v>2438</v>
      </c>
      <c r="M121" s="16" t="s">
        <v>4071</v>
      </c>
    </row>
    <row r="122" spans="1:13" ht="13.5" customHeight="1" x14ac:dyDescent="0.25">
      <c r="A122" s="16" t="s">
        <v>2658</v>
      </c>
      <c r="B122" s="16" t="s">
        <v>2963</v>
      </c>
      <c r="C122" t="s">
        <v>4236</v>
      </c>
      <c r="G122" s="16" t="s">
        <v>4072</v>
      </c>
      <c r="L122" s="16" t="s">
        <v>2440</v>
      </c>
      <c r="M122" s="16" t="s">
        <v>3618</v>
      </c>
    </row>
    <row r="123" spans="1:13" ht="13.5" customHeight="1" x14ac:dyDescent="0.25">
      <c r="A123" s="16" t="s">
        <v>4701</v>
      </c>
      <c r="B123" s="16" t="s">
        <v>2964</v>
      </c>
      <c r="C123" t="s">
        <v>4237</v>
      </c>
      <c r="G123" s="16" t="s">
        <v>3868</v>
      </c>
      <c r="L123" s="16" t="s">
        <v>4073</v>
      </c>
      <c r="M123" s="16" t="s">
        <v>4074</v>
      </c>
    </row>
    <row r="124" spans="1:13" ht="13.5" customHeight="1" x14ac:dyDescent="0.25">
      <c r="A124" s="16" t="s">
        <v>2659</v>
      </c>
      <c r="B124" s="16" t="s">
        <v>2965</v>
      </c>
      <c r="C124" t="s">
        <v>4238</v>
      </c>
      <c r="G124" s="16" t="s">
        <v>4075</v>
      </c>
      <c r="L124" s="16" t="s">
        <v>4076</v>
      </c>
      <c r="M124" s="16" t="s">
        <v>4009</v>
      </c>
    </row>
    <row r="125" spans="1:13" ht="13.5" customHeight="1" x14ac:dyDescent="0.25">
      <c r="A125" s="16" t="s">
        <v>2649</v>
      </c>
      <c r="B125" s="16" t="s">
        <v>2966</v>
      </c>
      <c r="C125" t="s">
        <v>4239</v>
      </c>
      <c r="G125" s="16" t="s">
        <v>3877</v>
      </c>
      <c r="L125" s="16" t="s">
        <v>4077</v>
      </c>
      <c r="M125" s="16" t="s">
        <v>2444</v>
      </c>
    </row>
    <row r="126" spans="1:13" ht="13.5" customHeight="1" x14ac:dyDescent="0.25">
      <c r="A126" s="16" t="s">
        <v>2660</v>
      </c>
      <c r="B126" s="16" t="s">
        <v>2967</v>
      </c>
      <c r="C126" t="s">
        <v>3776</v>
      </c>
      <c r="G126" s="16" t="s">
        <v>4078</v>
      </c>
      <c r="L126" s="16" t="s">
        <v>4681</v>
      </c>
      <c r="M126" s="16" t="s">
        <v>4079</v>
      </c>
    </row>
    <row r="127" spans="1:13" ht="13.5" customHeight="1" x14ac:dyDescent="0.25">
      <c r="A127" s="16" t="s">
        <v>2661</v>
      </c>
      <c r="B127" s="16" t="s">
        <v>2968</v>
      </c>
      <c r="C127" t="s">
        <v>3716</v>
      </c>
      <c r="G127" s="16" t="s">
        <v>4080</v>
      </c>
      <c r="L127" s="16" t="s">
        <v>4081</v>
      </c>
      <c r="M127" s="16" t="s">
        <v>3618</v>
      </c>
    </row>
    <row r="128" spans="1:13" ht="13.5" customHeight="1" x14ac:dyDescent="0.25">
      <c r="A128" s="16" t="s">
        <v>2662</v>
      </c>
      <c r="B128" s="16" t="s">
        <v>2969</v>
      </c>
      <c r="C128" t="s">
        <v>5021</v>
      </c>
      <c r="G128" s="16" t="s">
        <v>4726</v>
      </c>
      <c r="L128" s="16" t="s">
        <v>4002</v>
      </c>
      <c r="M128" s="16" t="s">
        <v>4071</v>
      </c>
    </row>
    <row r="129" spans="1:13" ht="13.5" customHeight="1" x14ac:dyDescent="0.25">
      <c r="A129" s="16" t="s">
        <v>2663</v>
      </c>
      <c r="B129" s="16" t="s">
        <v>2970</v>
      </c>
      <c r="C129" t="s">
        <v>4240</v>
      </c>
      <c r="G129" s="16" t="s">
        <v>3889</v>
      </c>
      <c r="L129" s="16" t="s">
        <v>4082</v>
      </c>
      <c r="M129" s="16" t="s">
        <v>4083</v>
      </c>
    </row>
    <row r="130" spans="1:13" ht="13.5" customHeight="1" x14ac:dyDescent="0.25">
      <c r="A130" s="16" t="s">
        <v>2664</v>
      </c>
      <c r="B130" s="16" t="s">
        <v>2971</v>
      </c>
      <c r="C130" t="s">
        <v>4241</v>
      </c>
      <c r="G130" s="16" t="s">
        <v>1080</v>
      </c>
      <c r="M130" s="20" t="s">
        <v>4084</v>
      </c>
    </row>
    <row r="131" spans="1:13" ht="13.5" customHeight="1" x14ac:dyDescent="0.25">
      <c r="A131" s="16" t="s">
        <v>2665</v>
      </c>
      <c r="B131" s="16" t="s">
        <v>2972</v>
      </c>
      <c r="C131" t="s">
        <v>4242</v>
      </c>
      <c r="M131" s="20" t="s">
        <v>4085</v>
      </c>
    </row>
    <row r="132" spans="1:13" ht="13.5" customHeight="1" x14ac:dyDescent="0.25">
      <c r="A132" s="16" t="s">
        <v>2666</v>
      </c>
      <c r="B132" s="16" t="s">
        <v>2973</v>
      </c>
      <c r="C132" t="s">
        <v>4243</v>
      </c>
      <c r="M132" s="20" t="s">
        <v>4086</v>
      </c>
    </row>
    <row r="133" spans="1:13" ht="13.5" customHeight="1" x14ac:dyDescent="0.25">
      <c r="A133" s="16" t="s">
        <v>2667</v>
      </c>
      <c r="B133" s="16" t="s">
        <v>2974</v>
      </c>
      <c r="C133" t="s">
        <v>4926</v>
      </c>
      <c r="M133" s="20" t="s">
        <v>4087</v>
      </c>
    </row>
    <row r="134" spans="1:13" ht="13.5" customHeight="1" x14ac:dyDescent="0.25">
      <c r="A134" s="16" t="s">
        <v>4699</v>
      </c>
      <c r="B134" s="16" t="s">
        <v>2975</v>
      </c>
      <c r="C134" t="s">
        <v>4244</v>
      </c>
      <c r="M134" s="16" t="s">
        <v>2451</v>
      </c>
    </row>
    <row r="135" spans="1:13" ht="13.5" customHeight="1" x14ac:dyDescent="0.25">
      <c r="A135" s="16" t="s">
        <v>2652</v>
      </c>
      <c r="B135" s="16" t="s">
        <v>2976</v>
      </c>
      <c r="C135" t="s">
        <v>4245</v>
      </c>
      <c r="M135" s="16" t="s">
        <v>2452</v>
      </c>
    </row>
    <row r="136" spans="1:13" ht="13.5" customHeight="1" x14ac:dyDescent="0.25">
      <c r="A136" s="16" t="s">
        <v>2668</v>
      </c>
      <c r="B136" s="16" t="s">
        <v>2977</v>
      </c>
      <c r="C136" t="s">
        <v>4246</v>
      </c>
      <c r="M136" s="20" t="s">
        <v>4088</v>
      </c>
    </row>
    <row r="137" spans="1:13" ht="13.5" customHeight="1" x14ac:dyDescent="0.25">
      <c r="A137" s="16" t="s">
        <v>2669</v>
      </c>
      <c r="B137" s="16" t="s">
        <v>2978</v>
      </c>
      <c r="C137" t="s">
        <v>4247</v>
      </c>
      <c r="M137" s="20" t="s">
        <v>4089</v>
      </c>
    </row>
    <row r="138" spans="1:13" ht="13.5" customHeight="1" x14ac:dyDescent="0.25">
      <c r="A138" s="16" t="s">
        <v>2670</v>
      </c>
      <c r="B138" s="16" t="s">
        <v>2979</v>
      </c>
      <c r="C138" t="s">
        <v>4248</v>
      </c>
      <c r="M138" s="20" t="s">
        <v>4090</v>
      </c>
    </row>
    <row r="139" spans="1:13" ht="13.5" customHeight="1" x14ac:dyDescent="0.25">
      <c r="A139" s="16" t="s">
        <v>2576</v>
      </c>
      <c r="B139" s="16" t="s">
        <v>2980</v>
      </c>
      <c r="C139" t="s">
        <v>4249</v>
      </c>
      <c r="M139" s="20" t="s">
        <v>4091</v>
      </c>
    </row>
    <row r="140" spans="1:13" ht="13.5" customHeight="1" x14ac:dyDescent="0.25">
      <c r="A140" s="16" t="s">
        <v>2671</v>
      </c>
      <c r="B140" s="16" t="s">
        <v>2981</v>
      </c>
      <c r="C140" t="s">
        <v>4250</v>
      </c>
      <c r="M140" s="20" t="s">
        <v>4092</v>
      </c>
    </row>
    <row r="141" spans="1:13" ht="13.5" customHeight="1" x14ac:dyDescent="0.25">
      <c r="A141" s="16" t="s">
        <v>2672</v>
      </c>
      <c r="B141" s="16" t="s">
        <v>2982</v>
      </c>
      <c r="C141" t="s">
        <v>4251</v>
      </c>
    </row>
    <row r="142" spans="1:13" ht="13.5" customHeight="1" x14ac:dyDescent="0.25">
      <c r="A142" s="16" t="s">
        <v>2673</v>
      </c>
      <c r="B142" s="16" t="s">
        <v>2983</v>
      </c>
      <c r="C142" t="s">
        <v>4252</v>
      </c>
    </row>
    <row r="143" spans="1:13" ht="13.5" customHeight="1" x14ac:dyDescent="0.25">
      <c r="A143" s="16" t="s">
        <v>2674</v>
      </c>
      <c r="B143" s="16" t="s">
        <v>2984</v>
      </c>
      <c r="C143" t="s">
        <v>4253</v>
      </c>
    </row>
    <row r="144" spans="1:13" ht="13.5" customHeight="1" x14ac:dyDescent="0.25">
      <c r="A144" s="16" t="s">
        <v>2675</v>
      </c>
      <c r="B144" s="16" t="s">
        <v>2985</v>
      </c>
      <c r="C144" t="s">
        <v>5019</v>
      </c>
    </row>
    <row r="145" spans="1:3" ht="13.5" customHeight="1" x14ac:dyDescent="0.25">
      <c r="A145" s="16" t="s">
        <v>2676</v>
      </c>
      <c r="B145" s="16" t="s">
        <v>2986</v>
      </c>
      <c r="C145" t="s">
        <v>4928</v>
      </c>
    </row>
    <row r="146" spans="1:3" ht="13.5" customHeight="1" x14ac:dyDescent="0.25">
      <c r="A146" s="16" t="s">
        <v>2677</v>
      </c>
      <c r="B146" s="16" t="s">
        <v>2987</v>
      </c>
      <c r="C146" t="s">
        <v>4927</v>
      </c>
    </row>
    <row r="147" spans="1:3" ht="13.5" customHeight="1" x14ac:dyDescent="0.25">
      <c r="A147" s="16" t="s">
        <v>2678</v>
      </c>
      <c r="B147" s="16" t="s">
        <v>2988</v>
      </c>
      <c r="C147" t="s">
        <v>5023</v>
      </c>
    </row>
    <row r="148" spans="1:3" ht="13.5" customHeight="1" x14ac:dyDescent="0.25">
      <c r="A148" s="16" t="s">
        <v>2674</v>
      </c>
      <c r="B148" s="16" t="s">
        <v>2989</v>
      </c>
      <c r="C148" t="s">
        <v>4254</v>
      </c>
    </row>
    <row r="149" spans="1:3" ht="13.5" customHeight="1" x14ac:dyDescent="0.25">
      <c r="A149" s="16" t="s">
        <v>2675</v>
      </c>
      <c r="B149" s="16" t="s">
        <v>2990</v>
      </c>
      <c r="C149" t="s">
        <v>4642</v>
      </c>
    </row>
    <row r="150" spans="1:3" ht="13.5" customHeight="1" x14ac:dyDescent="0.25">
      <c r="A150" s="16" t="s">
        <v>2653</v>
      </c>
      <c r="B150" s="16" t="s">
        <v>2991</v>
      </c>
      <c r="C150" t="s">
        <v>4255</v>
      </c>
    </row>
    <row r="151" spans="1:3" ht="13.5" customHeight="1" x14ac:dyDescent="0.25">
      <c r="A151" s="16" t="s">
        <v>2679</v>
      </c>
      <c r="B151" s="16" t="s">
        <v>2992</v>
      </c>
      <c r="C151" t="s">
        <v>4256</v>
      </c>
    </row>
    <row r="152" spans="1:3" ht="13.5" customHeight="1" x14ac:dyDescent="0.25">
      <c r="A152" s="16" t="s">
        <v>2680</v>
      </c>
      <c r="B152" s="16" t="s">
        <v>2993</v>
      </c>
      <c r="C152"/>
    </row>
    <row r="153" spans="1:3" ht="13.5" customHeight="1" x14ac:dyDescent="0.25">
      <c r="A153" s="16" t="s">
        <v>2681</v>
      </c>
      <c r="B153" s="16" t="s">
        <v>2994</v>
      </c>
      <c r="C153" t="s">
        <v>4257</v>
      </c>
    </row>
    <row r="154" spans="1:3" ht="13.5" customHeight="1" x14ac:dyDescent="0.25">
      <c r="A154" s="16" t="s">
        <v>2682</v>
      </c>
      <c r="B154" s="16" t="s">
        <v>2995</v>
      </c>
      <c r="C154" t="s">
        <v>4258</v>
      </c>
    </row>
    <row r="155" spans="1:3" ht="12.75" x14ac:dyDescent="0.25">
      <c r="B155" s="16" t="s">
        <v>2996</v>
      </c>
      <c r="C155" t="s">
        <v>4909</v>
      </c>
    </row>
    <row r="156" spans="1:3" ht="13.5" customHeight="1" x14ac:dyDescent="0.25">
      <c r="A156" s="16" t="s">
        <v>4700</v>
      </c>
      <c r="B156" s="16" t="s">
        <v>2997</v>
      </c>
      <c r="C156" t="s">
        <v>4259</v>
      </c>
    </row>
    <row r="157" spans="1:3" ht="13.5" customHeight="1" x14ac:dyDescent="0.25">
      <c r="A157" s="16" t="s">
        <v>2668</v>
      </c>
      <c r="B157" s="16" t="s">
        <v>2998</v>
      </c>
      <c r="C157" t="s">
        <v>4938</v>
      </c>
    </row>
    <row r="158" spans="1:3" ht="13.5" customHeight="1" x14ac:dyDescent="0.25">
      <c r="A158" s="16" t="s">
        <v>2683</v>
      </c>
      <c r="B158" s="16" t="s">
        <v>2999</v>
      </c>
      <c r="C158" t="s">
        <v>4722</v>
      </c>
    </row>
    <row r="159" spans="1:3" ht="13.5" customHeight="1" x14ac:dyDescent="0.25">
      <c r="A159" s="16" t="s">
        <v>2675</v>
      </c>
      <c r="B159" s="16" t="s">
        <v>3000</v>
      </c>
      <c r="C159" t="s">
        <v>5020</v>
      </c>
    </row>
    <row r="160" spans="1:3" ht="13.5" customHeight="1" x14ac:dyDescent="0.25">
      <c r="A160" s="16" t="s">
        <v>2684</v>
      </c>
      <c r="B160" s="16" t="s">
        <v>3001</v>
      </c>
      <c r="C160" t="s">
        <v>4260</v>
      </c>
    </row>
    <row r="161" spans="1:3" ht="13.5" customHeight="1" x14ac:dyDescent="0.25">
      <c r="A161" s="16" t="s">
        <v>2685</v>
      </c>
      <c r="B161" s="16" t="s">
        <v>3002</v>
      </c>
      <c r="C161" t="s">
        <v>4261</v>
      </c>
    </row>
    <row r="162" spans="1:3" ht="13.5" customHeight="1" x14ac:dyDescent="0.25">
      <c r="A162" s="16" t="s">
        <v>2686</v>
      </c>
      <c r="B162" s="16" t="s">
        <v>3003</v>
      </c>
      <c r="C162" t="s">
        <v>4262</v>
      </c>
    </row>
    <row r="163" spans="1:3" ht="13.5" customHeight="1" x14ac:dyDescent="0.25">
      <c r="A163" s="16" t="s">
        <v>2687</v>
      </c>
      <c r="B163" s="16" t="s">
        <v>3004</v>
      </c>
      <c r="C163" t="s">
        <v>4263</v>
      </c>
    </row>
    <row r="164" spans="1:3" ht="13.5" customHeight="1" x14ac:dyDescent="0.25">
      <c r="A164" s="16" t="s">
        <v>2688</v>
      </c>
      <c r="B164" s="16" t="s">
        <v>3005</v>
      </c>
      <c r="C164" t="s">
        <v>4264</v>
      </c>
    </row>
    <row r="165" spans="1:3" ht="13.5" customHeight="1" x14ac:dyDescent="0.25">
      <c r="A165" s="16" t="s">
        <v>2689</v>
      </c>
      <c r="B165" s="16" t="s">
        <v>3006</v>
      </c>
      <c r="C165" t="s">
        <v>4265</v>
      </c>
    </row>
    <row r="166" spans="1:3" ht="13.5" customHeight="1" x14ac:dyDescent="0.25">
      <c r="A166" s="16" t="s">
        <v>2690</v>
      </c>
      <c r="B166" s="16" t="s">
        <v>3007</v>
      </c>
      <c r="C166" t="s">
        <v>4939</v>
      </c>
    </row>
    <row r="167" spans="1:3" ht="13.5" customHeight="1" x14ac:dyDescent="0.25">
      <c r="A167" s="16" t="s">
        <v>2691</v>
      </c>
      <c r="B167" s="16" t="s">
        <v>3008</v>
      </c>
      <c r="C167" t="s">
        <v>4266</v>
      </c>
    </row>
    <row r="168" spans="1:3" ht="13.5" customHeight="1" x14ac:dyDescent="0.25">
      <c r="A168" s="16" t="s">
        <v>2692</v>
      </c>
      <c r="B168" s="16" t="s">
        <v>3009</v>
      </c>
      <c r="C168" t="s">
        <v>4267</v>
      </c>
    </row>
    <row r="169" spans="1:3" ht="13.5" customHeight="1" x14ac:dyDescent="0.25">
      <c r="A169" s="16" t="s">
        <v>2693</v>
      </c>
      <c r="B169" s="16" t="s">
        <v>3010</v>
      </c>
      <c r="C169" t="s">
        <v>4750</v>
      </c>
    </row>
    <row r="170" spans="1:3" ht="13.5" customHeight="1" x14ac:dyDescent="0.25">
      <c r="A170" s="16" t="s">
        <v>2692</v>
      </c>
      <c r="B170" s="16" t="s">
        <v>3011</v>
      </c>
      <c r="C170"/>
    </row>
    <row r="171" spans="1:3" ht="13.5" customHeight="1" x14ac:dyDescent="0.25">
      <c r="A171" s="16" t="s">
        <v>2545</v>
      </c>
      <c r="B171" s="16" t="s">
        <v>3012</v>
      </c>
      <c r="C171"/>
    </row>
    <row r="172" spans="1:3" ht="13.5" customHeight="1" x14ac:dyDescent="0.25">
      <c r="A172" s="16" t="s">
        <v>2652</v>
      </c>
      <c r="B172" s="16" t="s">
        <v>3013</v>
      </c>
      <c r="C172" t="s">
        <v>4268</v>
      </c>
    </row>
    <row r="173" spans="1:3" ht="13.5" customHeight="1" x14ac:dyDescent="0.25">
      <c r="A173" s="16" t="s">
        <v>2694</v>
      </c>
      <c r="B173" s="16" t="s">
        <v>3014</v>
      </c>
      <c r="C173" t="s">
        <v>4269</v>
      </c>
    </row>
    <row r="174" spans="1:3" ht="13.5" customHeight="1" x14ac:dyDescent="0.25">
      <c r="A174" s="16" t="s">
        <v>2695</v>
      </c>
      <c r="B174" s="16" t="s">
        <v>3015</v>
      </c>
      <c r="C174" t="s">
        <v>4799</v>
      </c>
    </row>
    <row r="175" spans="1:3" ht="13.5" customHeight="1" x14ac:dyDescent="0.25">
      <c r="A175" s="16" t="s">
        <v>2696</v>
      </c>
      <c r="B175" s="16" t="s">
        <v>3016</v>
      </c>
      <c r="C175" t="s">
        <v>4270</v>
      </c>
    </row>
    <row r="176" spans="1:3" ht="13.5" customHeight="1" x14ac:dyDescent="0.25">
      <c r="A176" s="16" t="s">
        <v>2697</v>
      </c>
      <c r="B176" s="16" t="s">
        <v>3017</v>
      </c>
      <c r="C176" t="s">
        <v>4271</v>
      </c>
    </row>
    <row r="177" spans="1:3" ht="13.5" customHeight="1" x14ac:dyDescent="0.25">
      <c r="A177" s="16" t="s">
        <v>2550</v>
      </c>
      <c r="B177" s="16" t="s">
        <v>3018</v>
      </c>
      <c r="C177" t="s">
        <v>4940</v>
      </c>
    </row>
    <row r="178" spans="1:3" ht="13.5" customHeight="1" x14ac:dyDescent="0.25">
      <c r="A178" s="16" t="s">
        <v>2698</v>
      </c>
      <c r="B178" s="16" t="s">
        <v>3019</v>
      </c>
      <c r="C178" t="s">
        <v>4941</v>
      </c>
    </row>
    <row r="179" spans="1:3" ht="13.5" customHeight="1" x14ac:dyDescent="0.25">
      <c r="A179" s="16" t="s">
        <v>2699</v>
      </c>
      <c r="B179" s="16" t="s">
        <v>3020</v>
      </c>
      <c r="C179" t="s">
        <v>4272</v>
      </c>
    </row>
    <row r="180" spans="1:3" ht="13.5" customHeight="1" x14ac:dyDescent="0.25">
      <c r="A180" s="16" t="s">
        <v>2700</v>
      </c>
      <c r="B180" s="16" t="s">
        <v>2861</v>
      </c>
      <c r="C180" t="s">
        <v>4929</v>
      </c>
    </row>
    <row r="181" spans="1:3" ht="13.5" customHeight="1" x14ac:dyDescent="0.25">
      <c r="A181" s="16" t="s">
        <v>2701</v>
      </c>
      <c r="B181" s="16" t="s">
        <v>3021</v>
      </c>
      <c r="C181" t="s">
        <v>3508</v>
      </c>
    </row>
    <row r="182" spans="1:3" ht="13.5" customHeight="1" x14ac:dyDescent="0.25">
      <c r="A182" s="16" t="s">
        <v>2696</v>
      </c>
      <c r="B182" s="16" t="s">
        <v>3022</v>
      </c>
      <c r="C182" t="s">
        <v>4836</v>
      </c>
    </row>
    <row r="183" spans="1:3" ht="13.5" customHeight="1" x14ac:dyDescent="0.25">
      <c r="A183" s="16" t="s">
        <v>2702</v>
      </c>
      <c r="B183" s="16" t="s">
        <v>3023</v>
      </c>
      <c r="C183" t="s">
        <v>4721</v>
      </c>
    </row>
    <row r="184" spans="1:3" ht="13.5" customHeight="1" x14ac:dyDescent="0.25">
      <c r="A184" s="16" t="s">
        <v>2703</v>
      </c>
      <c r="B184" s="16" t="s">
        <v>3024</v>
      </c>
      <c r="C184" t="s">
        <v>4837</v>
      </c>
    </row>
    <row r="185" spans="1:3" ht="13.5" customHeight="1" x14ac:dyDescent="0.25">
      <c r="A185" s="16" t="s">
        <v>2704</v>
      </c>
      <c r="B185" s="16" t="s">
        <v>3025</v>
      </c>
      <c r="C185" t="s">
        <v>4273</v>
      </c>
    </row>
    <row r="186" spans="1:3" ht="13.5" customHeight="1" x14ac:dyDescent="0.25">
      <c r="A186" s="16" t="s">
        <v>2705</v>
      </c>
      <c r="B186" s="16" t="s">
        <v>3026</v>
      </c>
      <c r="C186" t="s">
        <v>4274</v>
      </c>
    </row>
    <row r="187" spans="1:3" ht="13.5" customHeight="1" x14ac:dyDescent="0.25">
      <c r="A187" s="16" t="s">
        <v>2706</v>
      </c>
      <c r="B187" s="16" t="s">
        <v>3027</v>
      </c>
      <c r="C187" t="s">
        <v>4760</v>
      </c>
    </row>
    <row r="188" spans="1:3" ht="13.5" customHeight="1" x14ac:dyDescent="0.25">
      <c r="A188" s="16" t="s">
        <v>2707</v>
      </c>
      <c r="B188" s="16" t="s">
        <v>3028</v>
      </c>
      <c r="C188" t="s">
        <v>4800</v>
      </c>
    </row>
    <row r="189" spans="1:3" ht="13.5" customHeight="1" x14ac:dyDescent="0.25">
      <c r="A189" s="16" t="s">
        <v>2708</v>
      </c>
      <c r="B189" s="16" t="s">
        <v>3029</v>
      </c>
      <c r="C189" t="s">
        <v>4181</v>
      </c>
    </row>
    <row r="190" spans="1:3" ht="13.5" customHeight="1" x14ac:dyDescent="0.25">
      <c r="A190" s="16" t="s">
        <v>2709</v>
      </c>
      <c r="B190" s="16" t="s">
        <v>3030</v>
      </c>
      <c r="C190" t="s">
        <v>4211</v>
      </c>
    </row>
    <row r="191" spans="1:3" ht="13.5" customHeight="1" x14ac:dyDescent="0.25">
      <c r="A191" s="16" t="s">
        <v>2533</v>
      </c>
      <c r="B191" s="16" t="s">
        <v>3031</v>
      </c>
      <c r="C191" t="s">
        <v>4275</v>
      </c>
    </row>
    <row r="192" spans="1:3" ht="13.5" customHeight="1" x14ac:dyDescent="0.25">
      <c r="A192" s="16" t="s">
        <v>2710</v>
      </c>
      <c r="B192" s="16" t="s">
        <v>3032</v>
      </c>
      <c r="C192" t="s">
        <v>4276</v>
      </c>
    </row>
    <row r="193" spans="1:3" ht="13.5" customHeight="1" x14ac:dyDescent="0.25">
      <c r="A193" s="16" t="s">
        <v>2711</v>
      </c>
      <c r="B193" s="16" t="s">
        <v>3033</v>
      </c>
      <c r="C193" t="s">
        <v>4277</v>
      </c>
    </row>
    <row r="194" spans="1:3" ht="13.5" customHeight="1" x14ac:dyDescent="0.25">
      <c r="A194" s="16" t="s">
        <v>2712</v>
      </c>
      <c r="B194" s="16" t="s">
        <v>3034</v>
      </c>
      <c r="C194" t="s">
        <v>4278</v>
      </c>
    </row>
    <row r="195" spans="1:3" ht="13.5" customHeight="1" x14ac:dyDescent="0.25">
      <c r="A195" s="16" t="s">
        <v>2713</v>
      </c>
      <c r="B195" s="16" t="s">
        <v>3035</v>
      </c>
      <c r="C195" t="s">
        <v>4279</v>
      </c>
    </row>
    <row r="196" spans="1:3" ht="13.5" customHeight="1" x14ac:dyDescent="0.25">
      <c r="A196" s="16" t="s">
        <v>2714</v>
      </c>
      <c r="B196" s="16" t="s">
        <v>3036</v>
      </c>
      <c r="C196" t="s">
        <v>4280</v>
      </c>
    </row>
    <row r="197" spans="1:3" ht="13.5" customHeight="1" x14ac:dyDescent="0.25">
      <c r="A197" s="16" t="s">
        <v>2715</v>
      </c>
      <c r="B197" s="16" t="s">
        <v>3037</v>
      </c>
      <c r="C197" t="s">
        <v>4801</v>
      </c>
    </row>
    <row r="198" spans="1:3" ht="13.5" customHeight="1" x14ac:dyDescent="0.25">
      <c r="A198" s="16" t="s">
        <v>2685</v>
      </c>
      <c r="B198" s="16" t="s">
        <v>3038</v>
      </c>
      <c r="C198" t="s">
        <v>4281</v>
      </c>
    </row>
    <row r="199" spans="1:3" ht="13.5" customHeight="1" x14ac:dyDescent="0.25">
      <c r="A199" s="16" t="s">
        <v>2716</v>
      </c>
      <c r="B199" s="16" t="s">
        <v>3039</v>
      </c>
      <c r="C199" t="s">
        <v>4838</v>
      </c>
    </row>
    <row r="200" spans="1:3" ht="13.5" customHeight="1" x14ac:dyDescent="0.25">
      <c r="A200" s="16" t="s">
        <v>2717</v>
      </c>
      <c r="B200" s="16" t="s">
        <v>3040</v>
      </c>
      <c r="C200" t="s">
        <v>4282</v>
      </c>
    </row>
    <row r="201" spans="1:3" ht="13.5" customHeight="1" x14ac:dyDescent="0.25">
      <c r="A201" s="16" t="s">
        <v>2718</v>
      </c>
      <c r="B201" s="16" t="s">
        <v>3041</v>
      </c>
      <c r="C201" t="s">
        <v>4283</v>
      </c>
    </row>
    <row r="202" spans="1:3" ht="13.5" customHeight="1" x14ac:dyDescent="0.25">
      <c r="A202" s="16" t="s">
        <v>2719</v>
      </c>
      <c r="B202" s="16" t="s">
        <v>3042</v>
      </c>
      <c r="C202" t="s">
        <v>4284</v>
      </c>
    </row>
    <row r="203" spans="1:3" ht="13.5" customHeight="1" x14ac:dyDescent="0.25">
      <c r="A203" s="16" t="s">
        <v>2720</v>
      </c>
      <c r="B203" s="16" t="s">
        <v>3043</v>
      </c>
      <c r="C203" t="s">
        <v>4285</v>
      </c>
    </row>
    <row r="204" spans="1:3" ht="13.5" customHeight="1" x14ac:dyDescent="0.25">
      <c r="A204" s="16" t="s">
        <v>4712</v>
      </c>
      <c r="B204" s="16" t="s">
        <v>3044</v>
      </c>
      <c r="C204" t="s">
        <v>4286</v>
      </c>
    </row>
    <row r="205" spans="1:3" ht="13.5" customHeight="1" x14ac:dyDescent="0.25">
      <c r="A205" s="16" t="s">
        <v>2721</v>
      </c>
      <c r="B205" s="16" t="s">
        <v>3045</v>
      </c>
      <c r="C205" t="s">
        <v>4287</v>
      </c>
    </row>
    <row r="206" spans="1:3" ht="13.5" customHeight="1" x14ac:dyDescent="0.25">
      <c r="A206" s="16" t="s">
        <v>2722</v>
      </c>
      <c r="B206" s="16" t="s">
        <v>3046</v>
      </c>
      <c r="C206" t="s">
        <v>3568</v>
      </c>
    </row>
    <row r="207" spans="1:3" ht="13.5" customHeight="1" x14ac:dyDescent="0.25">
      <c r="A207" s="16" t="s">
        <v>2723</v>
      </c>
      <c r="B207" s="16" t="s">
        <v>3047</v>
      </c>
      <c r="C207" t="s">
        <v>4288</v>
      </c>
    </row>
    <row r="208" spans="1:3" ht="13.5" customHeight="1" x14ac:dyDescent="0.25">
      <c r="A208" s="16" t="s">
        <v>2724</v>
      </c>
      <c r="B208" s="16" t="s">
        <v>3048</v>
      </c>
      <c r="C208" t="s">
        <v>4802</v>
      </c>
    </row>
    <row r="209" spans="1:3" ht="12.75" x14ac:dyDescent="0.25">
      <c r="B209" s="16" t="s">
        <v>3049</v>
      </c>
      <c r="C209" t="s">
        <v>4289</v>
      </c>
    </row>
    <row r="210" spans="1:3" ht="13.5" customHeight="1" x14ac:dyDescent="0.25">
      <c r="A210" s="16" t="s">
        <v>2725</v>
      </c>
      <c r="B210" s="16" t="s">
        <v>3050</v>
      </c>
      <c r="C210" t="s">
        <v>4290</v>
      </c>
    </row>
    <row r="211" spans="1:3" ht="13.5" customHeight="1" x14ac:dyDescent="0.25">
      <c r="A211" s="16" t="s">
        <v>2596</v>
      </c>
      <c r="B211" s="16" t="s">
        <v>3051</v>
      </c>
      <c r="C211" t="s">
        <v>4291</v>
      </c>
    </row>
    <row r="212" spans="1:3" ht="13.5" customHeight="1" x14ac:dyDescent="0.25">
      <c r="A212" s="16" t="s">
        <v>2726</v>
      </c>
      <c r="B212" s="16" t="s">
        <v>3052</v>
      </c>
      <c r="C212" t="s">
        <v>4292</v>
      </c>
    </row>
    <row r="213" spans="1:3" ht="13.5" customHeight="1" x14ac:dyDescent="0.25">
      <c r="A213" s="16" t="s">
        <v>2727</v>
      </c>
      <c r="B213" s="16" t="s">
        <v>3053</v>
      </c>
      <c r="C213" t="s">
        <v>4293</v>
      </c>
    </row>
    <row r="214" spans="1:3" ht="13.5" customHeight="1" x14ac:dyDescent="0.25">
      <c r="A214" s="16" t="s">
        <v>2728</v>
      </c>
      <c r="B214" s="16" t="s">
        <v>3054</v>
      </c>
      <c r="C214" t="s">
        <v>4294</v>
      </c>
    </row>
    <row r="215" spans="1:3" ht="13.5" customHeight="1" x14ac:dyDescent="0.25">
      <c r="A215" s="16" t="s">
        <v>2729</v>
      </c>
      <c r="B215" s="16" t="s">
        <v>3055</v>
      </c>
      <c r="C215" t="s">
        <v>4295</v>
      </c>
    </row>
    <row r="216" spans="1:3" ht="13.5" customHeight="1" x14ac:dyDescent="0.25">
      <c r="A216" s="16" t="s">
        <v>2730</v>
      </c>
      <c r="B216" s="16" t="s">
        <v>3056</v>
      </c>
      <c r="C216" t="s">
        <v>4296</v>
      </c>
    </row>
    <row r="217" spans="1:3" ht="13.5" customHeight="1" x14ac:dyDescent="0.25">
      <c r="A217" s="16" t="s">
        <v>2731</v>
      </c>
      <c r="B217" s="16" t="s">
        <v>3057</v>
      </c>
      <c r="C217" t="s">
        <v>4297</v>
      </c>
    </row>
    <row r="218" spans="1:3" ht="13.5" customHeight="1" x14ac:dyDescent="0.25">
      <c r="A218" s="16" t="s">
        <v>2732</v>
      </c>
      <c r="B218" s="16" t="s">
        <v>3058</v>
      </c>
      <c r="C218" t="s">
        <v>4298</v>
      </c>
    </row>
    <row r="219" spans="1:3" ht="13.5" customHeight="1" x14ac:dyDescent="0.25">
      <c r="A219" s="16" t="s">
        <v>2733</v>
      </c>
      <c r="B219" s="16" t="s">
        <v>3059</v>
      </c>
      <c r="C219" t="s">
        <v>4299</v>
      </c>
    </row>
    <row r="220" spans="1:3" ht="13.5" customHeight="1" x14ac:dyDescent="0.25">
      <c r="A220" s="16" t="s">
        <v>2734</v>
      </c>
      <c r="B220" s="16" t="s">
        <v>3060</v>
      </c>
      <c r="C220" t="s">
        <v>3847</v>
      </c>
    </row>
    <row r="221" spans="1:3" ht="13.5" customHeight="1" x14ac:dyDescent="0.25">
      <c r="A221" s="16" t="s">
        <v>2735</v>
      </c>
      <c r="B221" s="16" t="s">
        <v>3061</v>
      </c>
      <c r="C221" t="s">
        <v>4930</v>
      </c>
    </row>
    <row r="222" spans="1:3" ht="13.5" customHeight="1" x14ac:dyDescent="0.25">
      <c r="A222" s="16" t="s">
        <v>2736</v>
      </c>
      <c r="B222" s="16" t="s">
        <v>3062</v>
      </c>
      <c r="C222" t="s">
        <v>4300</v>
      </c>
    </row>
    <row r="223" spans="1:3" ht="13.5" customHeight="1" x14ac:dyDescent="0.25">
      <c r="A223" s="16" t="s">
        <v>2737</v>
      </c>
      <c r="B223" s="16" t="s">
        <v>3063</v>
      </c>
      <c r="C223" t="s">
        <v>4839</v>
      </c>
    </row>
    <row r="224" spans="1:3" ht="13.5" customHeight="1" x14ac:dyDescent="0.25">
      <c r="A224" s="16" t="s">
        <v>2738</v>
      </c>
      <c r="B224" s="16" t="s">
        <v>3064</v>
      </c>
      <c r="C224" t="s">
        <v>4840</v>
      </c>
    </row>
    <row r="225" spans="1:3" ht="13.5" customHeight="1" x14ac:dyDescent="0.25">
      <c r="A225" s="16" t="s">
        <v>2739</v>
      </c>
      <c r="B225" s="16" t="s">
        <v>3065</v>
      </c>
      <c r="C225" t="s">
        <v>4301</v>
      </c>
    </row>
    <row r="226" spans="1:3" ht="13.5" customHeight="1" x14ac:dyDescent="0.25">
      <c r="A226" s="16" t="s">
        <v>2740</v>
      </c>
      <c r="B226" s="16" t="s">
        <v>3066</v>
      </c>
      <c r="C226" t="s">
        <v>4302</v>
      </c>
    </row>
    <row r="227" spans="1:3" ht="13.5" customHeight="1" x14ac:dyDescent="0.25">
      <c r="A227" s="16" t="s">
        <v>2741</v>
      </c>
      <c r="B227" s="16" t="s">
        <v>3067</v>
      </c>
      <c r="C227" t="s">
        <v>4303</v>
      </c>
    </row>
    <row r="228" spans="1:3" ht="12.75" x14ac:dyDescent="0.25">
      <c r="B228" s="16" t="s">
        <v>3068</v>
      </c>
      <c r="C228" t="s">
        <v>4304</v>
      </c>
    </row>
    <row r="229" spans="1:3" ht="12.75" x14ac:dyDescent="0.25">
      <c r="B229" s="16" t="s">
        <v>3069</v>
      </c>
      <c r="C229" t="s">
        <v>4803</v>
      </c>
    </row>
    <row r="230" spans="1:3" ht="13.5" customHeight="1" x14ac:dyDescent="0.25">
      <c r="A230" s="16" t="s">
        <v>2742</v>
      </c>
      <c r="B230" s="16" t="s">
        <v>3070</v>
      </c>
      <c r="C230" t="s">
        <v>4305</v>
      </c>
    </row>
    <row r="231" spans="1:3" ht="13.5" customHeight="1" x14ac:dyDescent="0.25">
      <c r="A231" s="16" t="s">
        <v>2743</v>
      </c>
      <c r="B231" s="16" t="s">
        <v>3071</v>
      </c>
      <c r="C231" t="s">
        <v>4804</v>
      </c>
    </row>
    <row r="232" spans="1:3" ht="12.75" x14ac:dyDescent="0.25">
      <c r="B232" s="16" t="s">
        <v>3072</v>
      </c>
      <c r="C232" t="s">
        <v>4306</v>
      </c>
    </row>
    <row r="233" spans="1:3" ht="12.75" x14ac:dyDescent="0.25">
      <c r="B233" s="16" t="s">
        <v>3073</v>
      </c>
      <c r="C233" t="s">
        <v>4307</v>
      </c>
    </row>
    <row r="234" spans="1:3" ht="13.5" customHeight="1" x14ac:dyDescent="0.25">
      <c r="A234" s="16" t="s">
        <v>2744</v>
      </c>
      <c r="B234" s="16" t="s">
        <v>3074</v>
      </c>
      <c r="C234" t="s">
        <v>4308</v>
      </c>
    </row>
    <row r="235" spans="1:3" ht="13.5" customHeight="1" x14ac:dyDescent="0.25">
      <c r="A235" s="16" t="s">
        <v>2745</v>
      </c>
      <c r="B235" s="16" t="s">
        <v>3075</v>
      </c>
      <c r="C235" t="s">
        <v>4309</v>
      </c>
    </row>
    <row r="236" spans="1:3" ht="13.5" customHeight="1" x14ac:dyDescent="0.25">
      <c r="A236" s="16" t="s">
        <v>2746</v>
      </c>
      <c r="B236" s="16" t="s">
        <v>3076</v>
      </c>
      <c r="C236" t="s">
        <v>4310</v>
      </c>
    </row>
    <row r="237" spans="1:3" ht="13.5" customHeight="1" x14ac:dyDescent="0.25">
      <c r="A237" s="16" t="s">
        <v>2747</v>
      </c>
      <c r="B237" s="16" t="s">
        <v>3077</v>
      </c>
      <c r="C237" t="s">
        <v>4311</v>
      </c>
    </row>
    <row r="238" spans="1:3" ht="13.5" customHeight="1" x14ac:dyDescent="0.25">
      <c r="A238" s="16" t="s">
        <v>2748</v>
      </c>
      <c r="B238" s="16" t="s">
        <v>3078</v>
      </c>
      <c r="C238" t="s">
        <v>4312</v>
      </c>
    </row>
    <row r="239" spans="1:3" ht="13.5" customHeight="1" x14ac:dyDescent="0.25">
      <c r="A239" s="16" t="s">
        <v>2749</v>
      </c>
      <c r="B239" s="16" t="s">
        <v>3079</v>
      </c>
      <c r="C239" t="s">
        <v>4313</v>
      </c>
    </row>
    <row r="240" spans="1:3" ht="13.5" customHeight="1" x14ac:dyDescent="0.25">
      <c r="A240" s="16" t="s">
        <v>2750</v>
      </c>
      <c r="B240" s="16" t="s">
        <v>3080</v>
      </c>
      <c r="C240"/>
    </row>
    <row r="241" spans="1:3" ht="13.5" customHeight="1" x14ac:dyDescent="0.25">
      <c r="A241" s="16" t="s">
        <v>2751</v>
      </c>
      <c r="B241" s="16" t="s">
        <v>3081</v>
      </c>
      <c r="C241" t="s">
        <v>4314</v>
      </c>
    </row>
    <row r="242" spans="1:3" ht="13.5" customHeight="1" x14ac:dyDescent="0.25">
      <c r="A242" s="16" t="s">
        <v>2752</v>
      </c>
      <c r="B242" s="16" t="s">
        <v>3082</v>
      </c>
      <c r="C242" t="s">
        <v>3632</v>
      </c>
    </row>
    <row r="243" spans="1:3" ht="13.5" customHeight="1" x14ac:dyDescent="0.25">
      <c r="A243" s="16" t="s">
        <v>2753</v>
      </c>
      <c r="B243" s="16" t="s">
        <v>3083</v>
      </c>
      <c r="C243" t="s">
        <v>3790</v>
      </c>
    </row>
    <row r="244" spans="1:3" ht="13.5" customHeight="1" x14ac:dyDescent="0.25">
      <c r="A244" s="16" t="s">
        <v>2754</v>
      </c>
      <c r="B244" s="16" t="s">
        <v>3084</v>
      </c>
      <c r="C244" t="s">
        <v>3670</v>
      </c>
    </row>
    <row r="245" spans="1:3" ht="13.5" customHeight="1" x14ac:dyDescent="0.25">
      <c r="A245" s="16" t="s">
        <v>2588</v>
      </c>
      <c r="B245" s="16" t="s">
        <v>3085</v>
      </c>
      <c r="C245" t="s">
        <v>4315</v>
      </c>
    </row>
    <row r="246" spans="1:3" ht="13.5" customHeight="1" x14ac:dyDescent="0.25">
      <c r="A246" s="16" t="s">
        <v>2590</v>
      </c>
      <c r="B246" s="16" t="s">
        <v>3086</v>
      </c>
      <c r="C246" t="s">
        <v>4316</v>
      </c>
    </row>
    <row r="247" spans="1:3" ht="13.5" customHeight="1" x14ac:dyDescent="0.25">
      <c r="A247" s="16" t="s">
        <v>2755</v>
      </c>
      <c r="B247" s="16" t="s">
        <v>3087</v>
      </c>
      <c r="C247" t="s">
        <v>4317</v>
      </c>
    </row>
    <row r="248" spans="1:3" ht="13.5" customHeight="1" x14ac:dyDescent="0.25">
      <c r="A248" s="16" t="s">
        <v>2756</v>
      </c>
      <c r="B248" s="16" t="s">
        <v>3088</v>
      </c>
      <c r="C248" t="s">
        <v>4318</v>
      </c>
    </row>
    <row r="249" spans="1:3" ht="13.5" customHeight="1" x14ac:dyDescent="0.25">
      <c r="A249" s="16" t="s">
        <v>2757</v>
      </c>
      <c r="B249" s="16" t="s">
        <v>3089</v>
      </c>
      <c r="C249" t="s">
        <v>4319</v>
      </c>
    </row>
    <row r="250" spans="1:3" ht="13.5" customHeight="1" x14ac:dyDescent="0.25">
      <c r="A250" s="16" t="s">
        <v>2758</v>
      </c>
      <c r="B250" s="16" t="s">
        <v>3090</v>
      </c>
      <c r="C250" t="s">
        <v>4320</v>
      </c>
    </row>
    <row r="251" spans="1:3" ht="13.5" customHeight="1" x14ac:dyDescent="0.25">
      <c r="A251" s="16" t="s">
        <v>2759</v>
      </c>
      <c r="B251" s="16" t="s">
        <v>3091</v>
      </c>
      <c r="C251" t="s">
        <v>4844</v>
      </c>
    </row>
    <row r="252" spans="1:3" ht="13.5" customHeight="1" x14ac:dyDescent="0.25">
      <c r="A252" s="16" t="s">
        <v>2760</v>
      </c>
      <c r="B252" s="16" t="s">
        <v>3092</v>
      </c>
      <c r="C252" t="s">
        <v>4843</v>
      </c>
    </row>
    <row r="253" spans="1:3" ht="13.5" customHeight="1" x14ac:dyDescent="0.25">
      <c r="A253" s="16" t="s">
        <v>2761</v>
      </c>
      <c r="B253" s="16" t="s">
        <v>3093</v>
      </c>
      <c r="C253" t="s">
        <v>4841</v>
      </c>
    </row>
    <row r="254" spans="1:3" ht="13.5" customHeight="1" x14ac:dyDescent="0.25">
      <c r="A254" s="16" t="s">
        <v>2762</v>
      </c>
      <c r="B254" s="16" t="s">
        <v>3094</v>
      </c>
      <c r="C254" t="s">
        <v>4842</v>
      </c>
    </row>
    <row r="255" spans="1:3" ht="13.5" customHeight="1" x14ac:dyDescent="0.25">
      <c r="A255" s="16" t="s">
        <v>2763</v>
      </c>
      <c r="B255" s="16" t="s">
        <v>3092</v>
      </c>
      <c r="C255" t="s">
        <v>4931</v>
      </c>
    </row>
    <row r="256" spans="1:3" ht="13.5" customHeight="1" x14ac:dyDescent="0.25">
      <c r="A256" s="16" t="s">
        <v>2764</v>
      </c>
      <c r="B256" s="16" t="s">
        <v>3095</v>
      </c>
      <c r="C256" t="s">
        <v>4805</v>
      </c>
    </row>
    <row r="257" spans="1:3" ht="13.5" customHeight="1" x14ac:dyDescent="0.25">
      <c r="A257" s="16" t="s">
        <v>2657</v>
      </c>
      <c r="B257" s="16" t="s">
        <v>3096</v>
      </c>
      <c r="C257" t="s">
        <v>4321</v>
      </c>
    </row>
    <row r="258" spans="1:3" ht="13.5" customHeight="1" x14ac:dyDescent="0.25">
      <c r="A258" s="16" t="s">
        <v>2765</v>
      </c>
      <c r="B258" s="16" t="s">
        <v>3097</v>
      </c>
      <c r="C258" t="s">
        <v>4322</v>
      </c>
    </row>
    <row r="259" spans="1:3" ht="13.5" customHeight="1" x14ac:dyDescent="0.25">
      <c r="A259" s="16" t="s">
        <v>2766</v>
      </c>
      <c r="B259" s="16" t="s">
        <v>3098</v>
      </c>
      <c r="C259" t="s">
        <v>4323</v>
      </c>
    </row>
    <row r="260" spans="1:3" ht="13.5" customHeight="1" x14ac:dyDescent="0.25">
      <c r="A260" s="16" t="s">
        <v>2767</v>
      </c>
      <c r="B260" s="16" t="s">
        <v>3099</v>
      </c>
      <c r="C260" t="s">
        <v>4932</v>
      </c>
    </row>
    <row r="261" spans="1:3" ht="13.5" customHeight="1" x14ac:dyDescent="0.25">
      <c r="A261" s="16" t="s">
        <v>2768</v>
      </c>
      <c r="B261" s="16" t="s">
        <v>3100</v>
      </c>
      <c r="C261" t="s">
        <v>4933</v>
      </c>
    </row>
    <row r="262" spans="1:3" ht="13.5" customHeight="1" x14ac:dyDescent="0.25">
      <c r="A262" s="16" t="s">
        <v>2769</v>
      </c>
      <c r="B262" s="16" t="s">
        <v>3101</v>
      </c>
      <c r="C262" t="s">
        <v>4846</v>
      </c>
    </row>
    <row r="263" spans="1:3" ht="13.5" customHeight="1" x14ac:dyDescent="0.25">
      <c r="A263" s="16" t="s">
        <v>2770</v>
      </c>
      <c r="B263" s="16" t="s">
        <v>3102</v>
      </c>
      <c r="C263" t="s">
        <v>4324</v>
      </c>
    </row>
    <row r="264" spans="1:3" ht="13.5" customHeight="1" x14ac:dyDescent="0.25">
      <c r="A264" s="16" t="s">
        <v>2717</v>
      </c>
      <c r="B264" s="16" t="s">
        <v>3103</v>
      </c>
      <c r="C264" t="s">
        <v>4325</v>
      </c>
    </row>
    <row r="265" spans="1:3" ht="13.5" customHeight="1" x14ac:dyDescent="0.25">
      <c r="A265" s="16" t="s">
        <v>2771</v>
      </c>
      <c r="B265" s="16" t="s">
        <v>3104</v>
      </c>
      <c r="C265" t="s">
        <v>4847</v>
      </c>
    </row>
    <row r="266" spans="1:3" ht="13.5" customHeight="1" x14ac:dyDescent="0.25">
      <c r="A266" s="16" t="s">
        <v>2772</v>
      </c>
      <c r="B266" s="16" t="s">
        <v>3105</v>
      </c>
      <c r="C266"/>
    </row>
    <row r="267" spans="1:3" ht="12.75" x14ac:dyDescent="0.25">
      <c r="B267" s="16" t="s">
        <v>3106</v>
      </c>
      <c r="C267" t="s">
        <v>4326</v>
      </c>
    </row>
    <row r="268" spans="1:3" ht="12.75" x14ac:dyDescent="0.25">
      <c r="B268" s="16" t="s">
        <v>3107</v>
      </c>
      <c r="C268" t="s">
        <v>4327</v>
      </c>
    </row>
    <row r="269" spans="1:3" ht="12.75" x14ac:dyDescent="0.25">
      <c r="B269" s="16" t="s">
        <v>3108</v>
      </c>
      <c r="C269" t="s">
        <v>4848</v>
      </c>
    </row>
    <row r="270" spans="1:3" ht="12.75" x14ac:dyDescent="0.25">
      <c r="B270" s="16" t="s">
        <v>3109</v>
      </c>
      <c r="C270" t="s">
        <v>4328</v>
      </c>
    </row>
    <row r="271" spans="1:3" ht="12.75" x14ac:dyDescent="0.25">
      <c r="B271" s="16" t="s">
        <v>3110</v>
      </c>
      <c r="C271" t="s">
        <v>4936</v>
      </c>
    </row>
    <row r="272" spans="1:3" ht="13.5" customHeight="1" x14ac:dyDescent="0.25">
      <c r="A272" s="16" t="s">
        <v>2773</v>
      </c>
      <c r="B272" s="16" t="s">
        <v>3111</v>
      </c>
      <c r="C272" t="s">
        <v>4643</v>
      </c>
    </row>
    <row r="273" spans="1:3" ht="13.5" customHeight="1" x14ac:dyDescent="0.25">
      <c r="A273" s="16" t="s">
        <v>2774</v>
      </c>
      <c r="B273" s="16" t="s">
        <v>3112</v>
      </c>
      <c r="C273" t="s">
        <v>4753</v>
      </c>
    </row>
    <row r="274" spans="1:3" ht="13.5" customHeight="1" x14ac:dyDescent="0.25">
      <c r="A274" s="16" t="s">
        <v>2775</v>
      </c>
      <c r="B274" s="16" t="s">
        <v>3113</v>
      </c>
      <c r="C274" t="s">
        <v>4917</v>
      </c>
    </row>
    <row r="275" spans="1:3" ht="13.5" customHeight="1" x14ac:dyDescent="0.25">
      <c r="A275" s="16" t="s">
        <v>2776</v>
      </c>
      <c r="B275" s="16" t="s">
        <v>3114</v>
      </c>
      <c r="C275" t="s">
        <v>4918</v>
      </c>
    </row>
    <row r="276" spans="1:3" ht="12.75" x14ac:dyDescent="0.25">
      <c r="B276" s="16" t="s">
        <v>3115</v>
      </c>
      <c r="C276" t="s">
        <v>4910</v>
      </c>
    </row>
    <row r="277" spans="1:3" ht="12.75" x14ac:dyDescent="0.25">
      <c r="B277" s="16" t="s">
        <v>3116</v>
      </c>
      <c r="C277" t="s">
        <v>4063</v>
      </c>
    </row>
    <row r="278" spans="1:3" ht="12.75" x14ac:dyDescent="0.25">
      <c r="B278" s="16" t="s">
        <v>3117</v>
      </c>
      <c r="C278" t="s">
        <v>4942</v>
      </c>
    </row>
    <row r="279" spans="1:3" ht="12.75" x14ac:dyDescent="0.25">
      <c r="B279" s="16" t="s">
        <v>3118</v>
      </c>
      <c r="C279" t="s">
        <v>4943</v>
      </c>
    </row>
    <row r="280" spans="1:3" ht="12.75" x14ac:dyDescent="0.25">
      <c r="B280" s="16" t="s">
        <v>3119</v>
      </c>
      <c r="C280" t="s">
        <v>4754</v>
      </c>
    </row>
    <row r="281" spans="1:3" ht="13.5" customHeight="1" x14ac:dyDescent="0.25">
      <c r="A281" s="16" t="s">
        <v>2776</v>
      </c>
      <c r="B281" s="16" t="s">
        <v>3120</v>
      </c>
      <c r="C281" t="s">
        <v>4755</v>
      </c>
    </row>
    <row r="282" spans="1:3" ht="12.75" x14ac:dyDescent="0.25">
      <c r="B282" s="16" t="s">
        <v>3121</v>
      </c>
      <c r="C282" t="s">
        <v>4329</v>
      </c>
    </row>
    <row r="283" spans="1:3" ht="12.75" x14ac:dyDescent="0.25">
      <c r="B283" s="16" t="s">
        <v>3122</v>
      </c>
      <c r="C283" t="s">
        <v>4330</v>
      </c>
    </row>
    <row r="284" spans="1:3" ht="13.5" customHeight="1" x14ac:dyDescent="0.25">
      <c r="A284" s="16" t="s">
        <v>2704</v>
      </c>
      <c r="B284" s="16" t="s">
        <v>3123</v>
      </c>
      <c r="C284" t="s">
        <v>4331</v>
      </c>
    </row>
    <row r="285" spans="1:3" ht="13.5" customHeight="1" x14ac:dyDescent="0.25">
      <c r="A285" s="16" t="s">
        <v>2777</v>
      </c>
      <c r="B285" s="16" t="s">
        <v>3124</v>
      </c>
      <c r="C285" t="s">
        <v>4913</v>
      </c>
    </row>
    <row r="286" spans="1:3" ht="13.5" customHeight="1" x14ac:dyDescent="0.25">
      <c r="A286" s="16" t="s">
        <v>2778</v>
      </c>
      <c r="B286" s="16" t="s">
        <v>3125</v>
      </c>
      <c r="C286" t="s">
        <v>4912</v>
      </c>
    </row>
    <row r="287" spans="1:3" ht="13.5" customHeight="1" x14ac:dyDescent="0.25">
      <c r="A287" s="16" t="s">
        <v>2779</v>
      </c>
      <c r="B287" s="16" t="s">
        <v>3126</v>
      </c>
      <c r="C287" t="s">
        <v>4914</v>
      </c>
    </row>
    <row r="288" spans="1:3" ht="13.5" customHeight="1" x14ac:dyDescent="0.25">
      <c r="A288" s="16" t="s">
        <v>2780</v>
      </c>
      <c r="B288" s="16" t="s">
        <v>3127</v>
      </c>
      <c r="C288" t="s">
        <v>4332</v>
      </c>
    </row>
    <row r="289" spans="1:3" ht="13.5" customHeight="1" x14ac:dyDescent="0.25">
      <c r="A289" s="16" t="s">
        <v>2781</v>
      </c>
      <c r="B289" s="16" t="s">
        <v>3128</v>
      </c>
      <c r="C289" t="s">
        <v>4849</v>
      </c>
    </row>
    <row r="290" spans="1:3" ht="13.5" customHeight="1" x14ac:dyDescent="0.25">
      <c r="A290" s="16" t="s">
        <v>2782</v>
      </c>
      <c r="B290" s="16" t="s">
        <v>3129</v>
      </c>
      <c r="C290" t="s">
        <v>4333</v>
      </c>
    </row>
    <row r="291" spans="1:3" ht="13.5" customHeight="1" x14ac:dyDescent="0.25">
      <c r="A291" s="16" t="s">
        <v>2783</v>
      </c>
      <c r="B291" s="16" t="s">
        <v>3130</v>
      </c>
      <c r="C291" t="s">
        <v>4334</v>
      </c>
    </row>
    <row r="292" spans="1:3" ht="13.5" customHeight="1" x14ac:dyDescent="0.25">
      <c r="A292" s="16" t="s">
        <v>2784</v>
      </c>
      <c r="B292" s="16" t="s">
        <v>3131</v>
      </c>
      <c r="C292" t="s">
        <v>4335</v>
      </c>
    </row>
    <row r="293" spans="1:3" ht="13.5" customHeight="1" x14ac:dyDescent="0.25">
      <c r="A293" s="16" t="s">
        <v>2785</v>
      </c>
      <c r="B293" s="16" t="s">
        <v>3132</v>
      </c>
      <c r="C293" t="s">
        <v>4336</v>
      </c>
    </row>
    <row r="294" spans="1:3" ht="13.5" customHeight="1" x14ac:dyDescent="0.25">
      <c r="A294" s="16" t="s">
        <v>2786</v>
      </c>
      <c r="B294" s="16" t="s">
        <v>3133</v>
      </c>
      <c r="C294" t="s">
        <v>4337</v>
      </c>
    </row>
    <row r="295" spans="1:3" ht="13.5" customHeight="1" x14ac:dyDescent="0.25">
      <c r="A295" s="16" t="s">
        <v>4863</v>
      </c>
      <c r="B295" s="16" t="s">
        <v>3134</v>
      </c>
      <c r="C295" t="s">
        <v>4338</v>
      </c>
    </row>
    <row r="296" spans="1:3" ht="12.75" x14ac:dyDescent="0.25">
      <c r="A296" s="16" t="s">
        <v>2827</v>
      </c>
      <c r="B296" s="16" t="s">
        <v>3135</v>
      </c>
      <c r="C296" t="s">
        <v>4339</v>
      </c>
    </row>
    <row r="297" spans="1:3" ht="12.75" x14ac:dyDescent="0.25">
      <c r="A297" s="16" t="s">
        <v>2826</v>
      </c>
      <c r="B297" s="16" t="s">
        <v>3136</v>
      </c>
      <c r="C297" t="s">
        <v>4915</v>
      </c>
    </row>
    <row r="298" spans="1:3" ht="12.75" x14ac:dyDescent="0.25">
      <c r="A298" s="16" t="s">
        <v>4906</v>
      </c>
      <c r="B298" s="16" t="s">
        <v>3137</v>
      </c>
      <c r="C298" t="s">
        <v>4907</v>
      </c>
    </row>
    <row r="299" spans="1:3" ht="12.75" x14ac:dyDescent="0.25">
      <c r="A299" s="16" t="s">
        <v>4992</v>
      </c>
      <c r="B299" s="16" t="s">
        <v>3138</v>
      </c>
      <c r="C299" t="s">
        <v>4937</v>
      </c>
    </row>
    <row r="300" spans="1:3" ht="12.75" x14ac:dyDescent="0.25">
      <c r="A300" s="16" t="s">
        <v>4993</v>
      </c>
      <c r="B300" s="16" t="s">
        <v>3139</v>
      </c>
      <c r="C300" t="s">
        <v>4723</v>
      </c>
    </row>
    <row r="301" spans="1:3" ht="12.75" x14ac:dyDescent="0.25">
      <c r="B301" s="16" t="s">
        <v>3140</v>
      </c>
      <c r="C301" t="s">
        <v>4340</v>
      </c>
    </row>
    <row r="302" spans="1:3" ht="12.75" x14ac:dyDescent="0.25">
      <c r="B302" s="16" t="s">
        <v>3141</v>
      </c>
      <c r="C302" t="s">
        <v>4341</v>
      </c>
    </row>
    <row r="303" spans="1:3" ht="12.75" x14ac:dyDescent="0.25">
      <c r="B303" s="16" t="s">
        <v>3142</v>
      </c>
      <c r="C303" t="s">
        <v>4342</v>
      </c>
    </row>
    <row r="304" spans="1:3" ht="12.75" x14ac:dyDescent="0.25">
      <c r="B304" s="16" t="s">
        <v>3143</v>
      </c>
      <c r="C304" t="s">
        <v>4343</v>
      </c>
    </row>
    <row r="305" spans="2:3" ht="12.75" x14ac:dyDescent="0.25">
      <c r="B305" s="16" t="s">
        <v>3144</v>
      </c>
      <c r="C305" t="s">
        <v>4908</v>
      </c>
    </row>
    <row r="306" spans="2:3" ht="12.75" x14ac:dyDescent="0.25">
      <c r="B306" s="16" t="s">
        <v>3145</v>
      </c>
      <c r="C306" t="s">
        <v>4945</v>
      </c>
    </row>
    <row r="307" spans="2:3" ht="12.75" x14ac:dyDescent="0.25">
      <c r="B307" s="16" t="s">
        <v>3146</v>
      </c>
      <c r="C307" t="s">
        <v>4944</v>
      </c>
    </row>
    <row r="308" spans="2:3" ht="12.75" x14ac:dyDescent="0.25">
      <c r="B308" s="16" t="s">
        <v>3147</v>
      </c>
      <c r="C308" t="s">
        <v>4344</v>
      </c>
    </row>
    <row r="309" spans="2:3" ht="12.75" x14ac:dyDescent="0.25">
      <c r="B309" s="16" t="s">
        <v>3148</v>
      </c>
      <c r="C309" t="s">
        <v>4740</v>
      </c>
    </row>
    <row r="310" spans="2:3" ht="12.75" x14ac:dyDescent="0.25">
      <c r="B310" s="16" t="s">
        <v>3149</v>
      </c>
      <c r="C310" t="s">
        <v>4345</v>
      </c>
    </row>
    <row r="311" spans="2:3" ht="12.75" x14ac:dyDescent="0.25">
      <c r="B311" s="16" t="s">
        <v>3150</v>
      </c>
      <c r="C311" t="s">
        <v>4346</v>
      </c>
    </row>
    <row r="312" spans="2:3" ht="12.75" x14ac:dyDescent="0.25">
      <c r="B312" s="16" t="s">
        <v>3151</v>
      </c>
      <c r="C312" t="s">
        <v>4347</v>
      </c>
    </row>
    <row r="313" spans="2:3" ht="12.75" x14ac:dyDescent="0.25">
      <c r="B313" s="16" t="s">
        <v>3152</v>
      </c>
      <c r="C313"/>
    </row>
    <row r="314" spans="2:3" ht="12.75" x14ac:dyDescent="0.25">
      <c r="B314" s="16" t="s">
        <v>3153</v>
      </c>
      <c r="C314" t="s">
        <v>4348</v>
      </c>
    </row>
    <row r="315" spans="2:3" ht="12.75" x14ac:dyDescent="0.25">
      <c r="B315" s="16" t="s">
        <v>3154</v>
      </c>
      <c r="C315" t="s">
        <v>4349</v>
      </c>
    </row>
    <row r="316" spans="2:3" ht="12.75" x14ac:dyDescent="0.25">
      <c r="B316" s="16" t="s">
        <v>3155</v>
      </c>
      <c r="C316" t="s">
        <v>4350</v>
      </c>
    </row>
    <row r="317" spans="2:3" ht="12.75" x14ac:dyDescent="0.25">
      <c r="B317" s="16" t="s">
        <v>3156</v>
      </c>
      <c r="C317" t="s">
        <v>4351</v>
      </c>
    </row>
    <row r="318" spans="2:3" ht="12.75" x14ac:dyDescent="0.25">
      <c r="B318" s="16" t="s">
        <v>3157</v>
      </c>
      <c r="C318" t="s">
        <v>4352</v>
      </c>
    </row>
    <row r="319" spans="2:3" ht="12.75" x14ac:dyDescent="0.25">
      <c r="B319" s="16" t="s">
        <v>3158</v>
      </c>
      <c r="C319" t="s">
        <v>4911</v>
      </c>
    </row>
    <row r="320" spans="2:3" ht="12.75" x14ac:dyDescent="0.25">
      <c r="B320" s="16" t="s">
        <v>3159</v>
      </c>
      <c r="C320" t="s">
        <v>4353</v>
      </c>
    </row>
    <row r="321" spans="2:3" ht="12.75" x14ac:dyDescent="0.25">
      <c r="B321" s="16" t="s">
        <v>3160</v>
      </c>
      <c r="C321" t="s">
        <v>4850</v>
      </c>
    </row>
    <row r="322" spans="2:3" ht="12.75" x14ac:dyDescent="0.25">
      <c r="B322" s="16" t="s">
        <v>3161</v>
      </c>
      <c r="C322" t="s">
        <v>4354</v>
      </c>
    </row>
    <row r="323" spans="2:3" ht="12.75" x14ac:dyDescent="0.25">
      <c r="B323" s="16" t="s">
        <v>3162</v>
      </c>
      <c r="C323" t="s">
        <v>4355</v>
      </c>
    </row>
    <row r="324" spans="2:3" ht="12.75" x14ac:dyDescent="0.25">
      <c r="B324" s="16" t="s">
        <v>3163</v>
      </c>
      <c r="C324" t="s">
        <v>4356</v>
      </c>
    </row>
    <row r="325" spans="2:3" ht="12.75" x14ac:dyDescent="0.25">
      <c r="B325" s="16" t="s">
        <v>3164</v>
      </c>
      <c r="C325" t="s">
        <v>4752</v>
      </c>
    </row>
    <row r="326" spans="2:3" ht="12.75" x14ac:dyDescent="0.25">
      <c r="B326" s="16" t="s">
        <v>3165</v>
      </c>
      <c r="C326" t="s">
        <v>4357</v>
      </c>
    </row>
    <row r="327" spans="2:3" ht="12.75" x14ac:dyDescent="0.25">
      <c r="B327" s="16" t="s">
        <v>3166</v>
      </c>
      <c r="C327" t="s">
        <v>4358</v>
      </c>
    </row>
    <row r="328" spans="2:3" ht="12.75" x14ac:dyDescent="0.25">
      <c r="B328" s="16" t="s">
        <v>3167</v>
      </c>
      <c r="C328" t="s">
        <v>4359</v>
      </c>
    </row>
    <row r="329" spans="2:3" ht="12.75" x14ac:dyDescent="0.25">
      <c r="B329" s="16" t="s">
        <v>3168</v>
      </c>
      <c r="C329" t="s">
        <v>4360</v>
      </c>
    </row>
    <row r="330" spans="2:3" ht="12.75" x14ac:dyDescent="0.25">
      <c r="B330" s="16" t="s">
        <v>3169</v>
      </c>
      <c r="C330" t="s">
        <v>4361</v>
      </c>
    </row>
    <row r="331" spans="2:3" ht="12.75" x14ac:dyDescent="0.25">
      <c r="B331" s="16" t="s">
        <v>3170</v>
      </c>
      <c r="C331" t="s">
        <v>4362</v>
      </c>
    </row>
    <row r="332" spans="2:3" ht="12.75" x14ac:dyDescent="0.25">
      <c r="B332" s="16" t="s">
        <v>3171</v>
      </c>
      <c r="C332" t="s">
        <v>4363</v>
      </c>
    </row>
    <row r="333" spans="2:3" ht="12.75" x14ac:dyDescent="0.25">
      <c r="B333" s="16" t="s">
        <v>3172</v>
      </c>
      <c r="C333" t="s">
        <v>4364</v>
      </c>
    </row>
    <row r="334" spans="2:3" ht="12.75" x14ac:dyDescent="0.25">
      <c r="B334" s="16" t="s">
        <v>3173</v>
      </c>
      <c r="C334" t="s">
        <v>3742</v>
      </c>
    </row>
    <row r="335" spans="2:3" ht="12.75" x14ac:dyDescent="0.25">
      <c r="B335" s="16" t="s">
        <v>3174</v>
      </c>
      <c r="C335" t="s">
        <v>4365</v>
      </c>
    </row>
    <row r="336" spans="2:3" ht="12.75" x14ac:dyDescent="0.25">
      <c r="B336" s="16" t="s">
        <v>4851</v>
      </c>
      <c r="C336" t="s">
        <v>4366</v>
      </c>
    </row>
    <row r="337" spans="2:3" ht="12.75" x14ac:dyDescent="0.25">
      <c r="B337" s="16" t="s">
        <v>3175</v>
      </c>
      <c r="C337" t="s">
        <v>4367</v>
      </c>
    </row>
    <row r="338" spans="2:3" ht="12.75" x14ac:dyDescent="0.25">
      <c r="B338" s="16" t="s">
        <v>3176</v>
      </c>
      <c r="C338" t="s">
        <v>4368</v>
      </c>
    </row>
    <row r="339" spans="2:3" ht="12.75" x14ac:dyDescent="0.25">
      <c r="B339" s="16" t="s">
        <v>3177</v>
      </c>
      <c r="C339" t="s">
        <v>4369</v>
      </c>
    </row>
    <row r="340" spans="2:3" ht="12.75" x14ac:dyDescent="0.25">
      <c r="B340" s="16" t="s">
        <v>3178</v>
      </c>
      <c r="C340" t="s">
        <v>4370</v>
      </c>
    </row>
    <row r="341" spans="2:3" ht="12.75" x14ac:dyDescent="0.25">
      <c r="B341" s="16" t="s">
        <v>3179</v>
      </c>
      <c r="C341" t="s">
        <v>4371</v>
      </c>
    </row>
    <row r="342" spans="2:3" ht="12.75" x14ac:dyDescent="0.25">
      <c r="B342" s="16" t="s">
        <v>3180</v>
      </c>
      <c r="C342" t="s">
        <v>4372</v>
      </c>
    </row>
    <row r="343" spans="2:3" ht="12.75" x14ac:dyDescent="0.25">
      <c r="B343" s="16" t="s">
        <v>3181</v>
      </c>
      <c r="C343" t="s">
        <v>4373</v>
      </c>
    </row>
    <row r="344" spans="2:3" ht="12.75" x14ac:dyDescent="0.25">
      <c r="B344" s="16" t="s">
        <v>3182</v>
      </c>
      <c r="C344" t="s">
        <v>4374</v>
      </c>
    </row>
    <row r="345" spans="2:3" ht="12.75" x14ac:dyDescent="0.25">
      <c r="B345" s="16" t="s">
        <v>3183</v>
      </c>
      <c r="C345" t="s">
        <v>4375</v>
      </c>
    </row>
    <row r="346" spans="2:3" ht="12.75" x14ac:dyDescent="0.25">
      <c r="B346" s="16" t="s">
        <v>3184</v>
      </c>
      <c r="C346" t="s">
        <v>4376</v>
      </c>
    </row>
    <row r="347" spans="2:3" ht="12.75" x14ac:dyDescent="0.25">
      <c r="B347" s="16" t="s">
        <v>3185</v>
      </c>
      <c r="C347" t="s">
        <v>4377</v>
      </c>
    </row>
    <row r="348" spans="2:3" ht="12.75" x14ac:dyDescent="0.25">
      <c r="B348" s="16" t="s">
        <v>3186</v>
      </c>
      <c r="C348" t="s">
        <v>4378</v>
      </c>
    </row>
    <row r="349" spans="2:3" ht="12.75" x14ac:dyDescent="0.25">
      <c r="B349" s="16" t="s">
        <v>3187</v>
      </c>
      <c r="C349" t="s">
        <v>4379</v>
      </c>
    </row>
    <row r="350" spans="2:3" ht="12.75" x14ac:dyDescent="0.25">
      <c r="B350" s="16" t="s">
        <v>3188</v>
      </c>
      <c r="C350" t="s">
        <v>4380</v>
      </c>
    </row>
    <row r="351" spans="2:3" ht="12.75" x14ac:dyDescent="0.25">
      <c r="B351" s="16" t="s">
        <v>3189</v>
      </c>
      <c r="C351" t="s">
        <v>4381</v>
      </c>
    </row>
    <row r="352" spans="2:3" ht="12.75" x14ac:dyDescent="0.25">
      <c r="B352" s="16" t="s">
        <v>3190</v>
      </c>
      <c r="C352" t="s">
        <v>4382</v>
      </c>
    </row>
    <row r="353" spans="2:3" ht="12.75" x14ac:dyDescent="0.25">
      <c r="B353" s="16" t="s">
        <v>3191</v>
      </c>
      <c r="C353" t="s">
        <v>4383</v>
      </c>
    </row>
    <row r="354" spans="2:3" ht="12.75" x14ac:dyDescent="0.25">
      <c r="B354" s="16" t="s">
        <v>3192</v>
      </c>
      <c r="C354" t="s">
        <v>4384</v>
      </c>
    </row>
    <row r="355" spans="2:3" ht="12.75" x14ac:dyDescent="0.25">
      <c r="B355" s="16" t="s">
        <v>3193</v>
      </c>
      <c r="C355" t="s">
        <v>4385</v>
      </c>
    </row>
    <row r="356" spans="2:3" ht="12.75" x14ac:dyDescent="0.25">
      <c r="B356" s="16" t="s">
        <v>3194</v>
      </c>
      <c r="C356" t="s">
        <v>4386</v>
      </c>
    </row>
    <row r="357" spans="2:3" ht="12.75" x14ac:dyDescent="0.25">
      <c r="B357" s="16" t="s">
        <v>3195</v>
      </c>
      <c r="C357" t="s">
        <v>4387</v>
      </c>
    </row>
    <row r="358" spans="2:3" ht="12.75" x14ac:dyDescent="0.25">
      <c r="B358" s="16" t="s">
        <v>3196</v>
      </c>
      <c r="C358" t="s">
        <v>4388</v>
      </c>
    </row>
    <row r="359" spans="2:3" ht="12.75" x14ac:dyDescent="0.25">
      <c r="B359" s="16" t="s">
        <v>3197</v>
      </c>
      <c r="C359" t="s">
        <v>4389</v>
      </c>
    </row>
    <row r="360" spans="2:3" ht="12.75" x14ac:dyDescent="0.25">
      <c r="B360" s="16" t="s">
        <v>3198</v>
      </c>
      <c r="C360" t="s">
        <v>4390</v>
      </c>
    </row>
    <row r="361" spans="2:3" ht="12.75" x14ac:dyDescent="0.25">
      <c r="B361" s="16" t="s">
        <v>3199</v>
      </c>
      <c r="C361" t="s">
        <v>4391</v>
      </c>
    </row>
    <row r="362" spans="2:3" ht="12.75" x14ac:dyDescent="0.25">
      <c r="B362" s="16" t="s">
        <v>3200</v>
      </c>
      <c r="C362" t="s">
        <v>4807</v>
      </c>
    </row>
    <row r="363" spans="2:3" ht="12.75" x14ac:dyDescent="0.25">
      <c r="B363" s="16" t="s">
        <v>3201</v>
      </c>
      <c r="C363" t="s">
        <v>4392</v>
      </c>
    </row>
    <row r="364" spans="2:3" ht="12.75" x14ac:dyDescent="0.25">
      <c r="B364" s="16" t="s">
        <v>3202</v>
      </c>
      <c r="C364" t="s">
        <v>4393</v>
      </c>
    </row>
    <row r="365" spans="2:3" ht="12.75" x14ac:dyDescent="0.25">
      <c r="B365" s="16" t="s">
        <v>3203</v>
      </c>
      <c r="C365" t="s">
        <v>4806</v>
      </c>
    </row>
    <row r="366" spans="2:3" ht="12.75" x14ac:dyDescent="0.25">
      <c r="B366" s="16" t="s">
        <v>3204</v>
      </c>
      <c r="C366" t="s">
        <v>4394</v>
      </c>
    </row>
    <row r="367" spans="2:3" ht="12.75" x14ac:dyDescent="0.25">
      <c r="B367" s="16" t="s">
        <v>3205</v>
      </c>
      <c r="C367" t="s">
        <v>4395</v>
      </c>
    </row>
    <row r="368" spans="2:3" ht="12.75" x14ac:dyDescent="0.25">
      <c r="B368" s="16" t="s">
        <v>3206</v>
      </c>
      <c r="C368" t="s">
        <v>4746</v>
      </c>
    </row>
    <row r="369" spans="2:3" ht="12.75" x14ac:dyDescent="0.25">
      <c r="B369" s="16" t="s">
        <v>3207</v>
      </c>
      <c r="C369" t="s">
        <v>2677</v>
      </c>
    </row>
    <row r="370" spans="2:3" ht="12.75" x14ac:dyDescent="0.25">
      <c r="B370" s="16" t="s">
        <v>3208</v>
      </c>
      <c r="C370" t="s">
        <v>4747</v>
      </c>
    </row>
    <row r="371" spans="2:3" ht="12.75" x14ac:dyDescent="0.25">
      <c r="B371" s="16" t="s">
        <v>3209</v>
      </c>
      <c r="C371" t="s">
        <v>4396</v>
      </c>
    </row>
    <row r="372" spans="2:3" ht="12.75" x14ac:dyDescent="0.25">
      <c r="B372" s="16" t="s">
        <v>4744</v>
      </c>
      <c r="C372" t="s">
        <v>4749</v>
      </c>
    </row>
    <row r="373" spans="2:3" ht="12.75" x14ac:dyDescent="0.25">
      <c r="B373" s="16" t="s">
        <v>3210</v>
      </c>
      <c r="C373" t="s">
        <v>4748</v>
      </c>
    </row>
    <row r="374" spans="2:3" ht="12.75" x14ac:dyDescent="0.25">
      <c r="B374" s="16" t="s">
        <v>3211</v>
      </c>
      <c r="C374" t="s">
        <v>4397</v>
      </c>
    </row>
    <row r="375" spans="2:3" ht="12.75" x14ac:dyDescent="0.25">
      <c r="B375" s="16" t="s">
        <v>3212</v>
      </c>
      <c r="C375" t="s">
        <v>4809</v>
      </c>
    </row>
    <row r="376" spans="2:3" ht="12.75" x14ac:dyDescent="0.25">
      <c r="B376" s="16" t="s">
        <v>3213</v>
      </c>
      <c r="C376" t="s">
        <v>4808</v>
      </c>
    </row>
    <row r="377" spans="2:3" ht="12.75" x14ac:dyDescent="0.25">
      <c r="B377" s="16" t="s">
        <v>3214</v>
      </c>
      <c r="C377" t="s">
        <v>4398</v>
      </c>
    </row>
    <row r="378" spans="2:3" ht="12.75" x14ac:dyDescent="0.25">
      <c r="B378" s="16" t="s">
        <v>3215</v>
      </c>
      <c r="C378" t="s">
        <v>4399</v>
      </c>
    </row>
    <row r="379" spans="2:3" ht="12.75" x14ac:dyDescent="0.25">
      <c r="B379" s="16" t="s">
        <v>3216</v>
      </c>
      <c r="C379" t="s">
        <v>4400</v>
      </c>
    </row>
    <row r="380" spans="2:3" ht="12.75" x14ac:dyDescent="0.25">
      <c r="B380" s="16" t="s">
        <v>3217</v>
      </c>
      <c r="C380" t="s">
        <v>4401</v>
      </c>
    </row>
    <row r="381" spans="2:3" ht="12.75" x14ac:dyDescent="0.25">
      <c r="B381" s="16" t="s">
        <v>3218</v>
      </c>
      <c r="C381" t="s">
        <v>4402</v>
      </c>
    </row>
    <row r="382" spans="2:3" ht="12.75" x14ac:dyDescent="0.25">
      <c r="B382" s="16" t="s">
        <v>3219</v>
      </c>
      <c r="C382" t="s">
        <v>1033</v>
      </c>
    </row>
    <row r="383" spans="2:3" ht="12.75" x14ac:dyDescent="0.25">
      <c r="B383" s="16" t="s">
        <v>3220</v>
      </c>
      <c r="C383" t="s">
        <v>4811</v>
      </c>
    </row>
    <row r="384" spans="2:3" ht="12.75" x14ac:dyDescent="0.25">
      <c r="B384" s="16" t="s">
        <v>3221</v>
      </c>
      <c r="C384" t="s">
        <v>4810</v>
      </c>
    </row>
    <row r="385" spans="2:3" ht="12.75" x14ac:dyDescent="0.25">
      <c r="B385" s="16" t="s">
        <v>3222</v>
      </c>
      <c r="C385" t="s">
        <v>4403</v>
      </c>
    </row>
    <row r="386" spans="2:3" ht="12.75" x14ac:dyDescent="0.25">
      <c r="B386" s="16" t="s">
        <v>3223</v>
      </c>
      <c r="C386" t="s">
        <v>4404</v>
      </c>
    </row>
    <row r="387" spans="2:3" ht="12.75" x14ac:dyDescent="0.25">
      <c r="B387" s="16" t="s">
        <v>3224</v>
      </c>
      <c r="C387" t="s">
        <v>4405</v>
      </c>
    </row>
    <row r="388" spans="2:3" ht="12.75" x14ac:dyDescent="0.25">
      <c r="B388" s="16" t="s">
        <v>3225</v>
      </c>
      <c r="C388" t="s">
        <v>4406</v>
      </c>
    </row>
    <row r="389" spans="2:3" ht="12.75" x14ac:dyDescent="0.25">
      <c r="B389" s="16" t="s">
        <v>3226</v>
      </c>
      <c r="C389" t="s">
        <v>4812</v>
      </c>
    </row>
    <row r="390" spans="2:3" ht="12.75" x14ac:dyDescent="0.25">
      <c r="B390" s="16" t="s">
        <v>3227</v>
      </c>
      <c r="C390" t="s">
        <v>4813</v>
      </c>
    </row>
    <row r="391" spans="2:3" ht="12.75" x14ac:dyDescent="0.25">
      <c r="B391" s="16" t="s">
        <v>3228</v>
      </c>
      <c r="C391" t="s">
        <v>4407</v>
      </c>
    </row>
    <row r="392" spans="2:3" ht="12.75" x14ac:dyDescent="0.25">
      <c r="B392" s="16" t="s">
        <v>3229</v>
      </c>
      <c r="C392" t="s">
        <v>4408</v>
      </c>
    </row>
    <row r="393" spans="2:3" ht="12.75" x14ac:dyDescent="0.25">
      <c r="B393" s="16" t="s">
        <v>3230</v>
      </c>
      <c r="C393" t="s">
        <v>4409</v>
      </c>
    </row>
    <row r="394" spans="2:3" ht="12.75" x14ac:dyDescent="0.25">
      <c r="B394" s="16" t="s">
        <v>3231</v>
      </c>
      <c r="C394" t="s">
        <v>4410</v>
      </c>
    </row>
    <row r="395" spans="2:3" ht="12.75" x14ac:dyDescent="0.25">
      <c r="B395" s="16" t="s">
        <v>3232</v>
      </c>
      <c r="C395" t="s">
        <v>4742</v>
      </c>
    </row>
    <row r="396" spans="2:3" ht="12.75" x14ac:dyDescent="0.25">
      <c r="B396" s="16" t="s">
        <v>3233</v>
      </c>
      <c r="C396" t="s">
        <v>4919</v>
      </c>
    </row>
    <row r="397" spans="2:3" ht="12.75" x14ac:dyDescent="0.25">
      <c r="B397" s="16" t="s">
        <v>3234</v>
      </c>
      <c r="C397" t="s">
        <v>4411</v>
      </c>
    </row>
    <row r="398" spans="2:3" ht="12.75" x14ac:dyDescent="0.25">
      <c r="B398" s="16" t="s">
        <v>3235</v>
      </c>
      <c r="C398" t="s">
        <v>4412</v>
      </c>
    </row>
    <row r="399" spans="2:3" ht="12.75" x14ac:dyDescent="0.25">
      <c r="B399" s="16" t="s">
        <v>3236</v>
      </c>
      <c r="C399" t="s">
        <v>4413</v>
      </c>
    </row>
    <row r="400" spans="2:3" ht="12.75" x14ac:dyDescent="0.25">
      <c r="B400" s="16" t="s">
        <v>3237</v>
      </c>
      <c r="C400" t="s">
        <v>4414</v>
      </c>
    </row>
    <row r="401" spans="2:3" ht="12.75" x14ac:dyDescent="0.25">
      <c r="B401" s="16" t="s">
        <v>3238</v>
      </c>
      <c r="C401" t="s">
        <v>4756</v>
      </c>
    </row>
    <row r="402" spans="2:3" ht="12.75" x14ac:dyDescent="0.25">
      <c r="B402" s="16" t="s">
        <v>3239</v>
      </c>
      <c r="C402" t="s">
        <v>4757</v>
      </c>
    </row>
    <row r="403" spans="2:3" ht="12.75" x14ac:dyDescent="0.25">
      <c r="B403" s="16" t="s">
        <v>3240</v>
      </c>
      <c r="C403" t="s">
        <v>3903</v>
      </c>
    </row>
    <row r="404" spans="2:3" ht="12.75" x14ac:dyDescent="0.25">
      <c r="B404" s="16" t="s">
        <v>3241</v>
      </c>
      <c r="C404" t="s">
        <v>4415</v>
      </c>
    </row>
    <row r="405" spans="2:3" ht="12.75" x14ac:dyDescent="0.25">
      <c r="B405" s="16" t="s">
        <v>3242</v>
      </c>
      <c r="C405" t="s">
        <v>3932</v>
      </c>
    </row>
    <row r="406" spans="2:3" ht="12.75" x14ac:dyDescent="0.25">
      <c r="B406" s="16" t="s">
        <v>3243</v>
      </c>
      <c r="C406" t="s">
        <v>4416</v>
      </c>
    </row>
    <row r="407" spans="2:3" ht="12.75" x14ac:dyDescent="0.25">
      <c r="B407" s="16" t="s">
        <v>3244</v>
      </c>
      <c r="C407" t="s">
        <v>4417</v>
      </c>
    </row>
    <row r="408" spans="2:3" ht="12.75" x14ac:dyDescent="0.25">
      <c r="B408" s="16" t="s">
        <v>3245</v>
      </c>
      <c r="C408" t="s">
        <v>4418</v>
      </c>
    </row>
    <row r="409" spans="2:3" ht="12.75" x14ac:dyDescent="0.25">
      <c r="B409" s="16" t="s">
        <v>3246</v>
      </c>
      <c r="C409" t="s">
        <v>4419</v>
      </c>
    </row>
    <row r="410" spans="2:3" ht="12.75" x14ac:dyDescent="0.25">
      <c r="B410" s="16" t="s">
        <v>3247</v>
      </c>
      <c r="C410" t="s">
        <v>4420</v>
      </c>
    </row>
    <row r="411" spans="2:3" ht="12.75" x14ac:dyDescent="0.25">
      <c r="B411" s="16" t="s">
        <v>3248</v>
      </c>
      <c r="C411" t="s">
        <v>4421</v>
      </c>
    </row>
    <row r="412" spans="2:3" ht="12.75" x14ac:dyDescent="0.25">
      <c r="B412" s="16" t="s">
        <v>3249</v>
      </c>
      <c r="C412" t="s">
        <v>4422</v>
      </c>
    </row>
    <row r="413" spans="2:3" ht="12.75" x14ac:dyDescent="0.25">
      <c r="B413" s="16" t="s">
        <v>3250</v>
      </c>
      <c r="C413" t="s">
        <v>4423</v>
      </c>
    </row>
    <row r="414" spans="2:3" ht="12.75" x14ac:dyDescent="0.25">
      <c r="B414" s="16" t="s">
        <v>3251</v>
      </c>
      <c r="C414" t="s">
        <v>4814</v>
      </c>
    </row>
    <row r="415" spans="2:3" ht="12.75" x14ac:dyDescent="0.25">
      <c r="B415" s="16" t="s">
        <v>3252</v>
      </c>
      <c r="C415" t="s">
        <v>4424</v>
      </c>
    </row>
    <row r="416" spans="2:3" ht="12.75" x14ac:dyDescent="0.25">
      <c r="B416" s="16" t="s">
        <v>3253</v>
      </c>
      <c r="C416" t="s">
        <v>4815</v>
      </c>
    </row>
    <row r="417" spans="2:3" ht="12.75" x14ac:dyDescent="0.25">
      <c r="B417" s="16" t="s">
        <v>3254</v>
      </c>
      <c r="C417" t="s">
        <v>3674</v>
      </c>
    </row>
    <row r="418" spans="2:3" ht="12.75" x14ac:dyDescent="0.25">
      <c r="B418" s="16" t="s">
        <v>3255</v>
      </c>
      <c r="C418" t="s">
        <v>4425</v>
      </c>
    </row>
    <row r="419" spans="2:3" ht="12.75" x14ac:dyDescent="0.25">
      <c r="B419" s="16" t="s">
        <v>3256</v>
      </c>
      <c r="C419" t="s">
        <v>4426</v>
      </c>
    </row>
    <row r="420" spans="2:3" ht="12.75" x14ac:dyDescent="0.25">
      <c r="B420" s="16" t="s">
        <v>3257</v>
      </c>
      <c r="C420" t="s">
        <v>4427</v>
      </c>
    </row>
    <row r="421" spans="2:3" ht="12.75" x14ac:dyDescent="0.25">
      <c r="B421" s="16" t="s">
        <v>3258</v>
      </c>
      <c r="C421" t="s">
        <v>4428</v>
      </c>
    </row>
    <row r="422" spans="2:3" ht="12.75" x14ac:dyDescent="0.25">
      <c r="B422" s="16" t="s">
        <v>3259</v>
      </c>
      <c r="C422" t="s">
        <v>4429</v>
      </c>
    </row>
    <row r="423" spans="2:3" ht="12.75" x14ac:dyDescent="0.25">
      <c r="B423" s="16" t="s">
        <v>3260</v>
      </c>
      <c r="C423" t="s">
        <v>4430</v>
      </c>
    </row>
    <row r="424" spans="2:3" ht="12.75" x14ac:dyDescent="0.25">
      <c r="B424" s="16" t="s">
        <v>3261</v>
      </c>
      <c r="C424" t="s">
        <v>4431</v>
      </c>
    </row>
    <row r="425" spans="2:3" ht="12.75" x14ac:dyDescent="0.25">
      <c r="B425" s="16" t="s">
        <v>3262</v>
      </c>
      <c r="C425" t="s">
        <v>4432</v>
      </c>
    </row>
    <row r="426" spans="2:3" ht="12.75" x14ac:dyDescent="0.25">
      <c r="B426" s="16" t="s">
        <v>3263</v>
      </c>
      <c r="C426" t="s">
        <v>4377</v>
      </c>
    </row>
    <row r="427" spans="2:3" ht="12.75" x14ac:dyDescent="0.25">
      <c r="B427" s="16" t="s">
        <v>3264</v>
      </c>
      <c r="C427" t="s">
        <v>4433</v>
      </c>
    </row>
    <row r="428" spans="2:3" ht="12.75" x14ac:dyDescent="0.25">
      <c r="B428" s="16" t="s">
        <v>3256</v>
      </c>
      <c r="C428" t="s">
        <v>4434</v>
      </c>
    </row>
    <row r="429" spans="2:3" ht="12.75" x14ac:dyDescent="0.25">
      <c r="B429" s="16" t="s">
        <v>3253</v>
      </c>
      <c r="C429" t="s">
        <v>4435</v>
      </c>
    </row>
    <row r="430" spans="2:3" ht="12.75" x14ac:dyDescent="0.25">
      <c r="B430" s="16" t="s">
        <v>3265</v>
      </c>
      <c r="C430" t="s">
        <v>3807</v>
      </c>
    </row>
    <row r="431" spans="2:3" ht="12.75" x14ac:dyDescent="0.25">
      <c r="B431" s="16" t="s">
        <v>3257</v>
      </c>
      <c r="C431" t="s">
        <v>4436</v>
      </c>
    </row>
    <row r="432" spans="2:3" ht="12.75" x14ac:dyDescent="0.25">
      <c r="B432" s="16" t="s">
        <v>3266</v>
      </c>
      <c r="C432" t="s">
        <v>4437</v>
      </c>
    </row>
    <row r="433" spans="2:3" ht="12.75" x14ac:dyDescent="0.25">
      <c r="B433" s="16" t="s">
        <v>3267</v>
      </c>
      <c r="C433" t="s">
        <v>4438</v>
      </c>
    </row>
    <row r="434" spans="2:3" ht="12.75" x14ac:dyDescent="0.25">
      <c r="B434" s="16" t="s">
        <v>3268</v>
      </c>
      <c r="C434" t="s">
        <v>4439</v>
      </c>
    </row>
    <row r="435" spans="2:3" ht="12.75" x14ac:dyDescent="0.25">
      <c r="B435" s="16" t="s">
        <v>3269</v>
      </c>
      <c r="C435" t="s">
        <v>4440</v>
      </c>
    </row>
    <row r="436" spans="2:3" ht="12.75" x14ac:dyDescent="0.25">
      <c r="B436" s="16" t="s">
        <v>3270</v>
      </c>
      <c r="C436" t="s">
        <v>4441</v>
      </c>
    </row>
    <row r="437" spans="2:3" ht="12.75" x14ac:dyDescent="0.25">
      <c r="B437" s="16" t="s">
        <v>3271</v>
      </c>
      <c r="C437" t="s">
        <v>4442</v>
      </c>
    </row>
    <row r="438" spans="2:3" ht="12.75" x14ac:dyDescent="0.25">
      <c r="B438" s="16" t="s">
        <v>3272</v>
      </c>
      <c r="C438" t="s">
        <v>4443</v>
      </c>
    </row>
    <row r="439" spans="2:3" ht="12.75" x14ac:dyDescent="0.25">
      <c r="B439" s="16" t="s">
        <v>3273</v>
      </c>
      <c r="C439" t="s">
        <v>4444</v>
      </c>
    </row>
    <row r="440" spans="2:3" ht="12.75" x14ac:dyDescent="0.25">
      <c r="B440" s="16" t="s">
        <v>3274</v>
      </c>
      <c r="C440" t="s">
        <v>4445</v>
      </c>
    </row>
    <row r="441" spans="2:3" ht="12.75" x14ac:dyDescent="0.25">
      <c r="B441" s="16" t="s">
        <v>3275</v>
      </c>
      <c r="C441" t="s">
        <v>4446</v>
      </c>
    </row>
    <row r="442" spans="2:3" ht="12.75" x14ac:dyDescent="0.25">
      <c r="B442" s="16" t="s">
        <v>3276</v>
      </c>
      <c r="C442" t="s">
        <v>4447</v>
      </c>
    </row>
    <row r="443" spans="2:3" ht="12.75" x14ac:dyDescent="0.25">
      <c r="B443" s="16" t="s">
        <v>3277</v>
      </c>
      <c r="C443" t="s">
        <v>4448</v>
      </c>
    </row>
    <row r="444" spans="2:3" ht="12.75" x14ac:dyDescent="0.25">
      <c r="B444" s="16" t="s">
        <v>3278</v>
      </c>
      <c r="C444" t="s">
        <v>4946</v>
      </c>
    </row>
    <row r="445" spans="2:3" ht="12.75" x14ac:dyDescent="0.25">
      <c r="B445" s="16" t="s">
        <v>3279</v>
      </c>
      <c r="C445" t="s">
        <v>4449</v>
      </c>
    </row>
    <row r="446" spans="2:3" ht="12.75" x14ac:dyDescent="0.25">
      <c r="B446" s="16" t="s">
        <v>3280</v>
      </c>
      <c r="C446" t="s">
        <v>4450</v>
      </c>
    </row>
    <row r="447" spans="2:3" ht="12.75" x14ac:dyDescent="0.25">
      <c r="B447" s="16" t="s">
        <v>3281</v>
      </c>
      <c r="C447" t="s">
        <v>4451</v>
      </c>
    </row>
    <row r="448" spans="2:3" ht="12.75" x14ac:dyDescent="0.25">
      <c r="B448" s="16" t="s">
        <v>3282</v>
      </c>
      <c r="C448" t="s">
        <v>4816</v>
      </c>
    </row>
    <row r="449" spans="2:3" ht="12.75" x14ac:dyDescent="0.25">
      <c r="B449" s="16" t="s">
        <v>3283</v>
      </c>
      <c r="C449" t="s">
        <v>4817</v>
      </c>
    </row>
    <row r="450" spans="2:3" ht="12.75" x14ac:dyDescent="0.25">
      <c r="B450" s="16" t="s">
        <v>3284</v>
      </c>
      <c r="C450" t="s">
        <v>4818</v>
      </c>
    </row>
    <row r="451" spans="2:3" ht="12.75" x14ac:dyDescent="0.25">
      <c r="B451" s="16" t="s">
        <v>3285</v>
      </c>
      <c r="C451" t="s">
        <v>4452</v>
      </c>
    </row>
    <row r="452" spans="2:3" ht="12.75" x14ac:dyDescent="0.25">
      <c r="B452" s="16" t="s">
        <v>3286</v>
      </c>
      <c r="C452" t="s">
        <v>4453</v>
      </c>
    </row>
    <row r="453" spans="2:3" ht="12.75" x14ac:dyDescent="0.25">
      <c r="B453" s="16" t="s">
        <v>3287</v>
      </c>
      <c r="C453" t="s">
        <v>4745</v>
      </c>
    </row>
    <row r="454" spans="2:3" ht="12.75" x14ac:dyDescent="0.25">
      <c r="B454" s="16" t="s">
        <v>3288</v>
      </c>
      <c r="C454" t="s">
        <v>4819</v>
      </c>
    </row>
    <row r="455" spans="2:3" ht="12.75" x14ac:dyDescent="0.25">
      <c r="B455" s="16" t="s">
        <v>3289</v>
      </c>
      <c r="C455" t="s">
        <v>4454</v>
      </c>
    </row>
    <row r="456" spans="2:3" ht="12.75" x14ac:dyDescent="0.25">
      <c r="B456" s="16" t="s">
        <v>3290</v>
      </c>
      <c r="C456" t="s">
        <v>4455</v>
      </c>
    </row>
    <row r="457" spans="2:3" ht="12.75" x14ac:dyDescent="0.25">
      <c r="B457" s="16" t="s">
        <v>3291</v>
      </c>
      <c r="C457" t="s">
        <v>4456</v>
      </c>
    </row>
    <row r="458" spans="2:3" ht="12.75" x14ac:dyDescent="0.25">
      <c r="B458" s="16" t="s">
        <v>3292</v>
      </c>
      <c r="C458" t="s">
        <v>4457</v>
      </c>
    </row>
    <row r="459" spans="2:3" ht="12.75" x14ac:dyDescent="0.25">
      <c r="B459" s="16" t="s">
        <v>3293</v>
      </c>
      <c r="C459" t="s">
        <v>4458</v>
      </c>
    </row>
    <row r="460" spans="2:3" ht="12.75" x14ac:dyDescent="0.25">
      <c r="B460" s="16" t="s">
        <v>3294</v>
      </c>
      <c r="C460" t="s">
        <v>4947</v>
      </c>
    </row>
    <row r="461" spans="2:3" ht="12.75" x14ac:dyDescent="0.25">
      <c r="B461" s="16" t="s">
        <v>3295</v>
      </c>
      <c r="C461" t="s">
        <v>4459</v>
      </c>
    </row>
    <row r="462" spans="2:3" ht="12.75" x14ac:dyDescent="0.25">
      <c r="B462" s="16" t="s">
        <v>3296</v>
      </c>
      <c r="C462" t="s">
        <v>4460</v>
      </c>
    </row>
    <row r="463" spans="2:3" ht="12.75" x14ac:dyDescent="0.25">
      <c r="B463" s="16" t="s">
        <v>3297</v>
      </c>
      <c r="C463" t="s">
        <v>4461</v>
      </c>
    </row>
    <row r="464" spans="2:3" ht="12.75" x14ac:dyDescent="0.25">
      <c r="B464" s="16" t="s">
        <v>3298</v>
      </c>
      <c r="C464" t="s">
        <v>4462</v>
      </c>
    </row>
    <row r="465" spans="2:3" ht="12.75" x14ac:dyDescent="0.25">
      <c r="B465" s="16" t="s">
        <v>3299</v>
      </c>
      <c r="C465" t="s">
        <v>4463</v>
      </c>
    </row>
    <row r="466" spans="2:3" ht="12.75" x14ac:dyDescent="0.25">
      <c r="B466" s="16" t="s">
        <v>3300</v>
      </c>
      <c r="C466" t="s">
        <v>4464</v>
      </c>
    </row>
    <row r="467" spans="2:3" ht="12.75" x14ac:dyDescent="0.25">
      <c r="B467" s="16" t="s">
        <v>3301</v>
      </c>
      <c r="C467" t="s">
        <v>4465</v>
      </c>
    </row>
    <row r="468" spans="2:3" ht="12.75" x14ac:dyDescent="0.25">
      <c r="B468" s="16" t="s">
        <v>3302</v>
      </c>
      <c r="C468" t="s">
        <v>4466</v>
      </c>
    </row>
    <row r="469" spans="2:3" ht="12.75" x14ac:dyDescent="0.25">
      <c r="B469" s="16" t="s">
        <v>3303</v>
      </c>
      <c r="C469" t="s">
        <v>4467</v>
      </c>
    </row>
    <row r="470" spans="2:3" ht="12.75" x14ac:dyDescent="0.25">
      <c r="B470" s="16" t="s">
        <v>3304</v>
      </c>
      <c r="C470" t="s">
        <v>4468</v>
      </c>
    </row>
    <row r="471" spans="2:3" ht="12.75" x14ac:dyDescent="0.25">
      <c r="B471" s="16" t="s">
        <v>3305</v>
      </c>
      <c r="C471" t="s">
        <v>4820</v>
      </c>
    </row>
    <row r="472" spans="2:3" ht="12.75" x14ac:dyDescent="0.25">
      <c r="B472" s="16" t="s">
        <v>3306</v>
      </c>
      <c r="C472" t="s">
        <v>4469</v>
      </c>
    </row>
    <row r="473" spans="2:3" ht="12.75" x14ac:dyDescent="0.25">
      <c r="B473" s="16" t="s">
        <v>3307</v>
      </c>
      <c r="C473" t="s">
        <v>4920</v>
      </c>
    </row>
    <row r="474" spans="2:3" ht="12.75" x14ac:dyDescent="0.25">
      <c r="B474" s="16" t="s">
        <v>3308</v>
      </c>
      <c r="C474" t="s">
        <v>4470</v>
      </c>
    </row>
    <row r="475" spans="2:3" ht="12.75" x14ac:dyDescent="0.25">
      <c r="B475" s="16" t="s">
        <v>3309</v>
      </c>
      <c r="C475" t="s">
        <v>4471</v>
      </c>
    </row>
    <row r="476" spans="2:3" ht="12.75" x14ac:dyDescent="0.25">
      <c r="B476" s="16" t="s">
        <v>3310</v>
      </c>
      <c r="C476" t="s">
        <v>4472</v>
      </c>
    </row>
    <row r="477" spans="2:3" ht="12.75" x14ac:dyDescent="0.25">
      <c r="B477" s="16" t="s">
        <v>3311</v>
      </c>
      <c r="C477" t="s">
        <v>4473</v>
      </c>
    </row>
    <row r="478" spans="2:3" ht="12.75" x14ac:dyDescent="0.25">
      <c r="B478" s="16" t="s">
        <v>3312</v>
      </c>
      <c r="C478" t="s">
        <v>4474</v>
      </c>
    </row>
    <row r="479" spans="2:3" ht="12.75" x14ac:dyDescent="0.25">
      <c r="B479" s="16" t="s">
        <v>3313</v>
      </c>
      <c r="C479" t="s">
        <v>4475</v>
      </c>
    </row>
    <row r="480" spans="2:3" ht="12.75" x14ac:dyDescent="0.25">
      <c r="B480" s="16" t="s">
        <v>3314</v>
      </c>
      <c r="C480" t="s">
        <v>4741</v>
      </c>
    </row>
    <row r="481" spans="2:3" ht="12.75" x14ac:dyDescent="0.25">
      <c r="B481" s="16" t="s">
        <v>3315</v>
      </c>
      <c r="C481"/>
    </row>
    <row r="482" spans="2:3" ht="12.75" x14ac:dyDescent="0.25">
      <c r="B482" s="16" t="s">
        <v>3316</v>
      </c>
      <c r="C482" t="s">
        <v>4476</v>
      </c>
    </row>
    <row r="483" spans="2:3" ht="12.75" x14ac:dyDescent="0.25">
      <c r="B483" s="16" t="s">
        <v>3317</v>
      </c>
      <c r="C483" t="s">
        <v>4477</v>
      </c>
    </row>
    <row r="484" spans="2:3" ht="12.75" x14ac:dyDescent="0.25">
      <c r="B484" s="16" t="s">
        <v>3318</v>
      </c>
      <c r="C484" t="s">
        <v>4478</v>
      </c>
    </row>
    <row r="485" spans="2:3" ht="12.75" x14ac:dyDescent="0.25">
      <c r="B485" s="16" t="s">
        <v>3319</v>
      </c>
      <c r="C485" t="s">
        <v>4479</v>
      </c>
    </row>
    <row r="486" spans="2:3" ht="12.75" x14ac:dyDescent="0.25">
      <c r="B486" s="16" t="s">
        <v>3320</v>
      </c>
      <c r="C486" t="s">
        <v>4480</v>
      </c>
    </row>
    <row r="487" spans="2:3" ht="12.75" x14ac:dyDescent="0.25">
      <c r="B487" s="16" t="s">
        <v>3321</v>
      </c>
      <c r="C487" t="s">
        <v>4481</v>
      </c>
    </row>
    <row r="488" spans="2:3" ht="12.75" x14ac:dyDescent="0.25">
      <c r="B488" s="16" t="s">
        <v>3322</v>
      </c>
      <c r="C488" t="s">
        <v>4482</v>
      </c>
    </row>
    <row r="489" spans="2:3" ht="12.75" x14ac:dyDescent="0.25">
      <c r="B489" s="16" t="s">
        <v>3323</v>
      </c>
      <c r="C489" t="s">
        <v>4483</v>
      </c>
    </row>
    <row r="490" spans="2:3" ht="12.75" x14ac:dyDescent="0.25">
      <c r="B490" s="16" t="s">
        <v>3324</v>
      </c>
      <c r="C490" t="s">
        <v>4484</v>
      </c>
    </row>
    <row r="491" spans="2:3" ht="12.75" x14ac:dyDescent="0.25">
      <c r="B491" s="16" t="s">
        <v>3325</v>
      </c>
      <c r="C491" t="s">
        <v>4485</v>
      </c>
    </row>
    <row r="492" spans="2:3" ht="12.75" x14ac:dyDescent="0.25">
      <c r="B492" s="16" t="s">
        <v>3326</v>
      </c>
      <c r="C492" t="s">
        <v>4486</v>
      </c>
    </row>
    <row r="493" spans="2:3" ht="12.75" x14ac:dyDescent="0.25">
      <c r="B493" s="16" t="s">
        <v>3327</v>
      </c>
      <c r="C493" t="s">
        <v>4487</v>
      </c>
    </row>
    <row r="494" spans="2:3" ht="12.75" x14ac:dyDescent="0.25">
      <c r="B494" s="16" t="s">
        <v>3328</v>
      </c>
      <c r="C494" t="s">
        <v>4488</v>
      </c>
    </row>
    <row r="495" spans="2:3" ht="12.75" x14ac:dyDescent="0.25">
      <c r="B495" s="16" t="s">
        <v>3329</v>
      </c>
      <c r="C495" t="s">
        <v>4489</v>
      </c>
    </row>
    <row r="496" spans="2:3" ht="12.75" x14ac:dyDescent="0.25">
      <c r="B496" s="16" t="s">
        <v>3330</v>
      </c>
      <c r="C496" t="s">
        <v>4490</v>
      </c>
    </row>
    <row r="497" spans="2:3" ht="12.75" x14ac:dyDescent="0.25">
      <c r="B497" s="16" t="s">
        <v>3331</v>
      </c>
      <c r="C497" t="s">
        <v>4491</v>
      </c>
    </row>
    <row r="498" spans="2:3" ht="12.75" x14ac:dyDescent="0.25">
      <c r="B498" s="16" t="s">
        <v>3332</v>
      </c>
      <c r="C498" t="s">
        <v>4492</v>
      </c>
    </row>
    <row r="499" spans="2:3" ht="12.75" x14ac:dyDescent="0.25">
      <c r="B499" s="16" t="s">
        <v>3333</v>
      </c>
      <c r="C499" t="s">
        <v>4493</v>
      </c>
    </row>
    <row r="500" spans="2:3" ht="12.75" x14ac:dyDescent="0.25">
      <c r="B500" s="16" t="s">
        <v>3334</v>
      </c>
      <c r="C500" t="s">
        <v>4494</v>
      </c>
    </row>
    <row r="501" spans="2:3" ht="12.75" x14ac:dyDescent="0.25">
      <c r="B501" s="16" t="s">
        <v>3335</v>
      </c>
      <c r="C501" t="s">
        <v>4495</v>
      </c>
    </row>
    <row r="502" spans="2:3" ht="12.75" x14ac:dyDescent="0.25">
      <c r="B502" s="16" t="s">
        <v>3336</v>
      </c>
      <c r="C502" t="s">
        <v>4496</v>
      </c>
    </row>
    <row r="503" spans="2:3" ht="12.75" x14ac:dyDescent="0.25">
      <c r="B503" s="16" t="s">
        <v>3337</v>
      </c>
      <c r="C503" t="s">
        <v>4497</v>
      </c>
    </row>
    <row r="504" spans="2:3" ht="12.75" x14ac:dyDescent="0.25">
      <c r="B504" s="16" t="s">
        <v>3338</v>
      </c>
      <c r="C504" t="s">
        <v>4498</v>
      </c>
    </row>
    <row r="505" spans="2:3" ht="12.75" x14ac:dyDescent="0.25">
      <c r="B505" s="16" t="s">
        <v>3289</v>
      </c>
      <c r="C505" t="s">
        <v>4499</v>
      </c>
    </row>
    <row r="506" spans="2:3" ht="12.75" x14ac:dyDescent="0.25">
      <c r="B506" s="16" t="s">
        <v>3339</v>
      </c>
      <c r="C506" t="s">
        <v>4500</v>
      </c>
    </row>
    <row r="507" spans="2:3" ht="12.75" x14ac:dyDescent="0.25">
      <c r="B507" s="16" t="s">
        <v>3340</v>
      </c>
      <c r="C507" t="s">
        <v>4501</v>
      </c>
    </row>
    <row r="508" spans="2:3" ht="12.75" x14ac:dyDescent="0.25">
      <c r="B508" s="16" t="s">
        <v>3341</v>
      </c>
      <c r="C508" t="s">
        <v>4502</v>
      </c>
    </row>
    <row r="509" spans="2:3" ht="12.75" x14ac:dyDescent="0.25">
      <c r="B509" s="16" t="s">
        <v>3342</v>
      </c>
      <c r="C509" t="s">
        <v>4503</v>
      </c>
    </row>
    <row r="510" spans="2:3" ht="12.75" x14ac:dyDescent="0.25">
      <c r="B510" s="16" t="s">
        <v>3343</v>
      </c>
      <c r="C510" t="s">
        <v>4821</v>
      </c>
    </row>
    <row r="511" spans="2:3" ht="12.75" x14ac:dyDescent="0.25">
      <c r="B511" s="16" t="s">
        <v>3344</v>
      </c>
      <c r="C511" t="s">
        <v>4504</v>
      </c>
    </row>
    <row r="512" spans="2:3" ht="12.75" x14ac:dyDescent="0.25">
      <c r="B512" s="16" t="s">
        <v>3345</v>
      </c>
      <c r="C512" t="s">
        <v>4505</v>
      </c>
    </row>
    <row r="513" spans="2:3" ht="12.75" x14ac:dyDescent="0.25">
      <c r="B513" s="16" t="s">
        <v>3346</v>
      </c>
      <c r="C513"/>
    </row>
    <row r="514" spans="2:3" ht="12.75" x14ac:dyDescent="0.25">
      <c r="B514" s="16" t="s">
        <v>3347</v>
      </c>
      <c r="C514"/>
    </row>
    <row r="515" spans="2:3" ht="12.75" x14ac:dyDescent="0.25">
      <c r="B515" s="16" t="s">
        <v>3348</v>
      </c>
      <c r="C515"/>
    </row>
    <row r="516" spans="2:3" ht="12.75" x14ac:dyDescent="0.25">
      <c r="B516" s="16" t="s">
        <v>3349</v>
      </c>
      <c r="C516" t="s">
        <v>4506</v>
      </c>
    </row>
    <row r="517" spans="2:3" ht="12.75" x14ac:dyDescent="0.25">
      <c r="B517" s="16" t="s">
        <v>3350</v>
      </c>
      <c r="C517" t="s">
        <v>4507</v>
      </c>
    </row>
    <row r="518" spans="2:3" ht="12.75" x14ac:dyDescent="0.25">
      <c r="B518" s="16" t="s">
        <v>3351</v>
      </c>
      <c r="C518" t="s">
        <v>4948</v>
      </c>
    </row>
    <row r="519" spans="2:3" ht="12.75" x14ac:dyDescent="0.25">
      <c r="B519" s="16" t="s">
        <v>3348</v>
      </c>
      <c r="C519" t="s">
        <v>4508</v>
      </c>
    </row>
    <row r="520" spans="2:3" ht="12.75" x14ac:dyDescent="0.25">
      <c r="B520" s="16" t="s">
        <v>3352</v>
      </c>
      <c r="C520" t="s">
        <v>4509</v>
      </c>
    </row>
    <row r="521" spans="2:3" ht="12.75" x14ac:dyDescent="0.25">
      <c r="B521" s="16" t="s">
        <v>3353</v>
      </c>
      <c r="C521" t="s">
        <v>4510</v>
      </c>
    </row>
    <row r="522" spans="2:3" ht="12.75" x14ac:dyDescent="0.25">
      <c r="B522" s="16" t="s">
        <v>3354</v>
      </c>
      <c r="C522" t="s">
        <v>4511</v>
      </c>
    </row>
    <row r="523" spans="2:3" ht="12.75" x14ac:dyDescent="0.25">
      <c r="B523" s="16" t="s">
        <v>3355</v>
      </c>
      <c r="C523" t="s">
        <v>4512</v>
      </c>
    </row>
    <row r="524" spans="2:3" ht="12.75" x14ac:dyDescent="0.25">
      <c r="B524" s="16" t="s">
        <v>3356</v>
      </c>
      <c r="C524" t="s">
        <v>4513</v>
      </c>
    </row>
    <row r="525" spans="2:3" ht="12.75" x14ac:dyDescent="0.25">
      <c r="B525" s="16" t="s">
        <v>3236</v>
      </c>
      <c r="C525" t="s">
        <v>4136</v>
      </c>
    </row>
    <row r="526" spans="2:3" ht="12.75" x14ac:dyDescent="0.25">
      <c r="B526" s="16" t="s">
        <v>3357</v>
      </c>
      <c r="C526" t="s">
        <v>4514</v>
      </c>
    </row>
    <row r="527" spans="2:3" ht="12.75" x14ac:dyDescent="0.25">
      <c r="B527" s="16" t="s">
        <v>3358</v>
      </c>
      <c r="C527" t="s">
        <v>4949</v>
      </c>
    </row>
    <row r="528" spans="2:3" ht="12.75" x14ac:dyDescent="0.25">
      <c r="B528" s="16" t="s">
        <v>3359</v>
      </c>
      <c r="C528" t="s">
        <v>4515</v>
      </c>
    </row>
    <row r="529" spans="2:3" ht="12.75" x14ac:dyDescent="0.25">
      <c r="B529" s="16" t="s">
        <v>3360</v>
      </c>
      <c r="C529" t="s">
        <v>4516</v>
      </c>
    </row>
    <row r="530" spans="2:3" ht="12.75" x14ac:dyDescent="0.25">
      <c r="B530" s="16" t="s">
        <v>3361</v>
      </c>
      <c r="C530" t="s">
        <v>4517</v>
      </c>
    </row>
    <row r="531" spans="2:3" ht="12.75" x14ac:dyDescent="0.25">
      <c r="B531" s="16" t="s">
        <v>3362</v>
      </c>
      <c r="C531" t="s">
        <v>4518</v>
      </c>
    </row>
    <row r="532" spans="2:3" ht="12.75" x14ac:dyDescent="0.25">
      <c r="B532" s="16" t="s">
        <v>3299</v>
      </c>
      <c r="C532" t="s">
        <v>4519</v>
      </c>
    </row>
    <row r="533" spans="2:3" ht="12.75" x14ac:dyDescent="0.25">
      <c r="B533" s="16" t="s">
        <v>3363</v>
      </c>
      <c r="C533" t="s">
        <v>4520</v>
      </c>
    </row>
    <row r="534" spans="2:3" ht="12.75" x14ac:dyDescent="0.25">
      <c r="B534" s="16" t="s">
        <v>3364</v>
      </c>
      <c r="C534" t="s">
        <v>4521</v>
      </c>
    </row>
    <row r="535" spans="2:3" ht="12.75" x14ac:dyDescent="0.25">
      <c r="B535" s="16" t="s">
        <v>3365</v>
      </c>
      <c r="C535" t="s">
        <v>4522</v>
      </c>
    </row>
    <row r="536" spans="2:3" ht="12.75" x14ac:dyDescent="0.25">
      <c r="B536" s="16" t="s">
        <v>3366</v>
      </c>
      <c r="C536" t="s">
        <v>4523</v>
      </c>
    </row>
    <row r="537" spans="2:3" ht="12.75" x14ac:dyDescent="0.25">
      <c r="B537" s="16" t="s">
        <v>3367</v>
      </c>
      <c r="C537" t="s">
        <v>4524</v>
      </c>
    </row>
    <row r="538" spans="2:3" ht="12.75" x14ac:dyDescent="0.25">
      <c r="B538" s="16" t="s">
        <v>3368</v>
      </c>
      <c r="C538" t="s">
        <v>4525</v>
      </c>
    </row>
    <row r="539" spans="2:3" ht="12.75" x14ac:dyDescent="0.25">
      <c r="B539" s="16" t="s">
        <v>3369</v>
      </c>
      <c r="C539" t="s">
        <v>4526</v>
      </c>
    </row>
    <row r="540" spans="2:3" ht="12.75" x14ac:dyDescent="0.25">
      <c r="B540" s="16" t="s">
        <v>3370</v>
      </c>
      <c r="C540" t="s">
        <v>4527</v>
      </c>
    </row>
    <row r="541" spans="2:3" ht="12.75" x14ac:dyDescent="0.25">
      <c r="B541" s="16" t="s">
        <v>3371</v>
      </c>
      <c r="C541" t="s">
        <v>4528</v>
      </c>
    </row>
    <row r="542" spans="2:3" ht="12.75" x14ac:dyDescent="0.25">
      <c r="B542" s="16" t="s">
        <v>3372</v>
      </c>
      <c r="C542" t="s">
        <v>4529</v>
      </c>
    </row>
    <row r="543" spans="2:3" ht="12.75" x14ac:dyDescent="0.25">
      <c r="B543" s="16" t="s">
        <v>3373</v>
      </c>
      <c r="C543" t="s">
        <v>4530</v>
      </c>
    </row>
    <row r="544" spans="2:3" ht="12.75" x14ac:dyDescent="0.25">
      <c r="B544" s="16" t="s">
        <v>3374</v>
      </c>
      <c r="C544" t="s">
        <v>4531</v>
      </c>
    </row>
    <row r="545" spans="2:3" ht="12.75" x14ac:dyDescent="0.25">
      <c r="B545" s="16" t="s">
        <v>3375</v>
      </c>
      <c r="C545" t="s">
        <v>4822</v>
      </c>
    </row>
    <row r="546" spans="2:3" ht="12.75" x14ac:dyDescent="0.25">
      <c r="B546" s="16" t="s">
        <v>3376</v>
      </c>
      <c r="C546" t="s">
        <v>4950</v>
      </c>
    </row>
    <row r="547" spans="2:3" ht="12.75" x14ac:dyDescent="0.25">
      <c r="B547" s="16" t="s">
        <v>3377</v>
      </c>
      <c r="C547" t="s">
        <v>4532</v>
      </c>
    </row>
    <row r="548" spans="2:3" ht="12.75" x14ac:dyDescent="0.25">
      <c r="B548" s="16" t="s">
        <v>3378</v>
      </c>
      <c r="C548" t="s">
        <v>4533</v>
      </c>
    </row>
    <row r="549" spans="2:3" ht="12.75" x14ac:dyDescent="0.25">
      <c r="B549" s="16" t="s">
        <v>3379</v>
      </c>
      <c r="C549" t="s">
        <v>4534</v>
      </c>
    </row>
    <row r="550" spans="2:3" ht="12.75" x14ac:dyDescent="0.25">
      <c r="B550" s="16" t="s">
        <v>3380</v>
      </c>
      <c r="C550" t="s">
        <v>4535</v>
      </c>
    </row>
    <row r="551" spans="2:3" ht="12.75" x14ac:dyDescent="0.25">
      <c r="B551" s="16" t="s">
        <v>3381</v>
      </c>
      <c r="C551" t="s">
        <v>4536</v>
      </c>
    </row>
    <row r="552" spans="2:3" ht="12.75" x14ac:dyDescent="0.25">
      <c r="B552" s="16" t="s">
        <v>3382</v>
      </c>
      <c r="C552" t="s">
        <v>4537</v>
      </c>
    </row>
    <row r="553" spans="2:3" ht="12.75" x14ac:dyDescent="0.25">
      <c r="B553" s="16" t="s">
        <v>3383</v>
      </c>
      <c r="C553" t="s">
        <v>4538</v>
      </c>
    </row>
    <row r="554" spans="2:3" ht="12.75" x14ac:dyDescent="0.25">
      <c r="B554" s="16" t="s">
        <v>3384</v>
      </c>
      <c r="C554" t="s">
        <v>4539</v>
      </c>
    </row>
    <row r="555" spans="2:3" ht="12.75" x14ac:dyDescent="0.25">
      <c r="B555" s="16" t="s">
        <v>3385</v>
      </c>
      <c r="C555" t="s">
        <v>4540</v>
      </c>
    </row>
    <row r="556" spans="2:3" ht="12.75" x14ac:dyDescent="0.25">
      <c r="B556" s="16" t="s">
        <v>3386</v>
      </c>
      <c r="C556" t="s">
        <v>4823</v>
      </c>
    </row>
    <row r="557" spans="2:3" ht="12.75" x14ac:dyDescent="0.25">
      <c r="B557" s="16" t="s">
        <v>3387</v>
      </c>
      <c r="C557" t="s">
        <v>4541</v>
      </c>
    </row>
    <row r="558" spans="2:3" ht="12.75" x14ac:dyDescent="0.25">
      <c r="B558" s="16" t="s">
        <v>3388</v>
      </c>
      <c r="C558" t="s">
        <v>4542</v>
      </c>
    </row>
    <row r="559" spans="2:3" ht="12.75" x14ac:dyDescent="0.25">
      <c r="B559" s="16" t="s">
        <v>3389</v>
      </c>
      <c r="C559" t="s">
        <v>4951</v>
      </c>
    </row>
    <row r="560" spans="2:3" ht="12.75" x14ac:dyDescent="0.25">
      <c r="B560" s="16" t="s">
        <v>3390</v>
      </c>
      <c r="C560" t="s">
        <v>4952</v>
      </c>
    </row>
    <row r="561" spans="2:3" ht="12.75" x14ac:dyDescent="0.25">
      <c r="B561" s="16" t="s">
        <v>3391</v>
      </c>
      <c r="C561" t="s">
        <v>4953</v>
      </c>
    </row>
    <row r="562" spans="2:3" ht="12.75" x14ac:dyDescent="0.25">
      <c r="B562" s="16" t="s">
        <v>3392</v>
      </c>
      <c r="C562" t="s">
        <v>4954</v>
      </c>
    </row>
    <row r="563" spans="2:3" ht="12.75" x14ac:dyDescent="0.25">
      <c r="B563" s="16" t="s">
        <v>3393</v>
      </c>
      <c r="C563" t="s">
        <v>4955</v>
      </c>
    </row>
    <row r="564" spans="2:3" ht="12.75" x14ac:dyDescent="0.25">
      <c r="B564" s="16" t="s">
        <v>3394</v>
      </c>
      <c r="C564" t="s">
        <v>4743</v>
      </c>
    </row>
    <row r="565" spans="2:3" ht="12.75" x14ac:dyDescent="0.25">
      <c r="B565" s="16" t="s">
        <v>3395</v>
      </c>
      <c r="C565" t="s">
        <v>4543</v>
      </c>
    </row>
    <row r="566" spans="2:3" ht="12.75" x14ac:dyDescent="0.25">
      <c r="B566" s="16" t="s">
        <v>3396</v>
      </c>
      <c r="C566"/>
    </row>
    <row r="567" spans="2:3" ht="12.75" x14ac:dyDescent="0.25">
      <c r="B567" s="16" t="s">
        <v>3397</v>
      </c>
      <c r="C567" t="s">
        <v>4544</v>
      </c>
    </row>
    <row r="568" spans="2:3" ht="12.75" x14ac:dyDescent="0.25">
      <c r="C568" t="s">
        <v>4545</v>
      </c>
    </row>
    <row r="569" spans="2:3" ht="12.75" x14ac:dyDescent="0.25">
      <c r="B569" s="16" t="s">
        <v>5008</v>
      </c>
      <c r="C569" t="s">
        <v>4546</v>
      </c>
    </row>
    <row r="570" spans="2:3" ht="12.75" x14ac:dyDescent="0.25">
      <c r="B570" s="16" t="s">
        <v>5011</v>
      </c>
      <c r="C570" t="s">
        <v>4547</v>
      </c>
    </row>
    <row r="571" spans="2:3" ht="12.75" x14ac:dyDescent="0.25">
      <c r="C571" t="s">
        <v>4548</v>
      </c>
    </row>
    <row r="572" spans="2:3" ht="12.75" x14ac:dyDescent="0.25">
      <c r="C572" t="s">
        <v>4549</v>
      </c>
    </row>
    <row r="573" spans="2:3" ht="12.75" x14ac:dyDescent="0.25">
      <c r="C573" t="s">
        <v>4550</v>
      </c>
    </row>
    <row r="574" spans="2:3" ht="12.75" x14ac:dyDescent="0.25">
      <c r="C574" t="s">
        <v>4551</v>
      </c>
    </row>
    <row r="575" spans="2:3" ht="12.75" x14ac:dyDescent="0.25">
      <c r="C575" t="s">
        <v>4552</v>
      </c>
    </row>
    <row r="576" spans="2:3" ht="12.75" x14ac:dyDescent="0.25">
      <c r="C576" t="s">
        <v>4553</v>
      </c>
    </row>
    <row r="577" spans="3:3" ht="12.75" x14ac:dyDescent="0.25">
      <c r="C577" t="s">
        <v>4554</v>
      </c>
    </row>
    <row r="578" spans="3:3" ht="12.75" x14ac:dyDescent="0.25">
      <c r="C578" t="s">
        <v>4555</v>
      </c>
    </row>
    <row r="579" spans="3:3" ht="12.75" x14ac:dyDescent="0.25">
      <c r="C579" t="s">
        <v>4556</v>
      </c>
    </row>
    <row r="580" spans="3:3" ht="12.75" x14ac:dyDescent="0.25">
      <c r="C580" t="s">
        <v>4557</v>
      </c>
    </row>
    <row r="581" spans="3:3" ht="12.75" x14ac:dyDescent="0.25">
      <c r="C581" t="s">
        <v>4558</v>
      </c>
    </row>
    <row r="582" spans="3:3" ht="12.75" x14ac:dyDescent="0.25">
      <c r="C582" t="s">
        <v>4559</v>
      </c>
    </row>
    <row r="583" spans="3:3" ht="12.75" x14ac:dyDescent="0.25">
      <c r="C583" t="s">
        <v>4471</v>
      </c>
    </row>
    <row r="584" spans="3:3" ht="12.75" x14ac:dyDescent="0.25">
      <c r="C584" t="s">
        <v>4560</v>
      </c>
    </row>
    <row r="585" spans="3:3" ht="12.75" x14ac:dyDescent="0.25">
      <c r="C585"/>
    </row>
    <row r="586" spans="3:3" ht="12.75" x14ac:dyDescent="0.25">
      <c r="C586" t="s">
        <v>4451</v>
      </c>
    </row>
    <row r="587" spans="3:3" ht="12.75" x14ac:dyDescent="0.25">
      <c r="C587" t="s">
        <v>4561</v>
      </c>
    </row>
    <row r="588" spans="3:3" ht="12.75" x14ac:dyDescent="0.25">
      <c r="C588" t="s">
        <v>4562</v>
      </c>
    </row>
    <row r="589" spans="3:3" ht="12.75" x14ac:dyDescent="0.25">
      <c r="C589" t="s">
        <v>4956</v>
      </c>
    </row>
    <row r="590" spans="3:3" ht="12.75" x14ac:dyDescent="0.25">
      <c r="C590" t="s">
        <v>4563</v>
      </c>
    </row>
    <row r="591" spans="3:3" ht="12.75" x14ac:dyDescent="0.25">
      <c r="C591" t="s">
        <v>4564</v>
      </c>
    </row>
    <row r="592" spans="3:3" ht="12.75" x14ac:dyDescent="0.25">
      <c r="C592" t="s">
        <v>4824</v>
      </c>
    </row>
    <row r="593" spans="3:3" ht="12.75" x14ac:dyDescent="0.25">
      <c r="C593" t="s">
        <v>4565</v>
      </c>
    </row>
    <row r="594" spans="3:3" ht="12.75" x14ac:dyDescent="0.25">
      <c r="C594" t="s">
        <v>4566</v>
      </c>
    </row>
    <row r="595" spans="3:3" ht="12.75" x14ac:dyDescent="0.25">
      <c r="C595" t="s">
        <v>2568</v>
      </c>
    </row>
    <row r="596" spans="3:3" ht="12.75" x14ac:dyDescent="0.25">
      <c r="C596" t="s">
        <v>4567</v>
      </c>
    </row>
    <row r="597" spans="3:3" ht="12.75" x14ac:dyDescent="0.25">
      <c r="C597" t="s">
        <v>4568</v>
      </c>
    </row>
    <row r="598" spans="3:3" ht="12.75" x14ac:dyDescent="0.25">
      <c r="C598" t="s">
        <v>4923</v>
      </c>
    </row>
    <row r="599" spans="3:3" ht="12.75" x14ac:dyDescent="0.25">
      <c r="C599" t="s">
        <v>4957</v>
      </c>
    </row>
    <row r="600" spans="3:3" ht="12.75" x14ac:dyDescent="0.25">
      <c r="C600" t="s">
        <v>4569</v>
      </c>
    </row>
    <row r="601" spans="3:3" ht="12.75" x14ac:dyDescent="0.25">
      <c r="C601" t="s">
        <v>4570</v>
      </c>
    </row>
    <row r="602" spans="3:3" ht="12.75" x14ac:dyDescent="0.25">
      <c r="C602" t="s">
        <v>4921</v>
      </c>
    </row>
    <row r="603" spans="3:3" ht="12.75" x14ac:dyDescent="0.25">
      <c r="C603" t="s">
        <v>4922</v>
      </c>
    </row>
    <row r="604" spans="3:3" ht="12.75" x14ac:dyDescent="0.25">
      <c r="C604" t="s">
        <v>4825</v>
      </c>
    </row>
    <row r="605" spans="3:3" ht="12.75" x14ac:dyDescent="0.25">
      <c r="C605" t="s">
        <v>4571</v>
      </c>
    </row>
    <row r="606" spans="3:3" ht="12.75" x14ac:dyDescent="0.25">
      <c r="C606" t="s">
        <v>4346</v>
      </c>
    </row>
    <row r="607" spans="3:3" ht="12.75" x14ac:dyDescent="0.25">
      <c r="C607" t="s">
        <v>4826</v>
      </c>
    </row>
    <row r="608" spans="3:3" ht="12.75" x14ac:dyDescent="0.25">
      <c r="C608" t="s">
        <v>4958</v>
      </c>
    </row>
    <row r="609" spans="3:3" ht="12.75" x14ac:dyDescent="0.25">
      <c r="C609" t="s">
        <v>4959</v>
      </c>
    </row>
    <row r="610" spans="3:3" ht="12.75" x14ac:dyDescent="0.25">
      <c r="C610" t="s">
        <v>4572</v>
      </c>
    </row>
    <row r="611" spans="3:3" ht="12.75" x14ac:dyDescent="0.25">
      <c r="C611" t="s">
        <v>4573</v>
      </c>
    </row>
    <row r="612" spans="3:3" ht="12.75" x14ac:dyDescent="0.25">
      <c r="C612" t="s">
        <v>4574</v>
      </c>
    </row>
    <row r="613" spans="3:3" ht="12.75" x14ac:dyDescent="0.25">
      <c r="C613" t="s">
        <v>4575</v>
      </c>
    </row>
    <row r="614" spans="3:3" ht="12.75" x14ac:dyDescent="0.25">
      <c r="C614" t="s">
        <v>4576</v>
      </c>
    </row>
    <row r="615" spans="3:3" ht="12.75" x14ac:dyDescent="0.25">
      <c r="C615"/>
    </row>
    <row r="616" spans="3:3" ht="12.75" x14ac:dyDescent="0.25">
      <c r="C616" t="s">
        <v>4960</v>
      </c>
    </row>
    <row r="617" spans="3:3" ht="12.75" x14ac:dyDescent="0.25">
      <c r="C617" t="s">
        <v>4577</v>
      </c>
    </row>
    <row r="618" spans="3:3" ht="12.75" x14ac:dyDescent="0.25">
      <c r="C618" t="s">
        <v>4578</v>
      </c>
    </row>
    <row r="619" spans="3:3" ht="12.75" x14ac:dyDescent="0.25">
      <c r="C619" t="s">
        <v>4579</v>
      </c>
    </row>
    <row r="620" spans="3:3" ht="12.75" x14ac:dyDescent="0.25">
      <c r="C620"/>
    </row>
    <row r="621" spans="3:3" ht="12.75" x14ac:dyDescent="0.25">
      <c r="C621" t="s">
        <v>4580</v>
      </c>
    </row>
    <row r="622" spans="3:3" ht="12.75" x14ac:dyDescent="0.25">
      <c r="C622" t="s">
        <v>4581</v>
      </c>
    </row>
    <row r="623" spans="3:3" ht="12.75" x14ac:dyDescent="0.25">
      <c r="C623" t="s">
        <v>4582</v>
      </c>
    </row>
    <row r="624" spans="3:3" ht="12.75" x14ac:dyDescent="0.25">
      <c r="C624" t="s">
        <v>4583</v>
      </c>
    </row>
    <row r="625" spans="3:3" ht="12.75" x14ac:dyDescent="0.25">
      <c r="C625" t="s">
        <v>4584</v>
      </c>
    </row>
    <row r="626" spans="3:3" ht="12.75" x14ac:dyDescent="0.25">
      <c r="C626" t="s">
        <v>4585</v>
      </c>
    </row>
    <row r="627" spans="3:3" ht="12.75" x14ac:dyDescent="0.25">
      <c r="C627" t="s">
        <v>4586</v>
      </c>
    </row>
    <row r="628" spans="3:3" ht="12.75" x14ac:dyDescent="0.25">
      <c r="C628" t="s">
        <v>4587</v>
      </c>
    </row>
    <row r="629" spans="3:3" ht="12.75" x14ac:dyDescent="0.25">
      <c r="C629" t="s">
        <v>3670</v>
      </c>
    </row>
    <row r="630" spans="3:3" ht="12.75" x14ac:dyDescent="0.25">
      <c r="C630" t="s">
        <v>4588</v>
      </c>
    </row>
    <row r="631" spans="3:3" ht="12.75" x14ac:dyDescent="0.25">
      <c r="C631" t="s">
        <v>4589</v>
      </c>
    </row>
    <row r="632" spans="3:3" ht="12.75" x14ac:dyDescent="0.25">
      <c r="C632" t="s">
        <v>4590</v>
      </c>
    </row>
    <row r="633" spans="3:3" ht="12.75" x14ac:dyDescent="0.25">
      <c r="C633" t="s">
        <v>4591</v>
      </c>
    </row>
    <row r="634" spans="3:3" ht="12.75" x14ac:dyDescent="0.25">
      <c r="C634" t="s">
        <v>3775</v>
      </c>
    </row>
    <row r="635" spans="3:3" ht="12.75" x14ac:dyDescent="0.25">
      <c r="C635" t="s">
        <v>3784</v>
      </c>
    </row>
    <row r="636" spans="3:3" ht="12.75" x14ac:dyDescent="0.25">
      <c r="C636"/>
    </row>
    <row r="637" spans="3:3" ht="12.75" x14ac:dyDescent="0.25">
      <c r="C637" t="s">
        <v>4592</v>
      </c>
    </row>
    <row r="638" spans="3:3" ht="12.75" x14ac:dyDescent="0.25">
      <c r="C638" t="s">
        <v>4593</v>
      </c>
    </row>
    <row r="639" spans="3:3" ht="12.75" x14ac:dyDescent="0.25">
      <c r="C639" t="s">
        <v>4961</v>
      </c>
    </row>
    <row r="640" spans="3:3" ht="12.75" x14ac:dyDescent="0.25">
      <c r="C640" t="s">
        <v>4594</v>
      </c>
    </row>
    <row r="641" spans="3:3" ht="12.75" x14ac:dyDescent="0.25">
      <c r="C641" t="s">
        <v>4595</v>
      </c>
    </row>
    <row r="642" spans="3:3" ht="12.75" x14ac:dyDescent="0.25">
      <c r="C642" t="s">
        <v>4596</v>
      </c>
    </row>
    <row r="643" spans="3:3" ht="12.75" x14ac:dyDescent="0.25">
      <c r="C643" t="s">
        <v>4597</v>
      </c>
    </row>
    <row r="644" spans="3:3" ht="12.75" x14ac:dyDescent="0.25">
      <c r="C644" t="s">
        <v>4598</v>
      </c>
    </row>
    <row r="645" spans="3:3" ht="12.75" x14ac:dyDescent="0.25">
      <c r="C645" t="s">
        <v>4644</v>
      </c>
    </row>
    <row r="646" spans="3:3" ht="12.75" x14ac:dyDescent="0.25">
      <c r="C646" t="s">
        <v>4599</v>
      </c>
    </row>
    <row r="647" spans="3:3" ht="12.75" x14ac:dyDescent="0.25">
      <c r="C647" t="s">
        <v>4600</v>
      </c>
    </row>
    <row r="648" spans="3:3" ht="12.75" x14ac:dyDescent="0.25">
      <c r="C648" t="s">
        <v>4601</v>
      </c>
    </row>
    <row r="649" spans="3:3" ht="12.75" x14ac:dyDescent="0.25">
      <c r="C649" t="s">
        <v>4602</v>
      </c>
    </row>
    <row r="650" spans="3:3" ht="12.75" x14ac:dyDescent="0.25">
      <c r="C650" t="s">
        <v>4603</v>
      </c>
    </row>
    <row r="651" spans="3:3" ht="12.75" x14ac:dyDescent="0.25">
      <c r="C651" t="s">
        <v>4604</v>
      </c>
    </row>
    <row r="652" spans="3:3" ht="12.75" x14ac:dyDescent="0.25">
      <c r="C652" t="s">
        <v>4605</v>
      </c>
    </row>
    <row r="653" spans="3:3" ht="12.75" x14ac:dyDescent="0.25">
      <c r="C653" t="s">
        <v>3402</v>
      </c>
    </row>
    <row r="654" spans="3:3" ht="12.75" x14ac:dyDescent="0.25">
      <c r="C654" t="s">
        <v>4606</v>
      </c>
    </row>
    <row r="655" spans="3:3" ht="12.75" x14ac:dyDescent="0.25">
      <c r="C655" t="s">
        <v>4962</v>
      </c>
    </row>
    <row r="656" spans="3:3" ht="12.75" x14ac:dyDescent="0.25">
      <c r="C656" t="s">
        <v>4963</v>
      </c>
    </row>
    <row r="657" spans="3:3" ht="12.75" x14ac:dyDescent="0.25">
      <c r="C657" t="s">
        <v>4965</v>
      </c>
    </row>
    <row r="658" spans="3:3" ht="12.75" x14ac:dyDescent="0.25">
      <c r="C658" t="s">
        <v>4964</v>
      </c>
    </row>
    <row r="659" spans="3:3" ht="12.75" x14ac:dyDescent="0.25">
      <c r="C659" t="s">
        <v>4607</v>
      </c>
    </row>
    <row r="660" spans="3:3" ht="12.75" x14ac:dyDescent="0.25">
      <c r="C660" t="s">
        <v>4608</v>
      </c>
    </row>
    <row r="661" spans="3:3" ht="12.75" x14ac:dyDescent="0.25">
      <c r="C661" t="s">
        <v>4609</v>
      </c>
    </row>
    <row r="662" spans="3:3" ht="12.75" x14ac:dyDescent="0.25">
      <c r="C662" t="s">
        <v>3402</v>
      </c>
    </row>
    <row r="663" spans="3:3" ht="12.75" x14ac:dyDescent="0.25">
      <c r="C663" t="s">
        <v>4610</v>
      </c>
    </row>
    <row r="664" spans="3:3" ht="12.75" x14ac:dyDescent="0.25">
      <c r="C664" t="s">
        <v>4966</v>
      </c>
    </row>
    <row r="665" spans="3:3" ht="12.75" x14ac:dyDescent="0.25">
      <c r="C665" t="s">
        <v>4611</v>
      </c>
    </row>
    <row r="666" spans="3:3" ht="12.75" x14ac:dyDescent="0.25">
      <c r="C666" t="s">
        <v>4387</v>
      </c>
    </row>
    <row r="667" spans="3:3" ht="12.75" x14ac:dyDescent="0.25">
      <c r="C667" t="s">
        <v>4967</v>
      </c>
    </row>
    <row r="668" spans="3:3" ht="12.75" x14ac:dyDescent="0.25">
      <c r="C668" t="s">
        <v>4612</v>
      </c>
    </row>
    <row r="669" spans="3:3" ht="12.75" x14ac:dyDescent="0.25">
      <c r="C669" t="s">
        <v>4828</v>
      </c>
    </row>
    <row r="670" spans="3:3" ht="12.75" x14ac:dyDescent="0.25">
      <c r="C670" t="s">
        <v>4827</v>
      </c>
    </row>
    <row r="671" spans="3:3" ht="12.75" x14ac:dyDescent="0.25">
      <c r="C671" t="s">
        <v>4829</v>
      </c>
    </row>
    <row r="672" spans="3:3" ht="12.75" x14ac:dyDescent="0.25">
      <c r="C672" t="s">
        <v>4830</v>
      </c>
    </row>
    <row r="673" spans="3:3" ht="12.75" x14ac:dyDescent="0.25">
      <c r="C673" t="s">
        <v>4613</v>
      </c>
    </row>
    <row r="674" spans="3:3" ht="12.75" x14ac:dyDescent="0.25">
      <c r="C674" t="s">
        <v>4751</v>
      </c>
    </row>
    <row r="675" spans="3:3" ht="12.75" x14ac:dyDescent="0.25">
      <c r="C675" t="s">
        <v>4614</v>
      </c>
    </row>
    <row r="676" spans="3:3" ht="12.75" x14ac:dyDescent="0.25">
      <c r="C676" t="s">
        <v>4615</v>
      </c>
    </row>
    <row r="677" spans="3:3" ht="12.75" x14ac:dyDescent="0.25">
      <c r="C677" t="s">
        <v>4831</v>
      </c>
    </row>
    <row r="678" spans="3:3" ht="12.75" x14ac:dyDescent="0.25">
      <c r="C678" t="s">
        <v>4616</v>
      </c>
    </row>
    <row r="679" spans="3:3" ht="12.75" x14ac:dyDescent="0.25">
      <c r="C679" t="s">
        <v>4617</v>
      </c>
    </row>
    <row r="680" spans="3:3" ht="12.75" x14ac:dyDescent="0.25">
      <c r="C680" t="s">
        <v>4618</v>
      </c>
    </row>
    <row r="681" spans="3:3" ht="12.75" x14ac:dyDescent="0.25">
      <c r="C681" t="s">
        <v>4619</v>
      </c>
    </row>
    <row r="682" spans="3:3" ht="12.75" x14ac:dyDescent="0.25">
      <c r="C682" t="s">
        <v>4620</v>
      </c>
    </row>
    <row r="683" spans="3:3" ht="12.75" x14ac:dyDescent="0.25">
      <c r="C683" t="s">
        <v>4621</v>
      </c>
    </row>
    <row r="684" spans="3:3" ht="12.75" x14ac:dyDescent="0.25">
      <c r="C684" t="s">
        <v>4622</v>
      </c>
    </row>
    <row r="685" spans="3:3" ht="12.75" x14ac:dyDescent="0.25">
      <c r="C685" t="s">
        <v>4623</v>
      </c>
    </row>
    <row r="686" spans="3:3" ht="12.75" x14ac:dyDescent="0.25">
      <c r="C686" t="s">
        <v>4624</v>
      </c>
    </row>
    <row r="687" spans="3:3" ht="12.75" x14ac:dyDescent="0.25">
      <c r="C687" t="s">
        <v>4625</v>
      </c>
    </row>
    <row r="688" spans="3:3" ht="12.75" x14ac:dyDescent="0.25">
      <c r="C688" t="s">
        <v>4626</v>
      </c>
    </row>
    <row r="689" spans="3:3" ht="12.75" x14ac:dyDescent="0.25">
      <c r="C689" t="s">
        <v>4627</v>
      </c>
    </row>
    <row r="690" spans="3:3" ht="12.75" x14ac:dyDescent="0.25">
      <c r="C690"/>
    </row>
    <row r="691" spans="3:3" ht="12.75" x14ac:dyDescent="0.25">
      <c r="C691"/>
    </row>
    <row r="692" spans="3:3" ht="12.75" x14ac:dyDescent="0.25">
      <c r="C692"/>
    </row>
    <row r="693" spans="3:3" ht="12.75" x14ac:dyDescent="0.25">
      <c r="C693"/>
    </row>
    <row r="694" spans="3:3" ht="12.75" x14ac:dyDescent="0.25">
      <c r="C694" t="s">
        <v>4628</v>
      </c>
    </row>
    <row r="695" spans="3:3" ht="12.75" x14ac:dyDescent="0.25">
      <c r="C695" t="s">
        <v>4629</v>
      </c>
    </row>
    <row r="696" spans="3:3" ht="12.75" x14ac:dyDescent="0.25">
      <c r="C696" t="s">
        <v>4630</v>
      </c>
    </row>
    <row r="697" spans="3:3" ht="12.75" x14ac:dyDescent="0.25">
      <c r="C697" t="s">
        <v>4631</v>
      </c>
    </row>
    <row r="698" spans="3:3" ht="12.75" x14ac:dyDescent="0.25">
      <c r="C698" t="s">
        <v>4632</v>
      </c>
    </row>
    <row r="699" spans="3:3" ht="12.75" x14ac:dyDescent="0.25">
      <c r="C699" t="s">
        <v>4633</v>
      </c>
    </row>
    <row r="700" spans="3:3" ht="12.75" x14ac:dyDescent="0.25">
      <c r="C700" t="s">
        <v>4634</v>
      </c>
    </row>
    <row r="701" spans="3:3" ht="12.75" x14ac:dyDescent="0.25">
      <c r="C701" t="s">
        <v>4635</v>
      </c>
    </row>
    <row r="702" spans="3:3" ht="12.75" x14ac:dyDescent="0.25">
      <c r="C702" t="s">
        <v>4636</v>
      </c>
    </row>
    <row r="703" spans="3:3" ht="12.75" x14ac:dyDescent="0.25">
      <c r="C703" t="s">
        <v>4637</v>
      </c>
    </row>
    <row r="704" spans="3:3" ht="12.75" x14ac:dyDescent="0.25">
      <c r="C704" t="s">
        <v>4638</v>
      </c>
    </row>
    <row r="705" spans="3:3" ht="12.75" x14ac:dyDescent="0.25">
      <c r="C705" t="s">
        <v>3804</v>
      </c>
    </row>
    <row r="706" spans="3:3" ht="12.75" x14ac:dyDescent="0.25">
      <c r="C706" t="s">
        <v>4639</v>
      </c>
    </row>
    <row r="707" spans="3:3" ht="12.75" x14ac:dyDescent="0.25">
      <c r="C707" t="s">
        <v>3847</v>
      </c>
    </row>
    <row r="708" spans="3:3" x14ac:dyDescent="0.25">
      <c r="C708" s="16" t="s">
        <v>4724</v>
      </c>
    </row>
    <row r="709" spans="3:3" x14ac:dyDescent="0.25">
      <c r="C709" s="16" t="s">
        <v>4924</v>
      </c>
    </row>
    <row r="710" spans="3:3" x14ac:dyDescent="0.25">
      <c r="C710" s="16" t="s">
        <v>4993</v>
      </c>
    </row>
    <row r="711" spans="3:3" x14ac:dyDescent="0.25">
      <c r="C711" s="16" t="s">
        <v>4996</v>
      </c>
    </row>
    <row r="712" spans="3:3" x14ac:dyDescent="0.25">
      <c r="C712" s="16" t="s">
        <v>5001</v>
      </c>
    </row>
    <row r="713" spans="3:3" x14ac:dyDescent="0.25">
      <c r="C713" s="16" t="s">
        <v>5002</v>
      </c>
    </row>
    <row r="714" spans="3:3" x14ac:dyDescent="0.25">
      <c r="C714" s="16" t="s">
        <v>5003</v>
      </c>
    </row>
    <row r="715" spans="3:3" x14ac:dyDescent="0.25">
      <c r="C715" s="16" t="s">
        <v>5005</v>
      </c>
    </row>
    <row r="716" spans="3:3" x14ac:dyDescent="0.25">
      <c r="C716" s="16" t="s">
        <v>5006</v>
      </c>
    </row>
    <row r="717" spans="3:3" x14ac:dyDescent="0.25">
      <c r="C717" s="16" t="s">
        <v>5022</v>
      </c>
    </row>
    <row r="718" spans="3:3" x14ac:dyDescent="0.25">
      <c r="C718" s="16" t="s">
        <v>5113</v>
      </c>
    </row>
    <row r="719" spans="3:3" x14ac:dyDescent="0.25">
      <c r="C719" s="16" t="s">
        <v>5115</v>
      </c>
    </row>
    <row r="720" spans="3:3" x14ac:dyDescent="0.25">
      <c r="C720" s="16" t="s">
        <v>5114</v>
      </c>
    </row>
    <row r="721" spans="3:3" x14ac:dyDescent="0.25">
      <c r="C721" s="16" t="s">
        <v>5222</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00"/>
  <sheetViews>
    <sheetView tabSelected="1" topLeftCell="A9" workbookViewId="0">
      <selection activeCell="I30" sqref="I30"/>
    </sheetView>
  </sheetViews>
  <sheetFormatPr defaultColWidth="9.59765625" defaultRowHeight="15" customHeight="1" x14ac:dyDescent="0.25"/>
  <cols>
    <col min="1" max="1" width="7" style="57" customWidth="1"/>
    <col min="2" max="2" width="13.46484375" style="57" customWidth="1"/>
    <col min="3" max="16384" width="9.59765625" style="57"/>
  </cols>
  <sheetData>
    <row r="2" spans="1:14" ht="15" customHeight="1" x14ac:dyDescent="0.25">
      <c r="A2" s="57" t="s">
        <v>5344</v>
      </c>
      <c r="E2" s="57" t="s">
        <v>5345</v>
      </c>
      <c r="L2" s="58" t="s">
        <v>5346</v>
      </c>
      <c r="M2" s="59" t="s">
        <v>5347</v>
      </c>
      <c r="N2" s="60" t="s">
        <v>5348</v>
      </c>
    </row>
    <row r="4" spans="1:14" ht="15" customHeight="1" x14ac:dyDescent="0.25">
      <c r="B4" s="57" t="s">
        <v>5333</v>
      </c>
      <c r="C4" s="57" t="s">
        <v>5349</v>
      </c>
      <c r="D4" s="57" t="s">
        <v>5334</v>
      </c>
      <c r="E4" s="57" t="s">
        <v>5350</v>
      </c>
      <c r="F4" s="57" t="s">
        <v>5351</v>
      </c>
      <c r="G4" s="57" t="s">
        <v>5352</v>
      </c>
      <c r="H4" s="57" t="s">
        <v>5353</v>
      </c>
      <c r="I4" s="57" t="s">
        <v>5354</v>
      </c>
      <c r="J4" s="57" t="s">
        <v>5355</v>
      </c>
      <c r="K4" s="57" t="s">
        <v>5356</v>
      </c>
      <c r="L4" s="57" t="s">
        <v>5357</v>
      </c>
      <c r="M4" s="57" t="s">
        <v>5256</v>
      </c>
    </row>
    <row r="7" spans="1:14" ht="15" customHeight="1" x14ac:dyDescent="0.25">
      <c r="A7" s="57" t="s">
        <v>5358</v>
      </c>
    </row>
    <row r="9" spans="1:14" ht="15" customHeight="1" x14ac:dyDescent="0.25">
      <c r="B9" s="57" t="s">
        <v>5359</v>
      </c>
      <c r="C9" s="61">
        <v>17.956551548744102</v>
      </c>
      <c r="D9" s="61"/>
      <c r="E9" s="61"/>
      <c r="F9" s="61"/>
      <c r="G9" s="61"/>
      <c r="H9" s="61"/>
      <c r="I9" s="61"/>
    </row>
    <row r="10" spans="1:14" ht="15" customHeight="1" x14ac:dyDescent="0.25">
      <c r="B10" s="57" t="s">
        <v>1606</v>
      </c>
      <c r="C10" s="62">
        <v>9</v>
      </c>
      <c r="D10" s="61"/>
      <c r="E10" s="61"/>
      <c r="F10" s="61"/>
      <c r="G10" s="61"/>
      <c r="H10" s="61"/>
      <c r="I10" s="61"/>
    </row>
    <row r="11" spans="1:14" ht="15" customHeight="1" x14ac:dyDescent="0.25">
      <c r="B11" s="63" t="s">
        <v>5342</v>
      </c>
      <c r="C11" s="64">
        <v>3.5680977521020507E-2</v>
      </c>
      <c r="D11" s="61"/>
      <c r="E11" s="61"/>
      <c r="F11" s="61"/>
      <c r="G11" s="61"/>
      <c r="H11" s="61"/>
      <c r="I11" s="61"/>
    </row>
    <row r="12" spans="1:14" ht="15" customHeight="1" x14ac:dyDescent="0.25">
      <c r="B12" s="57" t="s">
        <v>5360</v>
      </c>
      <c r="C12" s="61">
        <v>137.25565885778821</v>
      </c>
      <c r="D12" s="61"/>
      <c r="E12" s="61" t="s">
        <v>5361</v>
      </c>
      <c r="F12" s="62">
        <v>4</v>
      </c>
      <c r="G12" s="61"/>
      <c r="H12" s="61"/>
      <c r="I12" s="61"/>
    </row>
    <row r="13" spans="1:14" ht="15" customHeight="1" x14ac:dyDescent="0.25">
      <c r="B13" s="57" t="s">
        <v>5362</v>
      </c>
      <c r="C13" s="61">
        <v>155.21221040653231</v>
      </c>
      <c r="D13" s="61"/>
      <c r="E13" s="61" t="s">
        <v>5363</v>
      </c>
      <c r="F13" s="65">
        <v>0</v>
      </c>
      <c r="G13" s="61"/>
      <c r="H13" s="61"/>
      <c r="I13" s="61"/>
    </row>
    <row r="14" spans="1:14" ht="15" customHeight="1" x14ac:dyDescent="0.25">
      <c r="C14" s="61"/>
      <c r="D14" s="61"/>
      <c r="E14" s="61"/>
      <c r="F14" s="61"/>
      <c r="G14" s="61"/>
      <c r="H14" s="61"/>
      <c r="I14" s="61"/>
    </row>
    <row r="15" spans="1:14" s="66" customFormat="1" ht="15" customHeight="1" x14ac:dyDescent="0.25">
      <c r="B15" s="66" t="s">
        <v>5364</v>
      </c>
      <c r="C15" s="67" t="s">
        <v>5365</v>
      </c>
      <c r="D15" s="68" t="s">
        <v>5335</v>
      </c>
      <c r="E15" s="68" t="s">
        <v>5366</v>
      </c>
      <c r="F15" s="68" t="s">
        <v>1606</v>
      </c>
      <c r="G15" s="67" t="s">
        <v>5342</v>
      </c>
      <c r="H15" s="68" t="s">
        <v>5336</v>
      </c>
      <c r="I15" s="68" t="s">
        <v>5337</v>
      </c>
      <c r="J15" s="66" t="s">
        <v>5338</v>
      </c>
    </row>
    <row r="16" spans="1:14" ht="15" customHeight="1" x14ac:dyDescent="0.25">
      <c r="C16" s="69">
        <v>0.31607725317745367</v>
      </c>
      <c r="D16" s="69">
        <v>0.31208832175414025</v>
      </c>
      <c r="E16" s="70">
        <v>24.552043715225778</v>
      </c>
      <c r="F16" s="71">
        <v>9</v>
      </c>
      <c r="G16" s="69">
        <v>3.5087920388061633E-3</v>
      </c>
      <c r="H16" s="70">
        <v>159.25565885778821</v>
      </c>
      <c r="I16" s="70">
        <v>179.838869977775</v>
      </c>
      <c r="J16" s="61">
        <v>145.3293197836704</v>
      </c>
    </row>
    <row r="17" spans="1:10" ht="15" customHeight="1" x14ac:dyDescent="0.25">
      <c r="C17" s="61"/>
      <c r="D17" s="61"/>
      <c r="E17" s="61"/>
      <c r="F17" s="61"/>
      <c r="G17" s="61"/>
      <c r="H17" s="61"/>
      <c r="I17" s="61"/>
    </row>
    <row r="18" spans="1:10" ht="15" customHeight="1" x14ac:dyDescent="0.25">
      <c r="C18" s="61"/>
      <c r="D18" s="61"/>
      <c r="E18" s="61"/>
      <c r="F18" s="61"/>
      <c r="G18" s="61"/>
      <c r="H18" s="61"/>
      <c r="I18" s="61"/>
    </row>
    <row r="19" spans="1:10" ht="15" customHeight="1" x14ac:dyDescent="0.25">
      <c r="A19" s="57" t="s">
        <v>5367</v>
      </c>
      <c r="C19" s="61" t="s">
        <v>5368</v>
      </c>
      <c r="D19" s="61"/>
      <c r="E19" s="61"/>
      <c r="F19" s="61"/>
      <c r="G19" s="61"/>
      <c r="H19" s="61"/>
      <c r="I19" s="61"/>
    </row>
    <row r="20" spans="1:10" ht="15" customHeight="1" x14ac:dyDescent="0.25">
      <c r="C20" s="61"/>
      <c r="D20" s="61"/>
      <c r="E20" s="61"/>
      <c r="F20" s="61"/>
      <c r="G20" s="61"/>
      <c r="H20" s="61"/>
      <c r="I20" s="61"/>
    </row>
    <row r="21" spans="1:10" ht="15" customHeight="1" x14ac:dyDescent="0.25">
      <c r="B21" s="66" t="s">
        <v>5369</v>
      </c>
      <c r="C21" s="68" t="s">
        <v>5370</v>
      </c>
      <c r="D21" s="68" t="s">
        <v>5371</v>
      </c>
      <c r="E21" s="68" t="s">
        <v>5372</v>
      </c>
      <c r="F21" s="68" t="s">
        <v>5373</v>
      </c>
      <c r="G21" s="67" t="s">
        <v>5343</v>
      </c>
      <c r="H21" s="68" t="s">
        <v>1606</v>
      </c>
      <c r="I21" s="67" t="s">
        <v>5342</v>
      </c>
    </row>
    <row r="22" spans="1:10" ht="15" customHeight="1" x14ac:dyDescent="0.25">
      <c r="B22" s="57" t="s">
        <v>5374</v>
      </c>
      <c r="C22" s="61">
        <v>5.3316227135666159</v>
      </c>
      <c r="D22" s="70">
        <v>0.16385120986275059</v>
      </c>
      <c r="E22" s="70">
        <v>5.010480243412311</v>
      </c>
      <c r="F22" s="70">
        <v>5.6527651837209207</v>
      </c>
      <c r="G22" s="70">
        <v>32.53941620591408</v>
      </c>
      <c r="H22" s="71" t="s">
        <v>5339</v>
      </c>
      <c r="I22" s="69">
        <v>0</v>
      </c>
    </row>
    <row r="23" spans="1:10" ht="15" customHeight="1" x14ac:dyDescent="0.25">
      <c r="B23" s="57" t="s">
        <v>5350</v>
      </c>
      <c r="C23" s="61">
        <v>0.79104065891000197</v>
      </c>
      <c r="D23" s="70">
        <v>0.2794953462381462</v>
      </c>
      <c r="E23" s="70">
        <v>0.24323984643668339</v>
      </c>
      <c r="F23" s="70">
        <v>1.3388414713833205</v>
      </c>
      <c r="G23" s="70">
        <v>2.8302462619037296</v>
      </c>
      <c r="H23" s="71" t="s">
        <v>5339</v>
      </c>
      <c r="I23" s="69">
        <v>4.651218827116832E-3</v>
      </c>
      <c r="J23" s="57" t="s">
        <v>5340</v>
      </c>
    </row>
    <row r="24" spans="1:10" ht="15" customHeight="1" x14ac:dyDescent="0.25">
      <c r="B24" s="57" t="s">
        <v>5351</v>
      </c>
      <c r="C24" s="61">
        <v>-1.6100801559274361E-2</v>
      </c>
      <c r="D24" s="70">
        <v>0.12797735163189194</v>
      </c>
      <c r="E24" s="70">
        <v>-0.26693180159460067</v>
      </c>
      <c r="F24" s="70">
        <v>0.23473019847605198</v>
      </c>
      <c r="G24" s="70">
        <v>-0.12580977301035226</v>
      </c>
      <c r="H24" s="71" t="s">
        <v>5339</v>
      </c>
      <c r="I24" s="69">
        <v>0.89988250550344651</v>
      </c>
    </row>
    <row r="25" spans="1:10" ht="15" customHeight="1" x14ac:dyDescent="0.25">
      <c r="B25" s="57" t="s">
        <v>5352</v>
      </c>
      <c r="C25" s="61">
        <v>-0.17114890771671851</v>
      </c>
      <c r="D25" s="70">
        <v>0.14720651553874134</v>
      </c>
      <c r="E25" s="70">
        <v>-0.45966837646228709</v>
      </c>
      <c r="F25" s="70">
        <v>0.1173705610288501</v>
      </c>
      <c r="G25" s="70">
        <v>-1.1626449215943575</v>
      </c>
      <c r="H25" s="71" t="s">
        <v>5339</v>
      </c>
      <c r="I25" s="69">
        <v>0.24497359690847453</v>
      </c>
    </row>
    <row r="26" spans="1:10" ht="15" customHeight="1" x14ac:dyDescent="0.25">
      <c r="B26" s="57" t="s">
        <v>5353</v>
      </c>
      <c r="C26" s="61">
        <v>-0.15346586961952513</v>
      </c>
      <c r="D26" s="70">
        <v>0.14746448506504378</v>
      </c>
      <c r="E26" s="70">
        <v>-0.44249094934575539</v>
      </c>
      <c r="F26" s="70">
        <v>0.13555921010670513</v>
      </c>
      <c r="G26" s="70">
        <v>-1.0406971519402402</v>
      </c>
      <c r="H26" s="71" t="s">
        <v>5339</v>
      </c>
      <c r="I26" s="69">
        <v>0.29801612546190692</v>
      </c>
    </row>
    <row r="27" spans="1:10" ht="15" customHeight="1" x14ac:dyDescent="0.25">
      <c r="B27" s="57" t="s">
        <v>5354</v>
      </c>
      <c r="C27" s="61">
        <v>-0.17769382903163369</v>
      </c>
      <c r="D27" s="70">
        <v>0.18567006388552118</v>
      </c>
      <c r="E27" s="70">
        <v>-0.54160046725450584</v>
      </c>
      <c r="F27" s="70">
        <v>0.18621280919123848</v>
      </c>
      <c r="G27" s="70">
        <v>-0.9570408137587253</v>
      </c>
      <c r="H27" s="71" t="s">
        <v>5339</v>
      </c>
      <c r="I27" s="69">
        <v>0.33854665515494387</v>
      </c>
    </row>
    <row r="28" spans="1:10" ht="15" customHeight="1" x14ac:dyDescent="0.25">
      <c r="B28" s="57" t="s">
        <v>5355</v>
      </c>
      <c r="C28" s="61">
        <v>0.16400076269007507</v>
      </c>
      <c r="D28" s="70">
        <v>0.15988386990740483</v>
      </c>
      <c r="E28" s="70">
        <v>-0.14936586403732544</v>
      </c>
      <c r="F28" s="70">
        <v>0.47736738941747558</v>
      </c>
      <c r="G28" s="70">
        <v>1.0257492690479315</v>
      </c>
      <c r="H28" s="71" t="s">
        <v>5339</v>
      </c>
      <c r="I28" s="69">
        <v>0.3050097842570807</v>
      </c>
    </row>
    <row r="29" spans="1:10" ht="15" customHeight="1" x14ac:dyDescent="0.25">
      <c r="B29" s="57" t="s">
        <v>5356</v>
      </c>
      <c r="C29" s="61">
        <v>0.21962715057402354</v>
      </c>
      <c r="D29" s="70">
        <v>0.19224308645128446</v>
      </c>
      <c r="E29" s="70">
        <v>-0.15716237514731368</v>
      </c>
      <c r="F29" s="70">
        <v>0.59641667629536077</v>
      </c>
      <c r="G29" s="70">
        <v>1.1424449878965004</v>
      </c>
      <c r="H29" s="71" t="s">
        <v>5339</v>
      </c>
      <c r="I29" s="69">
        <v>0.25326910036232153</v>
      </c>
    </row>
    <row r="30" spans="1:10" ht="15" customHeight="1" x14ac:dyDescent="0.25">
      <c r="B30" s="57" t="s">
        <v>5357</v>
      </c>
      <c r="C30" s="61">
        <v>-2.1266154579010627E-2</v>
      </c>
      <c r="D30" s="70">
        <v>0.10265344197570318</v>
      </c>
      <c r="E30" s="70">
        <v>-0.22246320374046089</v>
      </c>
      <c r="F30" s="70">
        <v>0.17993089458243963</v>
      </c>
      <c r="G30" s="70">
        <v>-0.20716455454113333</v>
      </c>
      <c r="H30" s="71" t="s">
        <v>5339</v>
      </c>
      <c r="I30" s="69">
        <v>0.83588134818244031</v>
      </c>
    </row>
    <row r="31" spans="1:10" ht="15" customHeight="1" x14ac:dyDescent="0.25">
      <c r="B31" s="57" t="s">
        <v>5256</v>
      </c>
      <c r="C31" s="61">
        <v>0.345995558026512</v>
      </c>
      <c r="D31" s="70">
        <v>0.10986605564178897</v>
      </c>
      <c r="E31" s="70">
        <v>0.13066204584513219</v>
      </c>
      <c r="F31" s="70">
        <v>0.5613290702078918</v>
      </c>
      <c r="G31" s="70">
        <v>3.1492489286646248</v>
      </c>
      <c r="H31" s="71" t="s">
        <v>5339</v>
      </c>
      <c r="I31" s="69">
        <v>1.636906969209484E-3</v>
      </c>
      <c r="J31" s="57" t="s">
        <v>5340</v>
      </c>
    </row>
    <row r="32" spans="1:10" ht="15" customHeight="1" x14ac:dyDescent="0.25">
      <c r="B32" s="57" t="s">
        <v>5375</v>
      </c>
      <c r="C32" s="61">
        <v>1.0316971760742777</v>
      </c>
      <c r="D32" s="70" t="s">
        <v>5339</v>
      </c>
      <c r="E32" s="70" t="s">
        <v>5339</v>
      </c>
      <c r="F32" s="70" t="s">
        <v>5339</v>
      </c>
      <c r="G32" s="70" t="s">
        <v>5339</v>
      </c>
      <c r="H32" s="71" t="s">
        <v>5339</v>
      </c>
      <c r="I32" s="69" t="s">
        <v>5339</v>
      </c>
    </row>
    <row r="33" spans="1:9" ht="15" customHeight="1" x14ac:dyDescent="0.25">
      <c r="C33" s="61"/>
      <c r="D33" s="61"/>
      <c r="E33" s="61"/>
      <c r="F33" s="61"/>
      <c r="G33" s="61"/>
      <c r="H33" s="61"/>
      <c r="I33" s="61"/>
    </row>
    <row r="34" spans="1:9" ht="15" customHeight="1" x14ac:dyDescent="0.25">
      <c r="C34" s="61"/>
      <c r="D34" s="61" t="s">
        <v>5376</v>
      </c>
      <c r="E34" s="61"/>
      <c r="F34" s="61"/>
      <c r="G34" s="61"/>
      <c r="H34" s="61"/>
      <c r="I34" s="61"/>
    </row>
    <row r="35" spans="1:9" ht="15" customHeight="1" x14ac:dyDescent="0.25">
      <c r="C35" s="61"/>
      <c r="D35" s="61" t="s">
        <v>5377</v>
      </c>
      <c r="E35" s="61"/>
      <c r="F35" s="61"/>
      <c r="G35" s="61"/>
      <c r="H35" s="61"/>
      <c r="I35" s="61"/>
    </row>
    <row r="36" spans="1:9" ht="15" customHeight="1" x14ac:dyDescent="0.25">
      <c r="C36" s="61"/>
      <c r="D36" s="61"/>
      <c r="E36" s="61"/>
      <c r="F36" s="61"/>
      <c r="G36" s="61"/>
      <c r="H36" s="61"/>
      <c r="I36" s="61"/>
    </row>
    <row r="37" spans="1:9" ht="15" customHeight="1" x14ac:dyDescent="0.25">
      <c r="C37" s="61"/>
      <c r="D37" s="61"/>
      <c r="E37" s="61"/>
      <c r="F37" s="61"/>
      <c r="G37" s="61"/>
      <c r="H37" s="61"/>
      <c r="I37" s="61"/>
    </row>
    <row r="38" spans="1:9" ht="15" customHeight="1" x14ac:dyDescent="0.25">
      <c r="A38" s="57" t="s">
        <v>5378</v>
      </c>
      <c r="C38" s="61" t="s">
        <v>5368</v>
      </c>
      <c r="D38" s="61"/>
      <c r="E38" s="61"/>
      <c r="F38" s="61"/>
      <c r="G38" s="61"/>
      <c r="H38" s="61"/>
      <c r="I38" s="61"/>
    </row>
    <row r="39" spans="1:9" ht="15" customHeight="1" x14ac:dyDescent="0.25">
      <c r="C39" s="61"/>
      <c r="D39" s="61"/>
      <c r="E39" s="61"/>
      <c r="F39" s="61"/>
      <c r="G39" s="61"/>
      <c r="H39" s="61"/>
      <c r="I39" s="61"/>
    </row>
    <row r="40" spans="1:9" ht="15.75" customHeight="1" x14ac:dyDescent="0.25">
      <c r="B40" s="72" t="s">
        <v>5369</v>
      </c>
      <c r="C40" s="73" t="s">
        <v>5349</v>
      </c>
      <c r="D40" s="73"/>
      <c r="E40" s="74" t="s">
        <v>5372</v>
      </c>
      <c r="F40" s="74" t="s">
        <v>5373</v>
      </c>
      <c r="G40" s="74" t="s">
        <v>5341</v>
      </c>
      <c r="H40" s="61"/>
      <c r="I40" s="61"/>
    </row>
    <row r="41" spans="1:9" ht="15.75" customHeight="1" x14ac:dyDescent="0.25">
      <c r="B41" s="57" t="s">
        <v>5350</v>
      </c>
      <c r="C41" s="69">
        <v>0.4404919170469771</v>
      </c>
      <c r="D41" s="61" t="s">
        <v>5340</v>
      </c>
      <c r="E41" s="64">
        <v>0.13544839326811023</v>
      </c>
      <c r="F41" s="64">
        <v>0.745535440825844</v>
      </c>
      <c r="G41" s="64">
        <v>2.3222688627355095</v>
      </c>
      <c r="H41" s="61"/>
      <c r="I41" s="61"/>
    </row>
    <row r="42" spans="1:9" ht="15.75" customHeight="1" x14ac:dyDescent="0.25">
      <c r="B42" s="57" t="s">
        <v>5351</v>
      </c>
      <c r="C42" s="69">
        <v>-1.8618943886207044E-2</v>
      </c>
      <c r="D42" s="61"/>
      <c r="E42" s="64">
        <v>-0.30867955343945069</v>
      </c>
      <c r="F42" s="64">
        <v>0.27144166566703665</v>
      </c>
      <c r="G42" s="64">
        <v>1.7254993301385027</v>
      </c>
      <c r="H42" s="61"/>
      <c r="I42" s="61"/>
    </row>
    <row r="43" spans="1:9" ht="15.75" customHeight="1" x14ac:dyDescent="0.25">
      <c r="B43" s="57" t="s">
        <v>5352</v>
      </c>
      <c r="C43" s="69">
        <v>-0.1321718338654877</v>
      </c>
      <c r="D43" s="61"/>
      <c r="E43" s="64">
        <v>-0.35498451668504016</v>
      </c>
      <c r="F43" s="64">
        <v>9.0640848954064809E-2</v>
      </c>
      <c r="G43" s="64">
        <v>1.367406343924388</v>
      </c>
      <c r="H43" s="61"/>
      <c r="I43" s="61"/>
    </row>
    <row r="44" spans="1:9" ht="15.75" customHeight="1" x14ac:dyDescent="0.25">
      <c r="B44" s="57" t="s">
        <v>5353</v>
      </c>
      <c r="C44" s="69">
        <v>-0.16478119261607493</v>
      </c>
      <c r="D44" s="61"/>
      <c r="E44" s="64">
        <v>-0.47511662714180497</v>
      </c>
      <c r="F44" s="64">
        <v>0.1455542419096551</v>
      </c>
      <c r="G44" s="64">
        <v>1.4796988593006239</v>
      </c>
      <c r="H44" s="61"/>
      <c r="I44" s="61"/>
    </row>
    <row r="45" spans="1:9" ht="15.75" customHeight="1" x14ac:dyDescent="0.25">
      <c r="B45" s="57" t="s">
        <v>5354</v>
      </c>
      <c r="C45" s="69">
        <v>-0.1873055255505226</v>
      </c>
      <c r="D45" s="61"/>
      <c r="E45" s="64">
        <v>-0.57089635982493392</v>
      </c>
      <c r="F45" s="64">
        <v>0.19628530872388866</v>
      </c>
      <c r="G45" s="64">
        <v>2.0665660374120391</v>
      </c>
      <c r="H45" s="61"/>
      <c r="I45" s="61"/>
    </row>
    <row r="46" spans="1:9" ht="15.75" customHeight="1" x14ac:dyDescent="0.25">
      <c r="B46" s="57" t="s">
        <v>5355</v>
      </c>
      <c r="C46" s="69">
        <v>0.17946097699196992</v>
      </c>
      <c r="D46" s="61"/>
      <c r="E46" s="64">
        <v>-0.16344645872192864</v>
      </c>
      <c r="F46" s="64">
        <v>0.52236841270586842</v>
      </c>
      <c r="G46" s="64">
        <v>1.5168846544261101</v>
      </c>
      <c r="H46" s="61"/>
      <c r="I46" s="61"/>
    </row>
    <row r="47" spans="1:9" ht="15.75" customHeight="1" x14ac:dyDescent="0.25">
      <c r="B47" s="57" t="s">
        <v>5356</v>
      </c>
      <c r="C47" s="69">
        <v>0.2155503350947674</v>
      </c>
      <c r="D47" s="61"/>
      <c r="E47" s="64">
        <v>-0.15424505822141163</v>
      </c>
      <c r="F47" s="64">
        <v>0.58534572841094634</v>
      </c>
      <c r="G47" s="64">
        <v>2.6135489183358831</v>
      </c>
      <c r="H47" s="61"/>
      <c r="I47" s="61"/>
    </row>
    <row r="48" spans="1:9" ht="15.75" customHeight="1" x14ac:dyDescent="0.25">
      <c r="B48" s="57" t="s">
        <v>5357</v>
      </c>
      <c r="C48" s="69">
        <v>-2.6661877732694274E-2</v>
      </c>
      <c r="D48" s="61"/>
      <c r="E48" s="64">
        <v>-0.27890734623013202</v>
      </c>
      <c r="F48" s="64">
        <v>0.22558359076474346</v>
      </c>
      <c r="G48" s="64">
        <v>1.5974177651411543</v>
      </c>
      <c r="H48" s="61"/>
      <c r="I48" s="61"/>
    </row>
    <row r="49" spans="2:9" ht="15.75" customHeight="1" x14ac:dyDescent="0.25">
      <c r="B49" s="57" t="s">
        <v>5256</v>
      </c>
      <c r="C49" s="69">
        <v>0.35090916580221232</v>
      </c>
      <c r="D49" s="61" t="s">
        <v>5340</v>
      </c>
      <c r="E49" s="64">
        <v>0.13251762470896364</v>
      </c>
      <c r="F49" s="64">
        <v>0.56930070689546108</v>
      </c>
      <c r="G49" s="64">
        <v>1.257168771417938</v>
      </c>
      <c r="H49" s="61"/>
      <c r="I49" s="61"/>
    </row>
    <row r="50" spans="2:9" ht="15.75" customHeight="1" x14ac:dyDescent="0.25">
      <c r="B50" s="75" t="s">
        <v>5365</v>
      </c>
      <c r="C50" s="76">
        <v>0.31607725317745367</v>
      </c>
      <c r="D50" s="73" t="s">
        <v>5340</v>
      </c>
      <c r="E50" s="73"/>
      <c r="F50" s="73"/>
      <c r="G50" s="73"/>
      <c r="H50" s="61"/>
      <c r="I50" s="61"/>
    </row>
    <row r="51" spans="2:9" ht="15" customHeight="1" x14ac:dyDescent="0.25">
      <c r="C51" s="61"/>
      <c r="D51" s="61"/>
      <c r="E51" s="61"/>
      <c r="F51" s="61"/>
      <c r="G51" s="61"/>
      <c r="H51" s="61"/>
      <c r="I51" s="61"/>
    </row>
    <row r="52" spans="2:9" ht="15.75" customHeight="1" x14ac:dyDescent="0.25">
      <c r="C52" s="77" t="s">
        <v>5379</v>
      </c>
      <c r="D52" s="61"/>
      <c r="E52" s="61"/>
      <c r="F52" s="61"/>
      <c r="G52" s="61"/>
      <c r="H52" s="61"/>
      <c r="I52" s="61"/>
    </row>
    <row r="53" spans="2:9" ht="15" customHeight="1" x14ac:dyDescent="0.25">
      <c r="C53" s="61"/>
      <c r="D53" s="61"/>
      <c r="E53" s="61"/>
      <c r="F53" s="61"/>
      <c r="G53" s="61"/>
      <c r="H53" s="61"/>
      <c r="I53" s="61"/>
    </row>
    <row r="54" spans="2:9" ht="15" customHeight="1" x14ac:dyDescent="0.25">
      <c r="C54" s="61"/>
      <c r="D54" s="61"/>
      <c r="E54" s="61"/>
      <c r="F54" s="61"/>
      <c r="G54" s="61"/>
      <c r="H54" s="61"/>
      <c r="I54" s="61"/>
    </row>
    <row r="55" spans="2:9" ht="15" customHeight="1" x14ac:dyDescent="0.25">
      <c r="C55" s="61"/>
      <c r="D55" s="61"/>
      <c r="E55" s="61"/>
      <c r="F55" s="61"/>
      <c r="G55" s="61"/>
      <c r="H55" s="61"/>
      <c r="I55" s="61"/>
    </row>
    <row r="56" spans="2:9" ht="15" customHeight="1" x14ac:dyDescent="0.25">
      <c r="C56" s="61"/>
      <c r="D56" s="61"/>
      <c r="E56" s="61"/>
      <c r="F56" s="61"/>
      <c r="G56" s="61"/>
      <c r="H56" s="61"/>
      <c r="I56" s="61"/>
    </row>
    <row r="57" spans="2:9" ht="15" customHeight="1" x14ac:dyDescent="0.25">
      <c r="C57" s="61"/>
      <c r="D57" s="61"/>
      <c r="E57" s="61"/>
      <c r="F57" s="61"/>
      <c r="G57" s="61"/>
      <c r="H57" s="61"/>
      <c r="I57" s="61"/>
    </row>
    <row r="58" spans="2:9" ht="15" customHeight="1" x14ac:dyDescent="0.25">
      <c r="C58" s="61"/>
      <c r="D58" s="61"/>
      <c r="E58" s="61"/>
      <c r="F58" s="61"/>
      <c r="G58" s="61"/>
      <c r="H58" s="61"/>
      <c r="I58" s="61"/>
    </row>
    <row r="59" spans="2:9" ht="15" customHeight="1" x14ac:dyDescent="0.25">
      <c r="C59" s="61"/>
      <c r="D59" s="61"/>
      <c r="E59" s="61"/>
      <c r="F59" s="61"/>
      <c r="G59" s="61"/>
      <c r="H59" s="61"/>
      <c r="I59" s="61"/>
    </row>
    <row r="60" spans="2:9" ht="15" customHeight="1" x14ac:dyDescent="0.25">
      <c r="C60" s="61"/>
      <c r="D60" s="61"/>
      <c r="E60" s="61"/>
      <c r="F60" s="61"/>
      <c r="G60" s="61"/>
      <c r="H60" s="61"/>
      <c r="I60" s="61"/>
    </row>
    <row r="61" spans="2:9" ht="15" customHeight="1" x14ac:dyDescent="0.25">
      <c r="C61" s="61"/>
      <c r="D61" s="61"/>
      <c r="E61" s="61"/>
      <c r="F61" s="61"/>
      <c r="G61" s="61"/>
      <c r="H61" s="61"/>
      <c r="I61" s="61"/>
    </row>
    <row r="62" spans="2:9" ht="15" customHeight="1" x14ac:dyDescent="0.25">
      <c r="C62" s="61"/>
      <c r="D62" s="61"/>
      <c r="E62" s="61"/>
      <c r="F62" s="61"/>
      <c r="G62" s="61"/>
      <c r="H62" s="61"/>
      <c r="I62" s="61"/>
    </row>
    <row r="63" spans="2:9" ht="15" customHeight="1" x14ac:dyDescent="0.25">
      <c r="C63" s="61"/>
      <c r="D63" s="61"/>
      <c r="E63" s="61"/>
      <c r="F63" s="61"/>
      <c r="G63" s="61"/>
      <c r="H63" s="61"/>
      <c r="I63" s="61"/>
    </row>
    <row r="64" spans="2:9" ht="15" customHeight="1" x14ac:dyDescent="0.25">
      <c r="C64" s="61"/>
      <c r="D64" s="61"/>
      <c r="E64" s="61"/>
      <c r="F64" s="61"/>
      <c r="G64" s="61"/>
      <c r="H64" s="61"/>
      <c r="I64" s="61"/>
    </row>
    <row r="65" spans="3:9" ht="15" customHeight="1" x14ac:dyDescent="0.25">
      <c r="C65" s="61"/>
      <c r="D65" s="61"/>
      <c r="E65" s="61"/>
      <c r="F65" s="61"/>
      <c r="G65" s="61"/>
      <c r="H65" s="61"/>
      <c r="I65" s="61"/>
    </row>
    <row r="66" spans="3:9" ht="15" customHeight="1" x14ac:dyDescent="0.25">
      <c r="C66" s="61"/>
      <c r="D66" s="61"/>
      <c r="E66" s="61"/>
      <c r="F66" s="61"/>
      <c r="G66" s="61"/>
      <c r="H66" s="61"/>
      <c r="I66" s="61"/>
    </row>
    <row r="67" spans="3:9" ht="15" customHeight="1" x14ac:dyDescent="0.25">
      <c r="C67" s="61"/>
      <c r="D67" s="61"/>
      <c r="E67" s="61"/>
      <c r="F67" s="61"/>
      <c r="G67" s="61"/>
      <c r="H67" s="61"/>
      <c r="I67" s="61"/>
    </row>
    <row r="68" spans="3:9" ht="15" customHeight="1" x14ac:dyDescent="0.25">
      <c r="C68" s="61"/>
      <c r="D68" s="61"/>
      <c r="E68" s="61"/>
      <c r="F68" s="61"/>
      <c r="G68" s="61"/>
      <c r="H68" s="61"/>
      <c r="I68" s="61"/>
    </row>
    <row r="69" spans="3:9" ht="15" customHeight="1" x14ac:dyDescent="0.25">
      <c r="C69" s="61"/>
      <c r="D69" s="61"/>
      <c r="E69" s="61"/>
      <c r="F69" s="61"/>
      <c r="G69" s="61"/>
      <c r="H69" s="61"/>
      <c r="I69" s="61"/>
    </row>
    <row r="70" spans="3:9" ht="15" customHeight="1" x14ac:dyDescent="0.25">
      <c r="C70" s="61"/>
      <c r="D70" s="61"/>
      <c r="E70" s="61"/>
      <c r="F70" s="61"/>
      <c r="G70" s="61"/>
      <c r="H70" s="61"/>
      <c r="I70" s="61"/>
    </row>
    <row r="71" spans="3:9" ht="15" customHeight="1" x14ac:dyDescent="0.25">
      <c r="C71" s="61"/>
      <c r="D71" s="61"/>
      <c r="E71" s="61"/>
      <c r="F71" s="61"/>
      <c r="G71" s="61"/>
      <c r="H71" s="61"/>
      <c r="I71" s="61"/>
    </row>
    <row r="72" spans="3:9" ht="15" customHeight="1" x14ac:dyDescent="0.25">
      <c r="C72" s="61"/>
      <c r="D72" s="61"/>
      <c r="E72" s="61"/>
      <c r="F72" s="61"/>
      <c r="G72" s="61"/>
      <c r="H72" s="61"/>
      <c r="I72" s="61"/>
    </row>
    <row r="73" spans="3:9" ht="15" customHeight="1" x14ac:dyDescent="0.25">
      <c r="C73" s="61"/>
      <c r="D73" s="61"/>
      <c r="E73" s="61"/>
      <c r="F73" s="61"/>
      <c r="G73" s="61"/>
      <c r="H73" s="61"/>
      <c r="I73" s="61"/>
    </row>
    <row r="74" spans="3:9" ht="15" customHeight="1" x14ac:dyDescent="0.25">
      <c r="C74" s="61"/>
      <c r="D74" s="61"/>
      <c r="E74" s="61"/>
      <c r="F74" s="61"/>
      <c r="G74" s="61"/>
      <c r="H74" s="61"/>
      <c r="I74" s="61"/>
    </row>
    <row r="75" spans="3:9" ht="15" customHeight="1" x14ac:dyDescent="0.25">
      <c r="C75" s="61"/>
      <c r="D75" s="61"/>
      <c r="E75" s="61"/>
      <c r="F75" s="61"/>
      <c r="G75" s="61"/>
      <c r="H75" s="61"/>
      <c r="I75" s="61"/>
    </row>
    <row r="76" spans="3:9" ht="15" customHeight="1" x14ac:dyDescent="0.25">
      <c r="C76" s="61"/>
      <c r="D76" s="61"/>
      <c r="E76" s="61"/>
      <c r="F76" s="61"/>
      <c r="G76" s="61"/>
      <c r="H76" s="61"/>
      <c r="I76" s="61"/>
    </row>
    <row r="77" spans="3:9" ht="15" customHeight="1" x14ac:dyDescent="0.25">
      <c r="C77" s="61"/>
      <c r="D77" s="61"/>
      <c r="E77" s="61"/>
      <c r="F77" s="61"/>
      <c r="G77" s="61"/>
      <c r="H77" s="61"/>
      <c r="I77" s="61"/>
    </row>
    <row r="78" spans="3:9" ht="15" customHeight="1" x14ac:dyDescent="0.25">
      <c r="C78" s="61"/>
      <c r="D78" s="61"/>
      <c r="E78" s="61"/>
      <c r="F78" s="61"/>
      <c r="G78" s="61"/>
      <c r="H78" s="61"/>
      <c r="I78" s="61"/>
    </row>
    <row r="79" spans="3:9" ht="15" customHeight="1" x14ac:dyDescent="0.25">
      <c r="C79" s="61"/>
      <c r="D79" s="61"/>
      <c r="E79" s="61"/>
      <c r="F79" s="61"/>
      <c r="G79" s="61"/>
      <c r="H79" s="61"/>
      <c r="I79" s="61"/>
    </row>
    <row r="80" spans="3:9" ht="15" customHeight="1" x14ac:dyDescent="0.25">
      <c r="C80" s="61"/>
      <c r="D80" s="61"/>
      <c r="E80" s="61"/>
      <c r="F80" s="61"/>
      <c r="G80" s="61"/>
      <c r="H80" s="61"/>
      <c r="I80" s="61"/>
    </row>
    <row r="81" spans="3:9" ht="15" customHeight="1" x14ac:dyDescent="0.25">
      <c r="C81" s="61"/>
      <c r="D81" s="61"/>
      <c r="E81" s="61"/>
      <c r="F81" s="61"/>
      <c r="G81" s="61"/>
      <c r="H81" s="61"/>
      <c r="I81" s="61"/>
    </row>
    <row r="82" spans="3:9" ht="15" customHeight="1" x14ac:dyDescent="0.25">
      <c r="C82" s="61"/>
      <c r="D82" s="61"/>
      <c r="E82" s="61"/>
      <c r="F82" s="61"/>
      <c r="G82" s="61"/>
      <c r="H82" s="61"/>
      <c r="I82" s="61"/>
    </row>
    <row r="83" spans="3:9" ht="15" customHeight="1" x14ac:dyDescent="0.25">
      <c r="C83" s="61"/>
      <c r="D83" s="61"/>
      <c r="E83" s="61"/>
      <c r="F83" s="61"/>
      <c r="G83" s="61"/>
      <c r="H83" s="61"/>
      <c r="I83" s="61"/>
    </row>
    <row r="84" spans="3:9" ht="15" customHeight="1" x14ac:dyDescent="0.25">
      <c r="C84" s="61"/>
      <c r="D84" s="61"/>
      <c r="E84" s="61"/>
      <c r="F84" s="61"/>
      <c r="G84" s="61"/>
      <c r="H84" s="61"/>
      <c r="I84" s="61"/>
    </row>
    <row r="85" spans="3:9" ht="15" customHeight="1" x14ac:dyDescent="0.25">
      <c r="C85" s="61"/>
      <c r="D85" s="61"/>
      <c r="E85" s="61"/>
      <c r="F85" s="61"/>
      <c r="G85" s="61"/>
      <c r="H85" s="61"/>
      <c r="I85" s="61"/>
    </row>
    <row r="86" spans="3:9" ht="15" customHeight="1" x14ac:dyDescent="0.25">
      <c r="C86" s="61"/>
      <c r="D86" s="61"/>
      <c r="E86" s="61"/>
      <c r="F86" s="61"/>
      <c r="G86" s="61"/>
      <c r="H86" s="61"/>
      <c r="I86" s="61"/>
    </row>
    <row r="87" spans="3:9" ht="15" customHeight="1" x14ac:dyDescent="0.25">
      <c r="C87" s="61"/>
      <c r="D87" s="61"/>
      <c r="E87" s="61"/>
      <c r="F87" s="61"/>
      <c r="G87" s="61"/>
      <c r="H87" s="61"/>
      <c r="I87" s="61"/>
    </row>
    <row r="88" spans="3:9" ht="15" customHeight="1" x14ac:dyDescent="0.25">
      <c r="C88" s="61"/>
      <c r="D88" s="61"/>
      <c r="E88" s="61"/>
      <c r="F88" s="61"/>
      <c r="G88" s="61"/>
      <c r="H88" s="61"/>
      <c r="I88" s="61"/>
    </row>
    <row r="89" spans="3:9" ht="15" customHeight="1" x14ac:dyDescent="0.25">
      <c r="C89" s="61"/>
      <c r="D89" s="61"/>
      <c r="E89" s="61"/>
      <c r="F89" s="61"/>
      <c r="G89" s="61"/>
      <c r="H89" s="61"/>
      <c r="I89" s="61"/>
    </row>
    <row r="90" spans="3:9" ht="15" customHeight="1" x14ac:dyDescent="0.25">
      <c r="C90" s="61"/>
      <c r="D90" s="61"/>
      <c r="E90" s="61"/>
      <c r="F90" s="61"/>
      <c r="G90" s="61"/>
      <c r="H90" s="61"/>
      <c r="I90" s="61"/>
    </row>
    <row r="91" spans="3:9" ht="15" customHeight="1" x14ac:dyDescent="0.25">
      <c r="C91" s="61"/>
      <c r="D91" s="61"/>
      <c r="E91" s="61"/>
      <c r="F91" s="61"/>
      <c r="G91" s="61"/>
      <c r="H91" s="61"/>
      <c r="I91" s="61"/>
    </row>
    <row r="92" spans="3:9" ht="15" customHeight="1" x14ac:dyDescent="0.25">
      <c r="C92" s="61"/>
      <c r="D92" s="61"/>
      <c r="E92" s="61"/>
      <c r="F92" s="61"/>
      <c r="G92" s="61"/>
      <c r="H92" s="61"/>
      <c r="I92" s="61"/>
    </row>
    <row r="93" spans="3:9" ht="15" customHeight="1" x14ac:dyDescent="0.25">
      <c r="C93" s="61"/>
      <c r="D93" s="61"/>
      <c r="E93" s="61"/>
      <c r="F93" s="61"/>
      <c r="G93" s="61"/>
      <c r="H93" s="61"/>
      <c r="I93" s="61"/>
    </row>
    <row r="94" spans="3:9" ht="15" customHeight="1" x14ac:dyDescent="0.25">
      <c r="C94" s="61"/>
      <c r="D94" s="61"/>
      <c r="E94" s="61"/>
      <c r="F94" s="61"/>
      <c r="G94" s="61"/>
      <c r="H94" s="61"/>
      <c r="I94" s="61"/>
    </row>
    <row r="95" spans="3:9" ht="15" customHeight="1" x14ac:dyDescent="0.25">
      <c r="C95" s="61"/>
      <c r="D95" s="61"/>
      <c r="E95" s="61"/>
      <c r="F95" s="61"/>
      <c r="G95" s="61"/>
      <c r="H95" s="61"/>
      <c r="I95" s="61"/>
    </row>
    <row r="96" spans="3:9" ht="15" customHeight="1" x14ac:dyDescent="0.25">
      <c r="C96" s="61"/>
      <c r="D96" s="61"/>
      <c r="E96" s="61"/>
      <c r="F96" s="61"/>
      <c r="G96" s="61"/>
      <c r="H96" s="61"/>
      <c r="I96" s="61"/>
    </row>
    <row r="97" spans="3:9" ht="15" customHeight="1" x14ac:dyDescent="0.25">
      <c r="C97" s="61"/>
      <c r="D97" s="61"/>
      <c r="E97" s="61"/>
      <c r="F97" s="61"/>
      <c r="G97" s="61"/>
      <c r="H97" s="61"/>
      <c r="I97" s="61"/>
    </row>
    <row r="98" spans="3:9" ht="15" customHeight="1" x14ac:dyDescent="0.25">
      <c r="C98" s="61"/>
      <c r="D98" s="61"/>
      <c r="E98" s="61"/>
      <c r="F98" s="61"/>
      <c r="G98" s="61"/>
      <c r="H98" s="61"/>
      <c r="I98" s="61"/>
    </row>
    <row r="99" spans="3:9" ht="15" customHeight="1" x14ac:dyDescent="0.25">
      <c r="C99" s="61"/>
      <c r="D99" s="61"/>
      <c r="E99" s="61"/>
      <c r="F99" s="61"/>
      <c r="G99" s="61"/>
      <c r="H99" s="61"/>
      <c r="I99" s="61"/>
    </row>
    <row r="100" spans="3:9" ht="15" customHeight="1" x14ac:dyDescent="0.25">
      <c r="C100" s="61"/>
      <c r="D100" s="61"/>
      <c r="E100" s="61"/>
      <c r="F100" s="61"/>
      <c r="G100" s="61"/>
      <c r="H100" s="61"/>
      <c r="I100" s="61"/>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データ</vt:lpstr>
      <vt:lpstr>モデリング</vt:lpstr>
      <vt:lpstr>History</vt:lpstr>
      <vt:lpstr>TTM_data</vt:lpstr>
      <vt:lpstr>Tobit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taiwajikken</cp:lastModifiedBy>
  <dcterms:created xsi:type="dcterms:W3CDTF">2013-10-15T22:10:29Z</dcterms:created>
  <dcterms:modified xsi:type="dcterms:W3CDTF">2020-02-08T22:42:51Z</dcterms:modified>
</cp:coreProperties>
</file>