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yectos\PAUL\ProyectoMovil\"/>
    </mc:Choice>
  </mc:AlternateContent>
  <xr:revisionPtr revIDLastSave="0" documentId="13_ncr:1_{5DBE2398-21CF-4EE6-B23E-9E258CB1E73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EVALUACION DE CAMPO" sheetId="2" r:id="rId1"/>
    <sheet name="PARAMETROS DE PRODUCC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H4" i="1"/>
  <c r="C7" i="2"/>
  <c r="G2" i="2" s="1"/>
  <c r="G4" i="2"/>
  <c r="C54" i="2"/>
  <c r="C50" i="2"/>
  <c r="G9" i="2" s="1"/>
  <c r="C43" i="2"/>
  <c r="C37" i="2"/>
  <c r="G8" i="2" s="1"/>
  <c r="C32" i="2"/>
  <c r="G7" i="2" s="1"/>
  <c r="C29" i="2"/>
  <c r="G5" i="2" s="1"/>
  <c r="C24" i="2"/>
  <c r="G6" i="2" s="1"/>
  <c r="C20" i="2"/>
  <c r="C13" i="2"/>
  <c r="G3" i="2" s="1"/>
  <c r="H2" i="2" l="1"/>
</calcChain>
</file>

<file path=xl/sharedStrings.xml><?xml version="1.0" encoding="utf-8"?>
<sst xmlns="http://schemas.openxmlformats.org/spreadsheetml/2006/main" count="86" uniqueCount="76">
  <si>
    <t>POBLACION</t>
  </si>
  <si>
    <t>RETORNO</t>
  </si>
  <si>
    <t>RECOBRO</t>
  </si>
  <si>
    <t>PESO DE RACIMO</t>
  </si>
  <si>
    <t>MERMA</t>
  </si>
  <si>
    <t xml:space="preserve">RETOLDEO </t>
  </si>
  <si>
    <t>FALTA DE PROTECTORES Y/O MAL COLOCADO</t>
  </si>
  <si>
    <t>SACUDIR BRACTEAS 2DA SUBIDA Y 3RA SUBIDA AL RACIMO</t>
  </si>
  <si>
    <t xml:space="preserve">ATRASO DE LABOR E MAL IDENTIFICACION </t>
  </si>
  <si>
    <t>CIRUGIA, SE ENCUENTRAN MELLIZOS</t>
  </si>
  <si>
    <t>ENFUNDE</t>
  </si>
  <si>
    <t>LOTES CON FRECUENCIA MAYOR A 5 DÍAS / MAL PLANIFICACION DE COSECHA</t>
  </si>
  <si>
    <t xml:space="preserve">NO SE LLEVA PARCELA DE CALIBRACIÓN </t>
  </si>
  <si>
    <t>LIBRO DE AR (LLEVA REGISTRO DIARIO DE LOTES COSECHADOS) PLANIFICACION DE COSECHA</t>
  </si>
  <si>
    <t>FFE + FFI (6,01% a 7,99%)</t>
  </si>
  <si>
    <t>FFE + FFI (8 a 9%)</t>
  </si>
  <si>
    <t>FFE+FFI (=&gt;9,01%)</t>
  </si>
  <si>
    <t>COSECHA</t>
  </si>
  <si>
    <t>TEJIDO NECROTICO SIN CORTAR</t>
  </si>
  <si>
    <t>ELIMINAN TEJIDO VERDE Y/O CON ESTRIAS</t>
  </si>
  <si>
    <t>LA LONGITUD DE LA PALANCA NO ES LA CORRECTA</t>
  </si>
  <si>
    <t>DESHOJE FITOSANITARIO</t>
  </si>
  <si>
    <t>HOJA TOCANDO RACIMO Y/O HOJA PUENTE SIN CORTAR</t>
  </si>
  <si>
    <t>ELIMINA HOJAS VERDES</t>
  </si>
  <si>
    <t>DEJA HOJA BAJERA</t>
  </si>
  <si>
    <t>DEJAN CODOS</t>
  </si>
  <si>
    <t>DESHOJE NORMAL</t>
  </si>
  <si>
    <t>SIN DESVIAR</t>
  </si>
  <si>
    <t>HIJOS MALTRATADOS</t>
  </si>
  <si>
    <t>DESVIO DE HIJOS</t>
  </si>
  <si>
    <t>ZUNCHO FLOJO Y/O MAL ANGULO MAL COLOCADO</t>
  </si>
  <si>
    <t>MATAS CAIDAS MAYOR A 3%  DEL ENFUNDE PROMEDIO SEMANAL DEL LOTE</t>
  </si>
  <si>
    <t>UTILIZA ESTAQUILLA PARA MEJORAR ANGULO DENTRO DE LA PLANTACION Y CABLE VIA</t>
  </si>
  <si>
    <t>AMARRE EN HIJOS Y/O EN PLANTAS CON RACIMOS +9 SEM</t>
  </si>
  <si>
    <t>APUNTALAMIENTO CON SUNCHO</t>
  </si>
  <si>
    <t>PUNTAL FLOJO Y/O MAL ANGULO</t>
  </si>
  <si>
    <t>UN PUNTAL</t>
  </si>
  <si>
    <t>PUNTAL ROZANDO RACIMO Y/O DAÑA PARTE BASAL DE LA HOJA</t>
  </si>
  <si>
    <t>PUNTAL PODRIDO</t>
  </si>
  <si>
    <t>APUNTALAMIENTO CON PUNTAL</t>
  </si>
  <si>
    <t>MALA DISTRIBUCION Y/O DEJA PLANTAS SIN SELECTAR</t>
  </si>
  <si>
    <t>MALA SELECCIÓN DE HIJOS</t>
  </si>
  <si>
    <t>DOBLE EN EXCESO</t>
  </si>
  <si>
    <t>MAL CANCELADOS</t>
  </si>
  <si>
    <t>NO GENERA DOBLES PERIFERICOS</t>
  </si>
  <si>
    <t>SELECCIÓN</t>
  </si>
  <si>
    <t>SATURACION O AREA SIN CAPACIDAD DE CAMPO</t>
  </si>
  <si>
    <t xml:space="preserve">CUMPLIMIENTO DE TURNOS DE RIEGO </t>
  </si>
  <si>
    <t>SE OBSERVAN TRIANGULO SECOS</t>
  </si>
  <si>
    <t>SE OBSERVAN FUGAS</t>
  </si>
  <si>
    <t>FALTA DE ASPERSORES</t>
  </si>
  <si>
    <t>PRESIÓN INADEACUADA (ALTA O BAJA)</t>
  </si>
  <si>
    <t xml:space="preserve"> MANEJO DE AGUAS (RIEGO)</t>
  </si>
  <si>
    <t>AGUAS RETENIDAS</t>
  </si>
  <si>
    <t>CANALES SUCIOS</t>
  </si>
  <si>
    <t>ENCHARCAMIENTO POR FALTA DE DRENAJE</t>
  </si>
  <si>
    <t xml:space="preserve"> MANEJO DE AGUAS (DRENAJE)</t>
  </si>
  <si>
    <t>Enfunde</t>
  </si>
  <si>
    <t>Selección</t>
  </si>
  <si>
    <t>Cosecha</t>
  </si>
  <si>
    <t>Deshoje normal</t>
  </si>
  <si>
    <t>Deshoje Fitosantario</t>
  </si>
  <si>
    <t>Desvio de hijos</t>
  </si>
  <si>
    <t>Apuntalamiento</t>
  </si>
  <si>
    <t>Manejo de aguas</t>
  </si>
  <si>
    <t>EVALUACION DE CAMPO</t>
  </si>
  <si>
    <t>Calificacion de labor</t>
  </si>
  <si>
    <t>Hacienda</t>
  </si>
  <si>
    <t>Calificación</t>
  </si>
  <si>
    <t>LIBRAS / CAJA</t>
  </si>
  <si>
    <t>ENFUNDE/HA</t>
  </si>
  <si>
    <t>PARAMETROS DE PRODUCCION</t>
  </si>
  <si>
    <t>CAJAS/HA/AÑO</t>
  </si>
  <si>
    <t>ENFUNDE SEMANAL</t>
  </si>
  <si>
    <t>HECTAREAS DE HCDA.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</si>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</sst>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2" fillId="2" borderId="2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D2" sqref="D2"/>
    </sheetView>
  </sheetViews>
  <sheetFormatPr baseColWidth="10" defaultRowHeight="15" x14ac:dyDescent="0.25"/>
  <cols>
    <col min="2" max="2" width="31.7109375" customWidth="1"/>
    <col min="3" max="3" width="20.5703125" customWidth="1"/>
    <col min="6" max="6" width="19.42578125" bestFit="1" customWidth="1"/>
  </cols>
  <sheetData>
    <row r="1" spans="1:8" ht="15.75" x14ac:dyDescent="0.25">
      <c r="A1" s="15" t="s">
        <v>65</v>
      </c>
      <c r="B1" s="15"/>
      <c r="C1" s="15"/>
      <c r="D1" t="s">
        <v>75</v>
      </c>
      <c r="F1" s="16" t="s">
        <v>66</v>
      </c>
      <c r="G1" s="16"/>
      <c r="H1" s="7" t="s">
        <v>67</v>
      </c>
    </row>
    <row r="2" spans="1:8" ht="30" x14ac:dyDescent="0.25">
      <c r="A2" s="23" t="s">
        <v>10</v>
      </c>
      <c r="B2" s="1" t="s">
        <v>8</v>
      </c>
      <c r="C2" s="2">
        <v>20</v>
      </c>
      <c r="F2" s="4" t="s">
        <v>57</v>
      </c>
      <c r="G2" s="4">
        <f>C7</f>
        <v>100</v>
      </c>
      <c r="H2" s="17">
        <f>AVERAGE(G2:G9)</f>
        <v>100</v>
      </c>
    </row>
    <row r="3" spans="1:8" ht="15.75" customHeight="1" x14ac:dyDescent="0.25">
      <c r="A3" s="23"/>
      <c r="B3" s="1" t="s">
        <v>5</v>
      </c>
      <c r="C3" s="2">
        <v>20</v>
      </c>
      <c r="F3" s="4" t="s">
        <v>58</v>
      </c>
      <c r="G3" s="4">
        <f>C13</f>
        <v>100</v>
      </c>
      <c r="H3" s="18"/>
    </row>
    <row r="4" spans="1:8" ht="31.5" customHeight="1" x14ac:dyDescent="0.25">
      <c r="A4" s="23"/>
      <c r="B4" s="1" t="s">
        <v>9</v>
      </c>
      <c r="C4" s="2">
        <v>20</v>
      </c>
      <c r="F4" s="4" t="s">
        <v>59</v>
      </c>
      <c r="G4" s="4">
        <f>C20</f>
        <v>100</v>
      </c>
      <c r="H4" s="18"/>
    </row>
    <row r="5" spans="1:8" ht="30" x14ac:dyDescent="0.25">
      <c r="A5" s="23"/>
      <c r="B5" s="1" t="s">
        <v>6</v>
      </c>
      <c r="C5" s="2">
        <v>20</v>
      </c>
      <c r="F5" s="4" t="s">
        <v>60</v>
      </c>
      <c r="G5" s="4">
        <f>C29</f>
        <v>100</v>
      </c>
      <c r="H5" s="18"/>
    </row>
    <row r="6" spans="1:8" ht="30" x14ac:dyDescent="0.25">
      <c r="A6" s="23"/>
      <c r="B6" s="1" t="s">
        <v>7</v>
      </c>
      <c r="C6" s="2">
        <v>20</v>
      </c>
      <c r="F6" s="4" t="s">
        <v>61</v>
      </c>
      <c r="G6" s="4">
        <f>C24</f>
        <v>100</v>
      </c>
      <c r="H6" s="18"/>
    </row>
    <row r="7" spans="1:8" ht="18.75" x14ac:dyDescent="0.25">
      <c r="A7" s="13" t="s">
        <v>68</v>
      </c>
      <c r="B7" s="14"/>
      <c r="C7" s="5">
        <f>SUM(C2:C6)</f>
        <v>100</v>
      </c>
      <c r="F7" s="4" t="s">
        <v>62</v>
      </c>
      <c r="G7" s="4">
        <f>C32</f>
        <v>100</v>
      </c>
      <c r="H7" s="18"/>
    </row>
    <row r="8" spans="1:8" ht="45" customHeight="1" x14ac:dyDescent="0.25">
      <c r="A8" s="23" t="s">
        <v>45</v>
      </c>
      <c r="B8" s="1" t="s">
        <v>40</v>
      </c>
      <c r="C8" s="2">
        <v>20</v>
      </c>
      <c r="F8" s="4" t="s">
        <v>63</v>
      </c>
      <c r="G8" s="4">
        <f>C37</f>
        <v>100</v>
      </c>
      <c r="H8" s="18"/>
    </row>
    <row r="9" spans="1:8" x14ac:dyDescent="0.25">
      <c r="A9" s="23"/>
      <c r="B9" s="1" t="s">
        <v>41</v>
      </c>
      <c r="C9" s="2">
        <v>20</v>
      </c>
      <c r="F9" s="4" t="s">
        <v>64</v>
      </c>
      <c r="G9" s="4">
        <f>C50</f>
        <v>100</v>
      </c>
      <c r="H9" s="19"/>
    </row>
    <row r="10" spans="1:8" x14ac:dyDescent="0.25">
      <c r="A10" s="23"/>
      <c r="B10" s="2" t="s">
        <v>42</v>
      </c>
      <c r="C10" s="2">
        <v>20</v>
      </c>
    </row>
    <row r="11" spans="1:8" x14ac:dyDescent="0.25">
      <c r="A11" s="23"/>
      <c r="B11" s="2" t="s">
        <v>43</v>
      </c>
      <c r="C11" s="2">
        <v>20</v>
      </c>
    </row>
    <row r="12" spans="1:8" x14ac:dyDescent="0.25">
      <c r="A12" s="23"/>
      <c r="B12" s="1" t="s">
        <v>44</v>
      </c>
      <c r="C12" s="2">
        <v>20</v>
      </c>
    </row>
    <row r="13" spans="1:8" ht="18.75" x14ac:dyDescent="0.25">
      <c r="A13" s="13" t="s">
        <v>68</v>
      </c>
      <c r="B13" s="14"/>
      <c r="C13" s="5">
        <f>SUM(C8:C12)</f>
        <v>100</v>
      </c>
    </row>
    <row r="14" spans="1:8" ht="15" customHeight="1" x14ac:dyDescent="0.25">
      <c r="A14" s="24" t="s">
        <v>17</v>
      </c>
      <c r="B14" s="2" t="s">
        <v>14</v>
      </c>
      <c r="C14" s="2">
        <v>10</v>
      </c>
    </row>
    <row r="15" spans="1:8" x14ac:dyDescent="0.25">
      <c r="A15" s="25"/>
      <c r="B15" s="2" t="s">
        <v>15</v>
      </c>
      <c r="C15" s="2">
        <v>15</v>
      </c>
    </row>
    <row r="16" spans="1:8" x14ac:dyDescent="0.25">
      <c r="A16" s="25"/>
      <c r="B16" s="2" t="s">
        <v>16</v>
      </c>
      <c r="C16" s="2">
        <v>20</v>
      </c>
    </row>
    <row r="17" spans="1:3" ht="30" x14ac:dyDescent="0.25">
      <c r="A17" s="25"/>
      <c r="B17" s="1" t="s">
        <v>12</v>
      </c>
      <c r="C17" s="2">
        <v>15</v>
      </c>
    </row>
    <row r="18" spans="1:3" ht="45" x14ac:dyDescent="0.25">
      <c r="A18" s="25"/>
      <c r="B18" s="1" t="s">
        <v>13</v>
      </c>
      <c r="C18" s="2">
        <v>20</v>
      </c>
    </row>
    <row r="19" spans="1:3" ht="45" x14ac:dyDescent="0.25">
      <c r="A19" s="26"/>
      <c r="B19" s="1" t="s">
        <v>11</v>
      </c>
      <c r="C19" s="2">
        <v>20</v>
      </c>
    </row>
    <row r="20" spans="1:3" ht="18.75" x14ac:dyDescent="0.25">
      <c r="A20" s="13" t="s">
        <v>68</v>
      </c>
      <c r="B20" s="14"/>
      <c r="C20" s="5">
        <f>SUM(C14:C19)</f>
        <v>100</v>
      </c>
    </row>
    <row r="21" spans="1:3" ht="36.75" customHeight="1" x14ac:dyDescent="0.25">
      <c r="A21" s="22" t="s">
        <v>21</v>
      </c>
      <c r="B21" s="1" t="s">
        <v>18</v>
      </c>
      <c r="C21" s="2">
        <v>40</v>
      </c>
    </row>
    <row r="22" spans="1:3" ht="35.25" customHeight="1" x14ac:dyDescent="0.25">
      <c r="A22" s="22"/>
      <c r="B22" s="1" t="s">
        <v>19</v>
      </c>
      <c r="C22" s="2">
        <v>30</v>
      </c>
    </row>
    <row r="23" spans="1:3" ht="52.5" customHeight="1" x14ac:dyDescent="0.25">
      <c r="A23" s="22"/>
      <c r="B23" s="1" t="s">
        <v>20</v>
      </c>
      <c r="C23" s="2">
        <v>30</v>
      </c>
    </row>
    <row r="24" spans="1:3" ht="16.5" customHeight="1" x14ac:dyDescent="0.25">
      <c r="A24" s="13" t="s">
        <v>68</v>
      </c>
      <c r="B24" s="14"/>
      <c r="C24" s="5">
        <f>SUM(C21:C23)</f>
        <v>100</v>
      </c>
    </row>
    <row r="25" spans="1:3" ht="45" customHeight="1" x14ac:dyDescent="0.25">
      <c r="A25" s="22" t="s">
        <v>26</v>
      </c>
      <c r="B25" s="1" t="s">
        <v>22</v>
      </c>
      <c r="C25" s="2">
        <v>25</v>
      </c>
    </row>
    <row r="26" spans="1:3" x14ac:dyDescent="0.25">
      <c r="A26" s="22"/>
      <c r="B26" s="1" t="s">
        <v>23</v>
      </c>
      <c r="C26" s="2">
        <v>25</v>
      </c>
    </row>
    <row r="27" spans="1:3" x14ac:dyDescent="0.25">
      <c r="A27" s="22"/>
      <c r="B27" s="1" t="s">
        <v>24</v>
      </c>
      <c r="C27" s="2">
        <v>25</v>
      </c>
    </row>
    <row r="28" spans="1:3" x14ac:dyDescent="0.25">
      <c r="A28" s="22"/>
      <c r="B28" s="2" t="s">
        <v>25</v>
      </c>
      <c r="C28" s="2">
        <v>25</v>
      </c>
    </row>
    <row r="29" spans="1:3" ht="18.75" x14ac:dyDescent="0.25">
      <c r="A29" s="13" t="s">
        <v>68</v>
      </c>
      <c r="B29" s="14"/>
      <c r="C29" s="5">
        <f>SUM(C25:C28)</f>
        <v>100</v>
      </c>
    </row>
    <row r="30" spans="1:3" ht="23.25" customHeight="1" x14ac:dyDescent="0.25">
      <c r="A30" s="21" t="s">
        <v>29</v>
      </c>
      <c r="B30" s="2" t="s">
        <v>27</v>
      </c>
      <c r="C30" s="2">
        <v>50</v>
      </c>
    </row>
    <row r="31" spans="1:3" ht="24.75" customHeight="1" x14ac:dyDescent="0.25">
      <c r="A31" s="21"/>
      <c r="B31" s="2" t="s">
        <v>28</v>
      </c>
      <c r="C31" s="2">
        <v>50</v>
      </c>
    </row>
    <row r="32" spans="1:3" ht="16.5" customHeight="1" x14ac:dyDescent="0.25">
      <c r="A32" s="13" t="s">
        <v>68</v>
      </c>
      <c r="B32" s="14"/>
      <c r="C32" s="5">
        <f>SUM(C30:C31)</f>
        <v>100</v>
      </c>
    </row>
    <row r="33" spans="1:3" ht="30" customHeight="1" x14ac:dyDescent="0.25">
      <c r="A33" s="22" t="s">
        <v>34</v>
      </c>
      <c r="B33" s="1" t="s">
        <v>30</v>
      </c>
      <c r="C33" s="2">
        <v>25</v>
      </c>
    </row>
    <row r="34" spans="1:3" ht="45" x14ac:dyDescent="0.25">
      <c r="A34" s="22"/>
      <c r="B34" s="1" t="s">
        <v>31</v>
      </c>
      <c r="C34" s="2">
        <v>25</v>
      </c>
    </row>
    <row r="35" spans="1:3" ht="45" x14ac:dyDescent="0.25">
      <c r="A35" s="22"/>
      <c r="B35" s="1" t="s">
        <v>32</v>
      </c>
      <c r="C35" s="2">
        <v>25</v>
      </c>
    </row>
    <row r="36" spans="1:3" ht="30" x14ac:dyDescent="0.25">
      <c r="A36" s="22"/>
      <c r="B36" s="1" t="s">
        <v>33</v>
      </c>
      <c r="C36" s="2">
        <v>25</v>
      </c>
    </row>
    <row r="37" spans="1:3" ht="18.75" x14ac:dyDescent="0.25">
      <c r="A37" s="13" t="s">
        <v>68</v>
      </c>
      <c r="B37" s="14"/>
      <c r="C37" s="5">
        <f>SUM(C33:C36)</f>
        <v>100</v>
      </c>
    </row>
    <row r="38" spans="1:3" ht="30" customHeight="1" x14ac:dyDescent="0.25">
      <c r="A38" s="22" t="s">
        <v>39</v>
      </c>
      <c r="B38" s="1" t="s">
        <v>35</v>
      </c>
      <c r="C38" s="2">
        <v>20</v>
      </c>
    </row>
    <row r="39" spans="1:3" ht="45" x14ac:dyDescent="0.25">
      <c r="A39" s="22"/>
      <c r="B39" s="1" t="s">
        <v>31</v>
      </c>
      <c r="C39" s="2">
        <v>20</v>
      </c>
    </row>
    <row r="40" spans="1:3" x14ac:dyDescent="0.25">
      <c r="A40" s="22"/>
      <c r="B40" s="2" t="s">
        <v>36</v>
      </c>
      <c r="C40" s="2">
        <v>20</v>
      </c>
    </row>
    <row r="41" spans="1:3" ht="30" x14ac:dyDescent="0.25">
      <c r="A41" s="22"/>
      <c r="B41" s="1" t="s">
        <v>37</v>
      </c>
      <c r="C41" s="2">
        <v>20</v>
      </c>
    </row>
    <row r="42" spans="1:3" x14ac:dyDescent="0.25">
      <c r="A42" s="22"/>
      <c r="B42" s="2" t="s">
        <v>38</v>
      </c>
      <c r="C42" s="2">
        <v>20</v>
      </c>
    </row>
    <row r="43" spans="1:3" ht="18.75" x14ac:dyDescent="0.25">
      <c r="A43" s="13" t="s">
        <v>68</v>
      </c>
      <c r="B43" s="14"/>
      <c r="C43" s="5">
        <f>SUM(C38:C42)</f>
        <v>100</v>
      </c>
    </row>
    <row r="44" spans="1:3" ht="30" customHeight="1" x14ac:dyDescent="0.25">
      <c r="A44" s="20" t="s">
        <v>52</v>
      </c>
      <c r="B44" s="1" t="s">
        <v>46</v>
      </c>
      <c r="C44" s="2">
        <v>20</v>
      </c>
    </row>
    <row r="45" spans="1:3" ht="30" x14ac:dyDescent="0.25">
      <c r="A45" s="20"/>
      <c r="B45" s="1" t="s">
        <v>47</v>
      </c>
      <c r="C45" s="2">
        <v>20</v>
      </c>
    </row>
    <row r="46" spans="1:3" x14ac:dyDescent="0.25">
      <c r="A46" s="20"/>
      <c r="B46" s="1" t="s">
        <v>48</v>
      </c>
      <c r="C46" s="2">
        <v>15</v>
      </c>
    </row>
    <row r="47" spans="1:3" x14ac:dyDescent="0.25">
      <c r="A47" s="20"/>
      <c r="B47" s="2" t="s">
        <v>49</v>
      </c>
      <c r="C47" s="2">
        <v>15</v>
      </c>
    </row>
    <row r="48" spans="1:3" x14ac:dyDescent="0.25">
      <c r="A48" s="20"/>
      <c r="B48" s="2" t="s">
        <v>50</v>
      </c>
      <c r="C48" s="2">
        <v>15</v>
      </c>
    </row>
    <row r="49" spans="1:3" ht="30" x14ac:dyDescent="0.25">
      <c r="A49" s="20"/>
      <c r="B49" s="1" t="s">
        <v>51</v>
      </c>
      <c r="C49" s="2">
        <v>15</v>
      </c>
    </row>
    <row r="50" spans="1:3" ht="18.75" x14ac:dyDescent="0.25">
      <c r="A50" s="13" t="s">
        <v>68</v>
      </c>
      <c r="B50" s="14"/>
      <c r="C50" s="5">
        <f>SUM(C44:C49)</f>
        <v>100</v>
      </c>
    </row>
    <row r="51" spans="1:3" ht="19.5" customHeight="1" x14ac:dyDescent="0.25">
      <c r="A51" s="20" t="s">
        <v>56</v>
      </c>
      <c r="B51" s="2" t="s">
        <v>53</v>
      </c>
      <c r="C51" s="2">
        <v>35</v>
      </c>
    </row>
    <row r="52" spans="1:3" ht="18.75" customHeight="1" x14ac:dyDescent="0.25">
      <c r="A52" s="20"/>
      <c r="B52" s="2" t="s">
        <v>54</v>
      </c>
      <c r="C52" s="2">
        <v>35</v>
      </c>
    </row>
    <row r="53" spans="1:3" ht="38.25" customHeight="1" x14ac:dyDescent="0.25">
      <c r="A53" s="20"/>
      <c r="B53" s="1" t="s">
        <v>55</v>
      </c>
      <c r="C53" s="2">
        <v>30</v>
      </c>
    </row>
    <row r="54" spans="1:3" ht="18.75" x14ac:dyDescent="0.25">
      <c r="A54" s="13" t="s">
        <v>68</v>
      </c>
      <c r="B54" s="14"/>
      <c r="C54" s="6">
        <f>SUM(C51:C53)</f>
        <v>100</v>
      </c>
    </row>
  </sheetData>
  <mergeCells count="23">
    <mergeCell ref="A20:B20"/>
    <mergeCell ref="A24:B24"/>
    <mergeCell ref="A54:B54"/>
    <mergeCell ref="A1:C1"/>
    <mergeCell ref="F1:G1"/>
    <mergeCell ref="H2:H9"/>
    <mergeCell ref="A7:B7"/>
    <mergeCell ref="A13:B13"/>
    <mergeCell ref="A51:A53"/>
    <mergeCell ref="A30:A31"/>
    <mergeCell ref="A33:A36"/>
    <mergeCell ref="A38:A42"/>
    <mergeCell ref="A44:A49"/>
    <mergeCell ref="A2:A6"/>
    <mergeCell ref="A14:A19"/>
    <mergeCell ref="A21:A23"/>
    <mergeCell ref="A25:A28"/>
    <mergeCell ref="A8:A12"/>
    <mergeCell ref="A29:B29"/>
    <mergeCell ref="A32:B32"/>
    <mergeCell ref="A37:B37"/>
    <mergeCell ref="A43:B43"/>
    <mergeCell ref="A50:B5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showGridLines="0" workbookViewId="0">
      <selection activeCell="D14" sqref="D14"/>
    </sheetView>
  </sheetViews>
  <sheetFormatPr baseColWidth="10" defaultRowHeight="15" x14ac:dyDescent="0.25"/>
  <cols>
    <col min="1" max="1" width="20" bestFit="1" customWidth="1"/>
    <col min="4" max="4" width="16.140625" bestFit="1" customWidth="1"/>
    <col min="7" max="7" width="14.85546875" bestFit="1" customWidth="1"/>
  </cols>
  <sheetData>
    <row r="1" spans="1:8" x14ac:dyDescent="0.25">
      <c r="A1" s="12" t="s">
        <v>73</v>
      </c>
      <c r="B1" s="3">
        <v>3000</v>
      </c>
      <c r="D1" s="16" t="s">
        <v>71</v>
      </c>
      <c r="E1" s="16"/>
      <c r="F1" s="16"/>
      <c r="G1" s="16"/>
      <c r="H1" s="16"/>
    </row>
    <row r="2" spans="1:8" x14ac:dyDescent="0.25">
      <c r="A2" s="12" t="s">
        <v>70</v>
      </c>
      <c r="B2" s="3">
        <f>B1/B3</f>
        <v>37.5</v>
      </c>
      <c r="D2" s="12" t="s">
        <v>0</v>
      </c>
      <c r="E2" s="3">
        <v>1350</v>
      </c>
      <c r="F2" s="3"/>
      <c r="G2" s="8" t="s">
        <v>69</v>
      </c>
      <c r="H2" s="3">
        <v>42</v>
      </c>
    </row>
    <row r="3" spans="1:8" x14ac:dyDescent="0.25">
      <c r="A3" s="12" t="s">
        <v>74</v>
      </c>
      <c r="B3" s="3">
        <v>80</v>
      </c>
      <c r="D3" s="12" t="s">
        <v>1</v>
      </c>
      <c r="E3" s="9">
        <v>1.5</v>
      </c>
      <c r="F3" s="3"/>
      <c r="G3" s="8"/>
      <c r="H3" s="3"/>
    </row>
    <row r="4" spans="1:8" ht="21" x14ac:dyDescent="0.35">
      <c r="D4" s="12" t="s">
        <v>2</v>
      </c>
      <c r="E4" s="10">
        <v>0.96</v>
      </c>
      <c r="F4" s="3"/>
      <c r="G4" s="8" t="s">
        <v>72</v>
      </c>
      <c r="H4" s="11">
        <f>(((E2*E3*E4*E5))-((E2*E3*E4*E5)*E6))/H2</f>
        <v>2291.1428571428573</v>
      </c>
    </row>
    <row r="5" spans="1:8" x14ac:dyDescent="0.25">
      <c r="D5" s="12" t="s">
        <v>3</v>
      </c>
      <c r="E5" s="3">
        <v>55</v>
      </c>
      <c r="F5" s="3"/>
      <c r="G5" s="3"/>
      <c r="H5" s="3"/>
    </row>
    <row r="6" spans="1:8" x14ac:dyDescent="0.25">
      <c r="D6" s="12" t="s">
        <v>4</v>
      </c>
      <c r="E6" s="10">
        <v>0.1</v>
      </c>
      <c r="F6" s="3"/>
      <c r="G6" s="3"/>
      <c r="H6" s="3"/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EVALUACION DE CAMPO</vt:lpstr>
      <vt:lpstr>PARAMETROS DE 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Panta</cp:lastModifiedBy>
  <dcterms:created xsi:type="dcterms:W3CDTF">2025-09-16T22:42:56Z</dcterms:created>
  <dcterms:modified xsi:type="dcterms:W3CDTF">2025-10-04T22:49:14Z</dcterms:modified>
</cp:coreProperties>
</file>