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b7\MPLABXProjects\SerialCop4P\"/>
    </mc:Choice>
  </mc:AlternateContent>
  <xr:revisionPtr revIDLastSave="0" documentId="13_ncr:1_{3BDF3CFE-21B4-44FC-A104-BB562E8813D0}" xr6:coauthVersionLast="43" xr6:coauthVersionMax="43" xr10:uidLastSave="{00000000-0000-0000-0000-000000000000}"/>
  <bookViews>
    <workbookView xWindow="-120" yWindow="-120" windowWidth="29040" windowHeight="16440" xr2:uid="{9C70A16A-12F0-491F-9F17-839333B215EC}"/>
  </bookViews>
  <sheets>
    <sheet name="Foglio1" sheetId="1" r:id="rId1"/>
    <sheet name="Disp7s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5" i="2" l="1"/>
  <c r="T15" i="2"/>
  <c r="U15" i="2"/>
  <c r="V15" i="2"/>
  <c r="S16" i="2"/>
  <c r="T16" i="2"/>
  <c r="U16" i="2"/>
  <c r="V16" i="2"/>
  <c r="S17" i="2"/>
  <c r="T17" i="2"/>
  <c r="U17" i="2"/>
  <c r="V17" i="2"/>
  <c r="V14" i="2"/>
  <c r="U14" i="2"/>
  <c r="T14" i="2"/>
  <c r="S14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3" i="2"/>
  <c r="M14" i="2" s="1"/>
  <c r="M15" i="2"/>
  <c r="N15" i="2"/>
  <c r="O15" i="2"/>
  <c r="P15" i="2"/>
  <c r="M16" i="2"/>
  <c r="N16" i="2"/>
  <c r="O16" i="2"/>
  <c r="P16" i="2"/>
  <c r="M17" i="2"/>
  <c r="N17" i="2"/>
  <c r="O17" i="2"/>
  <c r="P17" i="2"/>
  <c r="P14" i="2"/>
  <c r="O14" i="2"/>
  <c r="N14" i="2"/>
  <c r="I4" i="2" a="1"/>
  <c r="I4" i="2" s="1"/>
  <c r="I5" i="2" a="1"/>
  <c r="I5" i="2"/>
  <c r="I6" i="2" a="1"/>
  <c r="I6" i="2" s="1"/>
  <c r="I7" i="2" a="1"/>
  <c r="I7" i="2"/>
  <c r="I8" i="2" a="1"/>
  <c r="I8" i="2" s="1"/>
  <c r="I9" i="2" a="1"/>
  <c r="I9" i="2"/>
  <c r="I10" i="2" a="1"/>
  <c r="I10" i="2" s="1"/>
  <c r="I11" i="2" a="1"/>
  <c r="I11" i="2"/>
  <c r="I12" i="2" a="1"/>
  <c r="I12" i="2" s="1"/>
  <c r="I13" i="2" a="1"/>
  <c r="I13" i="2"/>
  <c r="I14" i="2" a="1"/>
  <c r="I14" i="2" s="1"/>
  <c r="I15" i="2" a="1"/>
  <c r="I15" i="2"/>
  <c r="I16" i="2" a="1"/>
  <c r="I16" i="2" s="1"/>
  <c r="I17" i="2" a="1"/>
  <c r="I17" i="2"/>
  <c r="I18" i="2" a="1"/>
  <c r="I18" i="2" s="1"/>
  <c r="J18" i="2" s="1"/>
  <c r="I3" i="2" a="1"/>
  <c r="I3" i="2" s="1"/>
  <c r="E19" i="2"/>
  <c r="D19" i="2" s="1"/>
  <c r="C19" i="2" s="1"/>
  <c r="B19" i="2" s="1"/>
  <c r="A19" i="2" s="1"/>
  <c r="F19" i="2"/>
  <c r="I5" i="1" l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J4" i="1"/>
  <c r="I4" i="1"/>
</calcChain>
</file>

<file path=xl/sharedStrings.xml><?xml version="1.0" encoding="utf-8"?>
<sst xmlns="http://schemas.openxmlformats.org/spreadsheetml/2006/main" count="162" uniqueCount="92">
  <si>
    <t>CON4 – DIGITAL:</t>
  </si>
  <si>
    <t>Pin #</t>
  </si>
  <si>
    <t>Signal Name</t>
  </si>
  <si>
    <t>D0(RXD1)</t>
  </si>
  <si>
    <t>D1(TXD1)</t>
  </si>
  <si>
    <t>D2(BUT)</t>
  </si>
  <si>
    <t>D3</t>
  </si>
  <si>
    <t>D4</t>
  </si>
  <si>
    <t>D5</t>
  </si>
  <si>
    <t>D6</t>
  </si>
  <si>
    <t>D7</t>
  </si>
  <si>
    <t>CON5 – DIGITAL:</t>
  </si>
  <si>
    <t>D8_MMC_#SS</t>
  </si>
  <si>
    <t>D9</t>
  </si>
  <si>
    <t>D10(#SS)</t>
  </si>
  <si>
    <t>D11(MOSI)</t>
  </si>
  <si>
    <t>D12(MISO)</t>
  </si>
  <si>
    <t>D13(SCK/LED1)</t>
  </si>
  <si>
    <t>GND</t>
  </si>
  <si>
    <t>AREF</t>
  </si>
  <si>
    <t>RD11</t>
  </si>
  <si>
    <t>RD8</t>
  </si>
  <si>
    <t>RD4</t>
  </si>
  <si>
    <t>RD5</t>
  </si>
  <si>
    <t>RD6</t>
  </si>
  <si>
    <t>RD7</t>
  </si>
  <si>
    <t>RD2</t>
  </si>
  <si>
    <t>RD3</t>
  </si>
  <si>
    <t>RB13</t>
  </si>
  <si>
    <t>RB3</t>
  </si>
  <si>
    <t>RB14</t>
  </si>
  <si>
    <t>RG9</t>
  </si>
  <si>
    <t>RG8</t>
  </si>
  <si>
    <t>RG7</t>
  </si>
  <si>
    <t>RG6</t>
  </si>
  <si>
    <t>/*</t>
  </si>
  <si>
    <t>*</t>
  </si>
  <si>
    <t>*/</t>
  </si>
  <si>
    <t>cicla i parametri sul display</t>
  </si>
  <si>
    <t>B</t>
  </si>
  <si>
    <t>A</t>
  </si>
  <si>
    <t>ClockRX</t>
  </si>
  <si>
    <t>ClockTX</t>
  </si>
  <si>
    <t>DataTX</t>
  </si>
  <si>
    <t>DataRX</t>
  </si>
  <si>
    <t>CON2 – ANALOG:</t>
  </si>
  <si>
    <t>A0</t>
  </si>
  <si>
    <t>A1</t>
  </si>
  <si>
    <t>A2</t>
  </si>
  <si>
    <t>A3</t>
  </si>
  <si>
    <t>A4(SDA1)</t>
  </si>
  <si>
    <t>A5(SCL1)</t>
  </si>
  <si>
    <t>RB1</t>
  </si>
  <si>
    <t>RB2</t>
  </si>
  <si>
    <t>RB4</t>
  </si>
  <si>
    <t>btn4Up</t>
  </si>
  <si>
    <t>btn4Down</t>
  </si>
  <si>
    <t>btn3Up</t>
  </si>
  <si>
    <t>btn3Down</t>
  </si>
  <si>
    <t>btn2Up</t>
  </si>
  <si>
    <t>btn2Down</t>
  </si>
  <si>
    <t>btn1Up</t>
  </si>
  <si>
    <t>btn1Down</t>
  </si>
  <si>
    <t>Disp7</t>
  </si>
  <si>
    <t>Disp1</t>
  </si>
  <si>
    <t>Disp2</t>
  </si>
  <si>
    <t>Disp3</t>
  </si>
  <si>
    <t>Disp4</t>
  </si>
  <si>
    <t>Disp5</t>
  </si>
  <si>
    <t>Disp6</t>
  </si>
  <si>
    <t>PORTSetPinsDigitalIn(IOPORT_B, BIT_1</t>
  </si>
  <si>
    <t>IN</t>
  </si>
  <si>
    <t>OUT</t>
  </si>
  <si>
    <t>https://www.nutsvolts.com/magazine/article/using-seven-segment-displays-part-1</t>
  </si>
  <si>
    <t>a</t>
  </si>
  <si>
    <t>b</t>
  </si>
  <si>
    <t>c</t>
  </si>
  <si>
    <t>d</t>
  </si>
  <si>
    <t>e</t>
  </si>
  <si>
    <t>f</t>
  </si>
  <si>
    <t>g</t>
  </si>
  <si>
    <t>DISP</t>
  </si>
  <si>
    <t>C</t>
  </si>
  <si>
    <t>E</t>
  </si>
  <si>
    <t>F</t>
  </si>
  <si>
    <t>//</t>
  </si>
  <si>
    <t>|</t>
  </si>
  <si>
    <t>-a-</t>
  </si>
  <si>
    <t>-g-</t>
  </si>
  <si>
    <t>-d-</t>
  </si>
  <si>
    <t>static const unsigned char display7s[] = 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</si>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</sst>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2" borderId="0" xfId="0" applyFont="1" applyFill="1"/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3" borderId="0" xfId="0" quotePrefix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990F-4108-4D07-BDE9-EE6547677464}">
  <dimension ref="A1:P32"/>
  <sheetViews>
    <sheetView tabSelected="1" workbookViewId="0">
      <selection activeCell="D7" sqref="D7:D11"/>
    </sheetView>
  </sheetViews>
  <sheetFormatPr defaultColWidth="16.7109375" defaultRowHeight="15" x14ac:dyDescent="0.25"/>
  <cols>
    <col min="9" max="9" width="2.28515625" bestFit="1" customWidth="1"/>
    <col min="10" max="10" width="3.28515625" customWidth="1"/>
    <col min="11" max="11" width="3" style="13" bestFit="1" customWidth="1"/>
    <col min="12" max="12" width="4.7109375" style="13" bestFit="1" customWidth="1"/>
    <col min="13" max="13" width="35.85546875" bestFit="1" customWidth="1"/>
    <col min="14" max="14" width="3" style="13" bestFit="1" customWidth="1"/>
    <col min="15" max="15" width="4.7109375" style="13" bestFit="1" customWidth="1"/>
    <col min="16" max="16" width="35.85546875" bestFit="1" customWidth="1"/>
  </cols>
  <sheetData>
    <row r="1" spans="1:16" x14ac:dyDescent="0.25">
      <c r="A1" s="12" t="s">
        <v>35</v>
      </c>
    </row>
    <row r="2" spans="1:16" ht="15.75" thickBot="1" x14ac:dyDescent="0.3">
      <c r="A2" s="12" t="s">
        <v>36</v>
      </c>
      <c r="B2" s="7" t="s">
        <v>0</v>
      </c>
      <c r="C2" s="7"/>
      <c r="E2" t="s">
        <v>40</v>
      </c>
      <c r="G2" t="s">
        <v>39</v>
      </c>
      <c r="M2" t="s">
        <v>40</v>
      </c>
      <c r="P2" t="s">
        <v>40</v>
      </c>
    </row>
    <row r="3" spans="1:16" ht="15.75" thickBot="1" x14ac:dyDescent="0.3">
      <c r="A3" s="12" t="s">
        <v>36</v>
      </c>
      <c r="B3" s="5" t="s">
        <v>1</v>
      </c>
      <c r="C3" s="6" t="s">
        <v>2</v>
      </c>
      <c r="K3" s="13" t="s">
        <v>71</v>
      </c>
      <c r="L3" s="13" t="s">
        <v>72</v>
      </c>
      <c r="N3" s="13" t="s">
        <v>71</v>
      </c>
      <c r="O3" s="13" t="s">
        <v>72</v>
      </c>
    </row>
    <row r="4" spans="1:16" x14ac:dyDescent="0.25">
      <c r="A4" s="12" t="s">
        <v>36</v>
      </c>
      <c r="B4" s="3">
        <v>1</v>
      </c>
      <c r="C4" s="1" t="s">
        <v>3</v>
      </c>
      <c r="D4" t="s">
        <v>26</v>
      </c>
      <c r="E4" t="s">
        <v>42</v>
      </c>
      <c r="G4" t="s">
        <v>42</v>
      </c>
      <c r="I4" t="str">
        <f>MID(D4,2,1)</f>
        <v>D</v>
      </c>
      <c r="J4" t="str">
        <f>MID(D4,3,10)</f>
        <v>2</v>
      </c>
      <c r="L4" s="13">
        <v>1</v>
      </c>
      <c r="M4" t="s">
        <v>70</v>
      </c>
      <c r="O4" s="13">
        <v>1</v>
      </c>
      <c r="P4" t="s">
        <v>70</v>
      </c>
    </row>
    <row r="5" spans="1:16" x14ac:dyDescent="0.25">
      <c r="A5" s="12" t="s">
        <v>36</v>
      </c>
      <c r="B5" s="3">
        <v>2</v>
      </c>
      <c r="C5" s="1" t="s">
        <v>4</v>
      </c>
      <c r="D5" t="s">
        <v>27</v>
      </c>
      <c r="E5" t="s">
        <v>41</v>
      </c>
      <c r="G5" t="s">
        <v>41</v>
      </c>
      <c r="I5" t="str">
        <f t="shared" ref="I5:I32" si="0">MID(D5,2,1)</f>
        <v>D</v>
      </c>
      <c r="J5" t="str">
        <f t="shared" ref="J5:J32" si="1">MID(D5,3,10)</f>
        <v>3</v>
      </c>
      <c r="K5" s="13">
        <v>1</v>
      </c>
      <c r="N5" s="13">
        <v>1</v>
      </c>
    </row>
    <row r="6" spans="1:16" x14ac:dyDescent="0.25">
      <c r="A6" s="12" t="s">
        <v>36</v>
      </c>
      <c r="B6" s="9">
        <v>3</v>
      </c>
      <c r="C6" s="10" t="s">
        <v>5</v>
      </c>
      <c r="D6" s="11" t="s">
        <v>22</v>
      </c>
      <c r="G6" t="s">
        <v>38</v>
      </c>
      <c r="I6" t="str">
        <f t="shared" si="0"/>
        <v>D</v>
      </c>
      <c r="J6" t="str">
        <f t="shared" si="1"/>
        <v>4</v>
      </c>
    </row>
    <row r="7" spans="1:16" x14ac:dyDescent="0.25">
      <c r="A7" s="12" t="s">
        <v>36</v>
      </c>
      <c r="B7" s="3">
        <v>4</v>
      </c>
      <c r="C7" s="1" t="s">
        <v>6</v>
      </c>
      <c r="D7" t="s">
        <v>23</v>
      </c>
      <c r="E7" t="s">
        <v>43</v>
      </c>
      <c r="G7" t="s">
        <v>43</v>
      </c>
      <c r="I7" t="str">
        <f t="shared" si="0"/>
        <v>D</v>
      </c>
      <c r="J7" t="str">
        <f t="shared" si="1"/>
        <v>5</v>
      </c>
      <c r="L7" s="13">
        <v>1</v>
      </c>
      <c r="O7" s="13">
        <v>1</v>
      </c>
    </row>
    <row r="8" spans="1:16" x14ac:dyDescent="0.25">
      <c r="A8" s="12" t="s">
        <v>36</v>
      </c>
      <c r="B8" s="3">
        <v>5</v>
      </c>
      <c r="C8" s="1" t="s">
        <v>7</v>
      </c>
      <c r="D8" t="s">
        <v>24</v>
      </c>
      <c r="E8" t="s">
        <v>44</v>
      </c>
      <c r="G8" t="s">
        <v>44</v>
      </c>
      <c r="I8" t="str">
        <f t="shared" si="0"/>
        <v>D</v>
      </c>
      <c r="J8" t="str">
        <f t="shared" si="1"/>
        <v>6</v>
      </c>
      <c r="K8" s="13">
        <v>1</v>
      </c>
      <c r="N8" s="13">
        <v>1</v>
      </c>
    </row>
    <row r="9" spans="1:16" x14ac:dyDescent="0.25">
      <c r="A9" s="12" t="s">
        <v>36</v>
      </c>
      <c r="B9" s="3">
        <v>6</v>
      </c>
      <c r="C9" s="1" t="s">
        <v>8</v>
      </c>
      <c r="D9" t="s">
        <v>25</v>
      </c>
      <c r="I9" t="str">
        <f t="shared" si="0"/>
        <v>D</v>
      </c>
      <c r="J9" t="str">
        <f t="shared" si="1"/>
        <v>7</v>
      </c>
    </row>
    <row r="10" spans="1:16" x14ac:dyDescent="0.25">
      <c r="A10" s="12" t="s">
        <v>36</v>
      </c>
      <c r="B10" s="3">
        <v>7</v>
      </c>
      <c r="C10" s="1" t="s">
        <v>9</v>
      </c>
      <c r="D10" t="s">
        <v>21</v>
      </c>
      <c r="E10" t="s">
        <v>55</v>
      </c>
      <c r="I10" t="str">
        <f t="shared" si="0"/>
        <v>D</v>
      </c>
      <c r="J10" t="str">
        <f t="shared" si="1"/>
        <v>8</v>
      </c>
      <c r="K10" s="13">
        <v>1</v>
      </c>
    </row>
    <row r="11" spans="1:16" x14ac:dyDescent="0.25">
      <c r="A11" s="12" t="s">
        <v>36</v>
      </c>
      <c r="B11" s="4">
        <v>8</v>
      </c>
      <c r="C11" s="2" t="s">
        <v>10</v>
      </c>
      <c r="D11" t="s">
        <v>20</v>
      </c>
      <c r="E11" t="s">
        <v>56</v>
      </c>
      <c r="G11" t="s">
        <v>64</v>
      </c>
      <c r="I11" t="str">
        <f t="shared" si="0"/>
        <v>D</v>
      </c>
      <c r="J11" t="str">
        <f t="shared" si="1"/>
        <v>11</v>
      </c>
      <c r="K11" s="13">
        <v>1</v>
      </c>
    </row>
    <row r="12" spans="1:16" x14ac:dyDescent="0.25">
      <c r="A12" s="12" t="s">
        <v>36</v>
      </c>
      <c r="I12" t="str">
        <f t="shared" si="0"/>
        <v/>
      </c>
      <c r="J12" t="str">
        <f t="shared" si="1"/>
        <v/>
      </c>
    </row>
    <row r="13" spans="1:16" ht="15.75" thickBot="1" x14ac:dyDescent="0.3">
      <c r="A13" s="12" t="s">
        <v>36</v>
      </c>
      <c r="B13" s="7" t="s">
        <v>11</v>
      </c>
      <c r="C13" s="7"/>
      <c r="I13" t="str">
        <f t="shared" si="0"/>
        <v/>
      </c>
      <c r="J13" t="str">
        <f t="shared" si="1"/>
        <v/>
      </c>
    </row>
    <row r="14" spans="1:16" ht="15.75" thickBot="1" x14ac:dyDescent="0.3">
      <c r="A14" s="12" t="s">
        <v>36</v>
      </c>
      <c r="B14" s="5" t="s">
        <v>1</v>
      </c>
      <c r="C14" s="6" t="s">
        <v>2</v>
      </c>
      <c r="I14" t="str">
        <f t="shared" si="0"/>
        <v/>
      </c>
      <c r="J14" t="str">
        <f t="shared" si="1"/>
        <v/>
      </c>
    </row>
    <row r="15" spans="1:16" x14ac:dyDescent="0.25">
      <c r="A15" s="12" t="s">
        <v>36</v>
      </c>
      <c r="B15" s="3">
        <v>1</v>
      </c>
      <c r="C15" s="1" t="s">
        <v>12</v>
      </c>
      <c r="D15" s="8" t="s">
        <v>28</v>
      </c>
      <c r="E15" t="s">
        <v>57</v>
      </c>
      <c r="G15" t="s">
        <v>65</v>
      </c>
      <c r="I15" t="str">
        <f t="shared" si="0"/>
        <v>B</v>
      </c>
      <c r="J15" t="str">
        <f t="shared" si="1"/>
        <v>13</v>
      </c>
      <c r="K15" s="13">
        <v>1</v>
      </c>
    </row>
    <row r="16" spans="1:16" x14ac:dyDescent="0.25">
      <c r="A16" s="12" t="s">
        <v>36</v>
      </c>
      <c r="B16" s="3">
        <v>2</v>
      </c>
      <c r="C16" s="1" t="s">
        <v>13</v>
      </c>
      <c r="D16" s="8" t="s">
        <v>30</v>
      </c>
      <c r="E16" t="s">
        <v>58</v>
      </c>
      <c r="G16" t="s">
        <v>66</v>
      </c>
      <c r="I16" t="str">
        <f t="shared" si="0"/>
        <v>B</v>
      </c>
      <c r="J16" t="str">
        <f t="shared" si="1"/>
        <v>14</v>
      </c>
      <c r="K16" s="13">
        <v>1</v>
      </c>
    </row>
    <row r="17" spans="1:11" x14ac:dyDescent="0.25">
      <c r="A17" s="12" t="s">
        <v>36</v>
      </c>
      <c r="B17" s="3">
        <v>3</v>
      </c>
      <c r="C17" s="1" t="s">
        <v>14</v>
      </c>
      <c r="D17" s="8" t="s">
        <v>31</v>
      </c>
      <c r="E17" t="s">
        <v>59</v>
      </c>
      <c r="G17" t="s">
        <v>67</v>
      </c>
      <c r="I17" t="str">
        <f t="shared" si="0"/>
        <v>G</v>
      </c>
      <c r="J17" t="str">
        <f t="shared" si="1"/>
        <v>9</v>
      </c>
      <c r="K17" s="13">
        <v>1</v>
      </c>
    </row>
    <row r="18" spans="1:11" x14ac:dyDescent="0.25">
      <c r="A18" s="12" t="s">
        <v>36</v>
      </c>
      <c r="B18" s="3">
        <v>4</v>
      </c>
      <c r="C18" s="1" t="s">
        <v>15</v>
      </c>
      <c r="D18" s="8" t="s">
        <v>32</v>
      </c>
      <c r="E18" t="s">
        <v>60</v>
      </c>
      <c r="G18" t="s">
        <v>68</v>
      </c>
      <c r="I18" t="str">
        <f t="shared" si="0"/>
        <v>G</v>
      </c>
      <c r="J18" t="str">
        <f t="shared" si="1"/>
        <v>8</v>
      </c>
      <c r="K18" s="13">
        <v>1</v>
      </c>
    </row>
    <row r="19" spans="1:11" x14ac:dyDescent="0.25">
      <c r="A19" s="12" t="s">
        <v>36</v>
      </c>
      <c r="B19" s="3">
        <v>5</v>
      </c>
      <c r="C19" s="1" t="s">
        <v>16</v>
      </c>
      <c r="D19" s="8" t="s">
        <v>33</v>
      </c>
      <c r="E19" t="s">
        <v>61</v>
      </c>
      <c r="G19" t="s">
        <v>69</v>
      </c>
      <c r="I19" t="str">
        <f t="shared" si="0"/>
        <v>G</v>
      </c>
      <c r="J19" t="str">
        <f t="shared" si="1"/>
        <v>7</v>
      </c>
      <c r="K19" s="13">
        <v>1</v>
      </c>
    </row>
    <row r="20" spans="1:11" x14ac:dyDescent="0.25">
      <c r="A20" s="12" t="s">
        <v>36</v>
      </c>
      <c r="B20" s="3">
        <v>6</v>
      </c>
      <c r="C20" s="1" t="s">
        <v>17</v>
      </c>
      <c r="D20" s="8" t="s">
        <v>34</v>
      </c>
      <c r="E20" t="s">
        <v>62</v>
      </c>
      <c r="G20" t="s">
        <v>63</v>
      </c>
      <c r="I20" t="str">
        <f t="shared" si="0"/>
        <v>G</v>
      </c>
      <c r="J20" t="str">
        <f t="shared" si="1"/>
        <v>6</v>
      </c>
      <c r="K20" s="13">
        <v>1</v>
      </c>
    </row>
    <row r="21" spans="1:11" x14ac:dyDescent="0.25">
      <c r="A21" s="12" t="s">
        <v>36</v>
      </c>
      <c r="B21" s="3">
        <v>7</v>
      </c>
      <c r="C21" s="1" t="s">
        <v>18</v>
      </c>
      <c r="I21" t="str">
        <f t="shared" si="0"/>
        <v/>
      </c>
      <c r="J21" t="str">
        <f t="shared" si="1"/>
        <v/>
      </c>
    </row>
    <row r="22" spans="1:11" x14ac:dyDescent="0.25">
      <c r="A22" s="12" t="s">
        <v>36</v>
      </c>
      <c r="B22" s="4">
        <v>8</v>
      </c>
      <c r="C22" s="2" t="s">
        <v>19</v>
      </c>
      <c r="I22" t="str">
        <f t="shared" si="0"/>
        <v/>
      </c>
      <c r="J22" t="str">
        <f t="shared" si="1"/>
        <v/>
      </c>
    </row>
    <row r="23" spans="1:11" x14ac:dyDescent="0.25">
      <c r="A23" s="12" t="s">
        <v>36</v>
      </c>
      <c r="I23" t="str">
        <f t="shared" si="0"/>
        <v/>
      </c>
      <c r="J23" t="str">
        <f t="shared" si="1"/>
        <v/>
      </c>
    </row>
    <row r="24" spans="1:11" ht="15.75" thickBot="1" x14ac:dyDescent="0.3">
      <c r="A24" s="12" t="s">
        <v>36</v>
      </c>
      <c r="B24" s="7" t="s">
        <v>45</v>
      </c>
      <c r="C24" s="7"/>
      <c r="I24" t="str">
        <f t="shared" si="0"/>
        <v/>
      </c>
      <c r="J24" t="str">
        <f t="shared" si="1"/>
        <v/>
      </c>
    </row>
    <row r="25" spans="1:11" ht="15.75" thickBot="1" x14ac:dyDescent="0.3">
      <c r="A25" s="12" t="s">
        <v>36</v>
      </c>
      <c r="B25" s="5" t="s">
        <v>1</v>
      </c>
      <c r="C25" s="6" t="s">
        <v>2</v>
      </c>
      <c r="I25" t="str">
        <f t="shared" si="0"/>
        <v/>
      </c>
      <c r="J25" t="str">
        <f t="shared" si="1"/>
        <v/>
      </c>
    </row>
    <row r="26" spans="1:11" x14ac:dyDescent="0.25">
      <c r="A26" s="12" t="s">
        <v>36</v>
      </c>
      <c r="B26" s="3">
        <v>1</v>
      </c>
      <c r="C26" s="1" t="s">
        <v>46</v>
      </c>
      <c r="D26" t="s">
        <v>52</v>
      </c>
      <c r="I26" t="str">
        <f t="shared" si="0"/>
        <v>B</v>
      </c>
      <c r="J26" t="str">
        <f t="shared" si="1"/>
        <v>1</v>
      </c>
    </row>
    <row r="27" spans="1:11" x14ac:dyDescent="0.25">
      <c r="A27" s="12" t="s">
        <v>36</v>
      </c>
      <c r="B27" s="3">
        <v>2</v>
      </c>
      <c r="C27" s="1" t="s">
        <v>47</v>
      </c>
      <c r="D27" t="s">
        <v>53</v>
      </c>
      <c r="I27" t="str">
        <f t="shared" si="0"/>
        <v>B</v>
      </c>
      <c r="J27" t="str">
        <f t="shared" si="1"/>
        <v>2</v>
      </c>
    </row>
    <row r="28" spans="1:11" x14ac:dyDescent="0.25">
      <c r="A28" s="12" t="s">
        <v>36</v>
      </c>
      <c r="B28" s="3">
        <v>3</v>
      </c>
      <c r="C28" s="1" t="s">
        <v>48</v>
      </c>
      <c r="D28" t="s">
        <v>29</v>
      </c>
      <c r="I28" t="str">
        <f t="shared" si="0"/>
        <v>B</v>
      </c>
      <c r="J28" t="str">
        <f t="shared" si="1"/>
        <v>3</v>
      </c>
    </row>
    <row r="29" spans="1:11" x14ac:dyDescent="0.25">
      <c r="A29" s="12" t="s">
        <v>36</v>
      </c>
      <c r="B29" s="3">
        <v>4</v>
      </c>
      <c r="C29" s="1" t="s">
        <v>49</v>
      </c>
      <c r="D29" t="s">
        <v>54</v>
      </c>
      <c r="I29" t="str">
        <f t="shared" si="0"/>
        <v>B</v>
      </c>
      <c r="J29" t="str">
        <f t="shared" si="1"/>
        <v>4</v>
      </c>
    </row>
    <row r="30" spans="1:11" x14ac:dyDescent="0.25">
      <c r="A30" s="12" t="s">
        <v>36</v>
      </c>
      <c r="B30" s="3">
        <v>5</v>
      </c>
      <c r="C30" s="1" t="s">
        <v>50</v>
      </c>
      <c r="I30" t="str">
        <f t="shared" si="0"/>
        <v/>
      </c>
      <c r="J30" t="str">
        <f t="shared" si="1"/>
        <v/>
      </c>
    </row>
    <row r="31" spans="1:11" x14ac:dyDescent="0.25">
      <c r="A31" s="12" t="s">
        <v>36</v>
      </c>
      <c r="B31" s="4">
        <v>6</v>
      </c>
      <c r="C31" s="2" t="s">
        <v>51</v>
      </c>
      <c r="I31" t="str">
        <f t="shared" si="0"/>
        <v/>
      </c>
      <c r="J31" t="str">
        <f t="shared" si="1"/>
        <v/>
      </c>
    </row>
    <row r="32" spans="1:11" x14ac:dyDescent="0.25">
      <c r="A32" s="12" t="s">
        <v>37</v>
      </c>
      <c r="I32" t="str">
        <f t="shared" si="0"/>
        <v/>
      </c>
      <c r="J32" t="str">
        <f t="shared" si="1"/>
        <v/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07F8-9D92-46D6-9163-4A1A99EBEAC0}">
  <dimension ref="A1:V19"/>
  <sheetViews>
    <sheetView zoomScaleNormal="100" workbookViewId="0">
      <selection activeCell="L2" sqref="L2:V18"/>
    </sheetView>
  </sheetViews>
  <sheetFormatPr defaultColWidth="5.140625" defaultRowHeight="20.25" customHeight="1" x14ac:dyDescent="0.25"/>
  <cols>
    <col min="9" max="9" width="9.7109375" bestFit="1" customWidth="1"/>
    <col min="10" max="10" width="7.85546875" customWidth="1"/>
  </cols>
  <sheetData>
    <row r="1" spans="1:22" ht="20.25" customHeight="1" x14ac:dyDescent="0.25">
      <c r="A1" t="s">
        <v>73</v>
      </c>
    </row>
    <row r="2" spans="1:22" ht="20.25" customHeight="1" x14ac:dyDescent="0.25">
      <c r="A2" s="13" t="s">
        <v>74</v>
      </c>
      <c r="B2" s="13" t="s">
        <v>75</v>
      </c>
      <c r="C2" s="13" t="s">
        <v>76</v>
      </c>
      <c r="D2" s="13" t="s">
        <v>77</v>
      </c>
      <c r="E2" s="13" t="s">
        <v>78</v>
      </c>
      <c r="F2" s="13" t="s">
        <v>79</v>
      </c>
      <c r="G2" s="13" t="s">
        <v>80</v>
      </c>
      <c r="H2" s="13" t="s">
        <v>81</v>
      </c>
      <c r="L2" s="12" t="s">
        <v>35</v>
      </c>
    </row>
    <row r="3" spans="1:22" ht="20.25" customHeight="1" x14ac:dyDescent="0.25">
      <c r="A3" s="14">
        <v>1</v>
      </c>
      <c r="B3" s="15">
        <v>1</v>
      </c>
      <c r="C3" s="15">
        <v>1</v>
      </c>
      <c r="D3" s="15">
        <v>1</v>
      </c>
      <c r="E3" s="15">
        <v>1</v>
      </c>
      <c r="F3" s="15">
        <v>1</v>
      </c>
      <c r="G3" s="15"/>
      <c r="H3" s="20">
        <v>0</v>
      </c>
      <c r="I3">
        <f t="array" ref="I3">SUM(A3:G3*A$19:G$19)</f>
        <v>126</v>
      </c>
      <c r="J3" s="25" t="str">
        <f>"0x" &amp;DEC2HEX(I3) &amp;","</f>
        <v>0x7E,</v>
      </c>
      <c r="L3" s="12" t="s">
        <v>36</v>
      </c>
      <c r="N3" s="23"/>
      <c r="O3" s="26" t="s">
        <v>87</v>
      </c>
      <c r="P3" s="23"/>
    </row>
    <row r="4" spans="1:22" ht="20.25" customHeight="1" x14ac:dyDescent="0.25">
      <c r="A4" s="16"/>
      <c r="B4" s="17">
        <v>1</v>
      </c>
      <c r="C4" s="17">
        <v>1</v>
      </c>
      <c r="D4" s="17"/>
      <c r="E4" s="17"/>
      <c r="F4" s="17"/>
      <c r="G4" s="17"/>
      <c r="H4" s="21">
        <v>1</v>
      </c>
      <c r="I4">
        <f t="array" ref="I4">SUM(A4:G4*A$19:G$19)</f>
        <v>48</v>
      </c>
      <c r="J4" s="25" t="str">
        <f t="shared" ref="J4:J17" si="0">"0x" &amp;DEC2HEX(I4) &amp;","</f>
        <v>0x30,</v>
      </c>
      <c r="L4" s="12" t="s">
        <v>36</v>
      </c>
      <c r="N4" s="24" t="s">
        <v>86</v>
      </c>
      <c r="O4" s="23"/>
      <c r="P4" s="24" t="s">
        <v>86</v>
      </c>
    </row>
    <row r="5" spans="1:22" ht="20.25" customHeight="1" x14ac:dyDescent="0.25">
      <c r="A5" s="16">
        <v>1</v>
      </c>
      <c r="B5" s="17">
        <v>1</v>
      </c>
      <c r="C5" s="17"/>
      <c r="D5" s="17">
        <v>1</v>
      </c>
      <c r="E5" s="17">
        <v>1</v>
      </c>
      <c r="F5" s="17"/>
      <c r="G5" s="17">
        <v>1</v>
      </c>
      <c r="H5" s="21">
        <v>2</v>
      </c>
      <c r="I5">
        <f t="array" ref="I5">SUM(A5:G5*A$19:G$19)</f>
        <v>109</v>
      </c>
      <c r="J5" s="25" t="str">
        <f t="shared" si="0"/>
        <v>0x6D,</v>
      </c>
      <c r="L5" s="12" t="s">
        <v>36</v>
      </c>
      <c r="N5" s="24" t="s">
        <v>79</v>
      </c>
      <c r="O5" s="23"/>
      <c r="P5" s="24" t="s">
        <v>75</v>
      </c>
    </row>
    <row r="6" spans="1:22" ht="20.25" customHeight="1" x14ac:dyDescent="0.25">
      <c r="A6" s="16">
        <v>1</v>
      </c>
      <c r="B6" s="17">
        <v>1</v>
      </c>
      <c r="C6" s="17">
        <v>1</v>
      </c>
      <c r="D6" s="17">
        <v>1</v>
      </c>
      <c r="E6" s="17"/>
      <c r="F6" s="17"/>
      <c r="G6" s="17">
        <v>1</v>
      </c>
      <c r="H6" s="21">
        <v>3</v>
      </c>
      <c r="I6">
        <f t="array" ref="I6">SUM(A6:G6*A$19:G$19)</f>
        <v>121</v>
      </c>
      <c r="J6" s="25" t="str">
        <f t="shared" si="0"/>
        <v>0x79,</v>
      </c>
      <c r="L6" s="12" t="s">
        <v>36</v>
      </c>
      <c r="N6" s="24" t="s">
        <v>86</v>
      </c>
      <c r="O6" s="23"/>
      <c r="P6" s="24" t="s">
        <v>86</v>
      </c>
    </row>
    <row r="7" spans="1:22" ht="20.25" customHeight="1" x14ac:dyDescent="0.25">
      <c r="A7" s="16"/>
      <c r="B7" s="17">
        <v>1</v>
      </c>
      <c r="C7" s="17">
        <v>1</v>
      </c>
      <c r="D7" s="17"/>
      <c r="E7" s="17"/>
      <c r="F7" s="17">
        <v>1</v>
      </c>
      <c r="G7" s="17">
        <v>1</v>
      </c>
      <c r="H7" s="21">
        <v>4</v>
      </c>
      <c r="I7">
        <f t="array" ref="I7">SUM(A7:G7*A$19:G$19)</f>
        <v>51</v>
      </c>
      <c r="J7" s="25" t="str">
        <f t="shared" si="0"/>
        <v>0x33,</v>
      </c>
      <c r="L7" s="12" t="s">
        <v>36</v>
      </c>
      <c r="N7" s="23"/>
      <c r="O7" s="26" t="s">
        <v>88</v>
      </c>
      <c r="P7" s="23"/>
    </row>
    <row r="8" spans="1:22" ht="20.25" customHeight="1" x14ac:dyDescent="0.25">
      <c r="A8" s="16">
        <v>1</v>
      </c>
      <c r="B8" s="17"/>
      <c r="C8" s="17">
        <v>1</v>
      </c>
      <c r="D8" s="17">
        <v>1</v>
      </c>
      <c r="E8" s="17"/>
      <c r="F8" s="17">
        <v>1</v>
      </c>
      <c r="G8" s="17">
        <v>1</v>
      </c>
      <c r="H8" s="21">
        <v>5</v>
      </c>
      <c r="I8">
        <f t="array" ref="I8">SUM(A8:G8*A$19:G$19)</f>
        <v>91</v>
      </c>
      <c r="J8" s="25" t="str">
        <f t="shared" si="0"/>
        <v>0x5B,</v>
      </c>
      <c r="L8" s="12" t="s">
        <v>36</v>
      </c>
      <c r="N8" s="24" t="s">
        <v>86</v>
      </c>
      <c r="O8" s="23"/>
      <c r="P8" s="24" t="s">
        <v>86</v>
      </c>
    </row>
    <row r="9" spans="1:22" ht="20.25" customHeight="1" x14ac:dyDescent="0.25">
      <c r="A9" s="16">
        <v>1</v>
      </c>
      <c r="B9" s="17"/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21">
        <v>6</v>
      </c>
      <c r="I9">
        <f t="array" ref="I9">SUM(A9:G9*A$19:G$19)</f>
        <v>95</v>
      </c>
      <c r="J9" s="25" t="str">
        <f t="shared" si="0"/>
        <v>0x5F,</v>
      </c>
      <c r="L9" s="12" t="s">
        <v>36</v>
      </c>
      <c r="N9" s="24" t="s">
        <v>78</v>
      </c>
      <c r="O9" s="23"/>
      <c r="P9" s="24" t="s">
        <v>76</v>
      </c>
    </row>
    <row r="10" spans="1:22" ht="20.25" customHeight="1" x14ac:dyDescent="0.25">
      <c r="A10" s="18">
        <v>1</v>
      </c>
      <c r="B10" s="19">
        <v>1</v>
      </c>
      <c r="C10" s="19">
        <v>1</v>
      </c>
      <c r="D10" s="19"/>
      <c r="E10" s="19"/>
      <c r="F10" s="19"/>
      <c r="G10" s="19"/>
      <c r="H10" s="22">
        <v>7</v>
      </c>
      <c r="I10">
        <f t="array" ref="I10">SUM(A10:G10*A$19:G$19)</f>
        <v>112</v>
      </c>
      <c r="J10" s="25" t="str">
        <f t="shared" si="0"/>
        <v>0x70,</v>
      </c>
      <c r="L10" s="12" t="s">
        <v>36</v>
      </c>
      <c r="N10" s="24" t="s">
        <v>86</v>
      </c>
      <c r="O10" s="23"/>
      <c r="P10" s="24" t="s">
        <v>86</v>
      </c>
    </row>
    <row r="11" spans="1:22" ht="20.25" customHeight="1" x14ac:dyDescent="0.25">
      <c r="A11" s="14">
        <v>1</v>
      </c>
      <c r="B11" s="15">
        <v>1</v>
      </c>
      <c r="C11" s="15">
        <v>1</v>
      </c>
      <c r="D11" s="15">
        <v>1</v>
      </c>
      <c r="E11" s="15">
        <v>1</v>
      </c>
      <c r="F11" s="15">
        <v>1</v>
      </c>
      <c r="G11" s="15">
        <v>1</v>
      </c>
      <c r="H11" s="20">
        <v>8</v>
      </c>
      <c r="I11">
        <f t="array" ref="I11">SUM(A11:G11*A$19:G$19)</f>
        <v>127</v>
      </c>
      <c r="J11" s="25" t="str">
        <f t="shared" si="0"/>
        <v>0x7F,</v>
      </c>
      <c r="L11" s="12" t="s">
        <v>36</v>
      </c>
      <c r="N11" s="23"/>
      <c r="O11" s="26" t="s">
        <v>89</v>
      </c>
      <c r="P11" s="23"/>
    </row>
    <row r="12" spans="1:22" ht="20.25" customHeight="1" x14ac:dyDescent="0.25">
      <c r="A12" s="16">
        <v>1</v>
      </c>
      <c r="B12" s="17">
        <v>1</v>
      </c>
      <c r="C12" s="17">
        <v>1</v>
      </c>
      <c r="D12" s="17"/>
      <c r="E12" s="17"/>
      <c r="F12" s="17">
        <v>1</v>
      </c>
      <c r="G12" s="17">
        <v>1</v>
      </c>
      <c r="H12" s="21">
        <v>9</v>
      </c>
      <c r="I12">
        <f t="array" ref="I12">SUM(A12:G12*A$19:G$19)</f>
        <v>115</v>
      </c>
      <c r="J12" s="25" t="str">
        <f t="shared" si="0"/>
        <v>0x73,</v>
      </c>
      <c r="L12" s="12" t="s">
        <v>37</v>
      </c>
    </row>
    <row r="13" spans="1:22" ht="20.25" customHeight="1" x14ac:dyDescent="0.25">
      <c r="A13" s="16">
        <v>1</v>
      </c>
      <c r="B13" s="17">
        <v>1</v>
      </c>
      <c r="C13" s="17">
        <v>1</v>
      </c>
      <c r="D13" s="17"/>
      <c r="E13" s="17">
        <v>1</v>
      </c>
      <c r="F13" s="17">
        <v>1</v>
      </c>
      <c r="G13" s="17">
        <v>1</v>
      </c>
      <c r="H13" s="21" t="s">
        <v>40</v>
      </c>
      <c r="I13">
        <f t="array" ref="I13">SUM(A13:G13*A$19:G$19)</f>
        <v>119</v>
      </c>
      <c r="J13" s="25" t="str">
        <f t="shared" si="0"/>
        <v>0x77,</v>
      </c>
      <c r="L13" t="s">
        <v>90</v>
      </c>
    </row>
    <row r="14" spans="1:22" ht="20.25" customHeight="1" x14ac:dyDescent="0.25">
      <c r="A14" s="16"/>
      <c r="B14" s="17"/>
      <c r="C14" s="17">
        <v>1</v>
      </c>
      <c r="D14" s="17">
        <v>1</v>
      </c>
      <c r="E14" s="17">
        <v>1</v>
      </c>
      <c r="F14" s="17">
        <v>1</v>
      </c>
      <c r="G14" s="17">
        <v>1</v>
      </c>
      <c r="H14" s="21" t="s">
        <v>75</v>
      </c>
      <c r="I14">
        <f t="array" ref="I14">SUM(A14:G14*A$19:G$19)</f>
        <v>31</v>
      </c>
      <c r="J14" s="25" t="str">
        <f t="shared" si="0"/>
        <v>0x1F,</v>
      </c>
      <c r="M14" t="str">
        <f>J3</f>
        <v>0x7E,</v>
      </c>
      <c r="N14" t="str">
        <f>J4</f>
        <v>0x30,</v>
      </c>
      <c r="O14" t="str">
        <f>J5</f>
        <v>0x6D,</v>
      </c>
      <c r="P14" t="str">
        <f>J6</f>
        <v>0x79,</v>
      </c>
      <c r="R14" s="12" t="s">
        <v>85</v>
      </c>
      <c r="S14" s="13">
        <f>H3</f>
        <v>0</v>
      </c>
      <c r="T14" s="13">
        <f>H4</f>
        <v>1</v>
      </c>
      <c r="U14" s="13">
        <f>H5</f>
        <v>2</v>
      </c>
      <c r="V14" s="13">
        <f>H6</f>
        <v>3</v>
      </c>
    </row>
    <row r="15" spans="1:22" ht="20.25" customHeight="1" x14ac:dyDescent="0.25">
      <c r="A15" s="16">
        <v>1</v>
      </c>
      <c r="B15" s="17"/>
      <c r="C15" s="17"/>
      <c r="D15" s="17">
        <v>1</v>
      </c>
      <c r="E15" s="17">
        <v>1</v>
      </c>
      <c r="F15" s="17">
        <v>1</v>
      </c>
      <c r="G15" s="17"/>
      <c r="H15" s="21" t="s">
        <v>82</v>
      </c>
      <c r="I15">
        <f t="array" ref="I15">SUM(A15:G15*A$19:G$19)</f>
        <v>78</v>
      </c>
      <c r="J15" s="25" t="str">
        <f t="shared" si="0"/>
        <v>0x4E,</v>
      </c>
      <c r="M15" t="str">
        <f>J7</f>
        <v>0x33,</v>
      </c>
      <c r="N15" t="str">
        <f>J8</f>
        <v>0x5B,</v>
      </c>
      <c r="O15" t="str">
        <f>J9</f>
        <v>0x5F,</v>
      </c>
      <c r="P15" t="str">
        <f>J10</f>
        <v>0x70,</v>
      </c>
      <c r="R15" s="12" t="s">
        <v>85</v>
      </c>
      <c r="S15" s="13">
        <f>H7</f>
        <v>4</v>
      </c>
      <c r="T15" s="13">
        <f>H8</f>
        <v>5</v>
      </c>
      <c r="U15" s="13">
        <f>H9</f>
        <v>6</v>
      </c>
      <c r="V15" s="13">
        <f>H10</f>
        <v>7</v>
      </c>
    </row>
    <row r="16" spans="1:22" ht="20.25" customHeight="1" x14ac:dyDescent="0.25">
      <c r="A16" s="16"/>
      <c r="B16" s="17">
        <v>1</v>
      </c>
      <c r="C16" s="17">
        <v>1</v>
      </c>
      <c r="D16" s="17">
        <v>1</v>
      </c>
      <c r="E16" s="17">
        <v>1</v>
      </c>
      <c r="F16" s="17"/>
      <c r="G16" s="17">
        <v>1</v>
      </c>
      <c r="H16" s="21" t="s">
        <v>77</v>
      </c>
      <c r="I16">
        <f t="array" ref="I16">SUM(A16:G16*A$19:G$19)</f>
        <v>61</v>
      </c>
      <c r="J16" s="25" t="str">
        <f t="shared" si="0"/>
        <v>0x3D,</v>
      </c>
      <c r="M16" t="str">
        <f>J11</f>
        <v>0x7F,</v>
      </c>
      <c r="N16" t="str">
        <f>J12</f>
        <v>0x73,</v>
      </c>
      <c r="O16" t="str">
        <f>J13</f>
        <v>0x77,</v>
      </c>
      <c r="P16" t="str">
        <f>J14</f>
        <v>0x1F,</v>
      </c>
      <c r="R16" s="12" t="s">
        <v>85</v>
      </c>
      <c r="S16" s="13">
        <f>H11</f>
        <v>8</v>
      </c>
      <c r="T16" s="13">
        <f>H12</f>
        <v>9</v>
      </c>
      <c r="U16" s="13" t="str">
        <f>H13</f>
        <v>A</v>
      </c>
      <c r="V16" s="13" t="str">
        <f>H14</f>
        <v>b</v>
      </c>
    </row>
    <row r="17" spans="1:22" ht="20.25" customHeight="1" x14ac:dyDescent="0.25">
      <c r="A17" s="16">
        <v>1</v>
      </c>
      <c r="B17" s="17"/>
      <c r="C17" s="17"/>
      <c r="D17" s="17">
        <v>1</v>
      </c>
      <c r="E17" s="17">
        <v>1</v>
      </c>
      <c r="F17" s="17">
        <v>1</v>
      </c>
      <c r="G17" s="17">
        <v>1</v>
      </c>
      <c r="H17" s="21" t="s">
        <v>83</v>
      </c>
      <c r="I17">
        <f t="array" ref="I17">SUM(A17:G17*A$19:G$19)</f>
        <v>79</v>
      </c>
      <c r="J17" s="25" t="str">
        <f t="shared" si="0"/>
        <v>0x4F,</v>
      </c>
      <c r="M17" t="str">
        <f>J15</f>
        <v>0x4E,</v>
      </c>
      <c r="N17" t="str">
        <f>J16</f>
        <v>0x3D,</v>
      </c>
      <c r="O17" t="str">
        <f>J17</f>
        <v>0x4F,</v>
      </c>
      <c r="P17" t="str">
        <f>J18</f>
        <v>0x47</v>
      </c>
      <c r="R17" s="12" t="s">
        <v>85</v>
      </c>
      <c r="S17" s="13" t="str">
        <f>H15</f>
        <v>C</v>
      </c>
      <c r="T17" s="13" t="str">
        <f>H16</f>
        <v>d</v>
      </c>
      <c r="U17" s="13" t="str">
        <f>H17</f>
        <v>E</v>
      </c>
      <c r="V17" s="13" t="str">
        <f>H18</f>
        <v>F</v>
      </c>
    </row>
    <row r="18" spans="1:22" ht="20.25" customHeight="1" x14ac:dyDescent="0.25">
      <c r="A18" s="18">
        <v>1</v>
      </c>
      <c r="B18" s="19"/>
      <c r="C18" s="19"/>
      <c r="D18" s="19"/>
      <c r="E18" s="19">
        <v>1</v>
      </c>
      <c r="F18" s="19">
        <v>1</v>
      </c>
      <c r="G18" s="19">
        <v>1</v>
      </c>
      <c r="H18" s="22" t="s">
        <v>84</v>
      </c>
      <c r="I18">
        <f t="array" ref="I18">SUM(A18:G18*A$19:G$19)</f>
        <v>71</v>
      </c>
      <c r="J18" s="25" t="str">
        <f t="shared" ref="J4:J18" si="1">"0x" &amp;DEC2HEX(I18)</f>
        <v>0x47</v>
      </c>
      <c r="L18" t="s">
        <v>91</v>
      </c>
    </row>
    <row r="19" spans="1:22" ht="20.25" customHeight="1" x14ac:dyDescent="0.25">
      <c r="A19" s="13">
        <f t="shared" ref="A19:E19" si="2">B19*2</f>
        <v>64</v>
      </c>
      <c r="B19" s="13">
        <f t="shared" si="2"/>
        <v>32</v>
      </c>
      <c r="C19" s="13">
        <f t="shared" si="2"/>
        <v>16</v>
      </c>
      <c r="D19" s="13">
        <f t="shared" si="2"/>
        <v>8</v>
      </c>
      <c r="E19" s="13">
        <f t="shared" si="2"/>
        <v>4</v>
      </c>
      <c r="F19" s="13">
        <f>G19*2</f>
        <v>2</v>
      </c>
      <c r="G19" s="13">
        <v>1</v>
      </c>
    </row>
  </sheetData>
  <pageMargins left="0.7" right="0.7" top="0.75" bottom="0.75" header="0.3" footer="0.3"/>
  <pageSetup paperSize="9" orientation="portrait" horizontalDpi="300" verticalDpi="300" r:id="rId1"/>
  <ignoredErrors>
    <ignoredError sqref="I12 I3:I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Disp7seg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</dc:creator>
  <cp:lastModifiedBy>Conan</cp:lastModifiedBy>
  <dcterms:created xsi:type="dcterms:W3CDTF">2019-05-31T13:02:16Z</dcterms:created>
  <dcterms:modified xsi:type="dcterms:W3CDTF">2019-05-31T18:17:36Z</dcterms:modified>
</cp:coreProperties>
</file>