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Dec 2023" sheetId="1" r:id="rId1"/>
  </sheets>
  <externalReferences>
    <externalReference r:id="rId2"/>
  </externalReferences>
  <calcPr calcId="144525"/>
  <fileRecoveryPr repairLoad="1"/>
</workbook>
</file>

<file path=xl/calcChain.xml><?xml version="1.0" encoding="utf-8"?>
<calcChain xmlns="http://schemas.openxmlformats.org/spreadsheetml/2006/main">
  <c r="D16" i="1" l="1"/>
  <c r="G5" i="1"/>
  <c r="G6" i="1"/>
  <c r="G7" i="1"/>
  <c r="G8" i="1"/>
  <c r="G9" i="1"/>
  <c r="G10" i="1"/>
  <c r="G11" i="1"/>
  <c r="G4" i="1"/>
  <c r="J16" i="1" l="1"/>
  <c r="I16" i="1"/>
  <c r="G16" i="1"/>
  <c r="F16" i="1"/>
  <c r="E16" i="1"/>
  <c r="H16" i="1"/>
</calcChain>
</file>

<file path=xl/sharedStrings.xml><?xml version="1.0" encoding="utf-8"?>
<sst xmlns="http://schemas.openxmlformats.org/spreadsheetml/2006/main" count="39" uniqueCount="39">
  <si>
    <t>On-Access Scan</t>
  </si>
  <si>
    <t>On-Demand Scan</t>
  </si>
  <si>
    <t>Mail Anti-Virus</t>
  </si>
  <si>
    <t>Web Anti-Virus</t>
  </si>
  <si>
    <t>Intrusion Detection Scan</t>
  </si>
  <si>
    <t>Vulnerability Scan</t>
  </si>
  <si>
    <t xml:space="preserve">Kaspersky Anti-Spam </t>
  </si>
  <si>
    <t>Botnet Activity Detection</t>
  </si>
  <si>
    <t>Ransom Ware</t>
  </si>
  <si>
    <t>Monday</t>
  </si>
  <si>
    <t>Tuesday</t>
  </si>
  <si>
    <t>Wednesday</t>
  </si>
  <si>
    <t>Thursday</t>
  </si>
  <si>
    <t>Friday</t>
  </si>
  <si>
    <t>Saturday</t>
  </si>
  <si>
    <t>Sunday</t>
  </si>
  <si>
    <t>#</t>
  </si>
  <si>
    <t>RANK</t>
  </si>
  <si>
    <t>Banking Trojan</t>
  </si>
  <si>
    <t>Cryptominer</t>
  </si>
  <si>
    <t>Mobile</t>
  </si>
  <si>
    <t>TOTAL</t>
  </si>
  <si>
    <t>ONA</t>
  </si>
  <si>
    <t>ODS</t>
  </si>
  <si>
    <t>MAV</t>
  </si>
  <si>
    <t>WAV</t>
  </si>
  <si>
    <t>IDS</t>
  </si>
  <si>
    <t>VS</t>
  </si>
  <si>
    <t>KAS</t>
  </si>
  <si>
    <t>RW</t>
  </si>
  <si>
    <t>BT</t>
  </si>
  <si>
    <t>BAD</t>
  </si>
  <si>
    <t>MOB</t>
  </si>
  <si>
    <t>CRYP</t>
  </si>
  <si>
    <t xml:space="preserve">https://cybermap.kaspersky.com and </t>
  </si>
  <si>
    <t>https://threatmap.checkpoint.com</t>
  </si>
  <si>
    <t>SOURCE:</t>
  </si>
  <si>
    <t>NOTE:</t>
  </si>
  <si>
    <t>Weekly cyber security attack data 
from real time attacking map [Date Dec 24 - 30]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</si>
</sst>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Abyssinica SIL"/>
    </font>
    <font>
      <b/>
      <sz val="14"/>
      <color theme="3" tint="-0.249977111117893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DEE084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BEBEBE"/>
      </top>
      <bottom style="medium">
        <color rgb="FFBEBEBE"/>
      </bottom>
      <diagonal/>
    </border>
    <border>
      <left/>
      <right/>
      <top/>
      <bottom style="medium">
        <color rgb="FFBEBEBE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BEBEBE"/>
      </right>
      <top style="medium">
        <color rgb="FFBEBEBE"/>
      </top>
      <bottom style="medium">
        <color rgb="FFBEBEBE"/>
      </bottom>
      <diagonal/>
    </border>
    <border>
      <left style="medium">
        <color rgb="FFBEBEBE"/>
      </left>
      <right style="thin">
        <color indexed="64"/>
      </right>
      <top style="medium">
        <color rgb="FFBEBEBE"/>
      </top>
      <bottom style="medium">
        <color rgb="FFBEBEBE"/>
      </bottom>
      <diagonal/>
    </border>
    <border>
      <left style="thin">
        <color indexed="64"/>
      </left>
      <right style="medium">
        <color rgb="FFBEBEBE"/>
      </right>
      <top/>
      <bottom style="medium">
        <color rgb="FFBEBEBE"/>
      </bottom>
      <diagonal/>
    </border>
    <border>
      <left style="medium">
        <color rgb="FFBEBEBE"/>
      </left>
      <right style="thin">
        <color indexed="64"/>
      </right>
      <top/>
      <bottom style="medium">
        <color rgb="FFBEBEBE"/>
      </bottom>
      <diagonal/>
    </border>
    <border>
      <left style="thin">
        <color indexed="64"/>
      </left>
      <right style="medium">
        <color rgb="FFBEBEBE"/>
      </right>
      <top/>
      <bottom style="thin">
        <color indexed="64"/>
      </bottom>
      <diagonal/>
    </border>
    <border>
      <left style="medium">
        <color rgb="FFBEBEBE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BEBEBE"/>
      </right>
      <top style="thin">
        <color indexed="64"/>
      </top>
      <bottom style="medium">
        <color rgb="FFBEBEBE"/>
      </bottom>
      <diagonal/>
    </border>
    <border>
      <left style="medium">
        <color rgb="FFBEBEBE"/>
      </left>
      <right style="thin">
        <color indexed="64"/>
      </right>
      <top style="thin">
        <color indexed="64"/>
      </top>
      <bottom style="medium">
        <color rgb="FFBEBEBE"/>
      </bottom>
      <diagonal/>
    </border>
    <border>
      <left style="thin">
        <color indexed="64"/>
      </left>
      <right style="medium">
        <color rgb="FFBEBEBE"/>
      </right>
      <top/>
      <bottom/>
      <diagonal/>
    </border>
    <border>
      <left style="medium">
        <color rgb="FFBEBEBE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rgb="FFBEBEBE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6" fontId="4" fillId="3" borderId="7" xfId="0" applyNumberFormat="1" applyFont="1" applyFill="1" applyBorder="1"/>
    <xf numFmtId="0" fontId="4" fillId="0" borderId="0" xfId="0" applyFont="1" applyAlignment="1">
      <alignment horizontal="right"/>
    </xf>
    <xf numFmtId="3" fontId="2" fillId="2" borderId="12" xfId="0" applyNumberFormat="1" applyFont="1" applyFill="1" applyBorder="1" applyAlignment="1">
      <alignment vertical="center" wrapText="1"/>
    </xf>
    <xf numFmtId="3" fontId="2" fillId="0" borderId="15" xfId="0" applyNumberFormat="1" applyFont="1" applyBorder="1" applyAlignment="1">
      <alignment vertical="center" wrapText="1"/>
    </xf>
    <xf numFmtId="3" fontId="2" fillId="0" borderId="16" xfId="0" applyNumberFormat="1" applyFont="1" applyBorder="1" applyAlignment="1">
      <alignment vertical="center" wrapText="1"/>
    </xf>
    <xf numFmtId="3" fontId="2" fillId="0" borderId="17" xfId="0" applyNumberFormat="1" applyFont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164" fontId="2" fillId="4" borderId="18" xfId="1" applyNumberFormat="1" applyFont="1" applyFill="1" applyBorder="1" applyAlignment="1">
      <alignment vertical="center" wrapText="1"/>
    </xf>
    <xf numFmtId="164" fontId="2" fillId="4" borderId="19" xfId="1" applyNumberFormat="1" applyFont="1" applyFill="1" applyBorder="1" applyAlignment="1">
      <alignment vertical="center" wrapText="1"/>
    </xf>
    <xf numFmtId="164" fontId="2" fillId="4" borderId="20" xfId="1" applyNumberFormat="1" applyFont="1" applyFill="1" applyBorder="1" applyAlignment="1">
      <alignment vertical="center" wrapText="1"/>
    </xf>
    <xf numFmtId="164" fontId="2" fillId="4" borderId="16" xfId="1" applyNumberFormat="1" applyFont="1" applyFill="1" applyBorder="1" applyAlignment="1">
      <alignment vertical="center" wrapText="1"/>
    </xf>
    <xf numFmtId="164" fontId="2" fillId="4" borderId="17" xfId="1" applyNumberFormat="1" applyFont="1" applyFill="1" applyBorder="1" applyAlignment="1">
      <alignment vertical="center" wrapText="1"/>
    </xf>
    <xf numFmtId="164" fontId="2" fillId="4" borderId="21" xfId="1" applyNumberFormat="1" applyFont="1" applyFill="1" applyBorder="1" applyAlignment="1">
      <alignment vertical="center" wrapText="1"/>
    </xf>
    <xf numFmtId="164" fontId="2" fillId="4" borderId="22" xfId="1" applyNumberFormat="1" applyFont="1" applyFill="1" applyBorder="1" applyAlignment="1">
      <alignment vertical="center" wrapText="1"/>
    </xf>
    <xf numFmtId="164" fontId="2" fillId="4" borderId="23" xfId="1" applyNumberFormat="1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3" fontId="2" fillId="2" borderId="13" xfId="0" applyNumberFormat="1" applyFont="1" applyFill="1" applyBorder="1" applyAlignment="1">
      <alignment vertical="center" wrapText="1"/>
    </xf>
    <xf numFmtId="0" fontId="0" fillId="0" borderId="1" xfId="0" applyBorder="1"/>
    <xf numFmtId="0" fontId="0" fillId="0" borderId="3" xfId="0" applyBorder="1"/>
    <xf numFmtId="0" fontId="5" fillId="0" borderId="8" xfId="0" applyFont="1" applyBorder="1" applyAlignment="1">
      <alignment horizontal="center"/>
    </xf>
    <xf numFmtId="0" fontId="0" fillId="0" borderId="9" xfId="0" applyBorder="1"/>
    <xf numFmtId="0" fontId="3" fillId="2" borderId="24" xfId="0" applyFont="1" applyFill="1" applyBorder="1" applyAlignment="1">
      <alignment vertical="center" wrapText="1"/>
    </xf>
    <xf numFmtId="0" fontId="3" fillId="2" borderId="25" xfId="0" applyFont="1" applyFill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3" fillId="2" borderId="26" xfId="0" applyFont="1" applyFill="1" applyBorder="1" applyAlignment="1">
      <alignment vertical="center" wrapText="1"/>
    </xf>
    <xf numFmtId="0" fontId="3" fillId="4" borderId="27" xfId="0" applyFont="1" applyFill="1" applyBorder="1" applyAlignment="1">
      <alignment vertical="center" wrapText="1"/>
    </xf>
    <xf numFmtId="0" fontId="3" fillId="2" borderId="28" xfId="0" applyFont="1" applyFill="1" applyBorder="1" applyAlignment="1">
      <alignment vertical="center" wrapText="1"/>
    </xf>
    <xf numFmtId="0" fontId="3" fillId="4" borderId="29" xfId="0" applyFont="1" applyFill="1" applyBorder="1" applyAlignment="1">
      <alignment vertical="center" wrapText="1"/>
    </xf>
    <xf numFmtId="0" fontId="3" fillId="2" borderId="3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4" borderId="31" xfId="0" applyFont="1" applyFill="1" applyBorder="1" applyAlignment="1">
      <alignment vertical="center" wrapText="1"/>
    </xf>
    <xf numFmtId="0" fontId="0" fillId="0" borderId="2" xfId="0" applyBorder="1"/>
    <xf numFmtId="0" fontId="4" fillId="3" borderId="1" xfId="0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/>
    </xf>
    <xf numFmtId="0" fontId="3" fillId="2" borderId="10" xfId="0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34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vertical="center" wrapText="1"/>
    </xf>
    <xf numFmtId="0" fontId="3" fillId="2" borderId="33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vertical="center" wrapText="1"/>
    </xf>
    <xf numFmtId="0" fontId="2" fillId="2" borderId="36" xfId="0" applyFont="1" applyFill="1" applyBorder="1" applyAlignment="1">
      <alignment vertical="center" wrapText="1"/>
    </xf>
    <xf numFmtId="0" fontId="2" fillId="2" borderId="37" xfId="0" applyFont="1" applyFill="1" applyBorder="1" applyAlignment="1">
      <alignment vertical="center" wrapText="1"/>
    </xf>
    <xf numFmtId="0" fontId="0" fillId="0" borderId="0" xfId="0" applyAlignment="1"/>
    <xf numFmtId="165" fontId="7" fillId="3" borderId="4" xfId="2" applyNumberFormat="1" applyFont="1" applyFill="1" applyBorder="1"/>
    <xf numFmtId="165" fontId="7" fillId="3" borderId="5" xfId="2" applyNumberFormat="1" applyFont="1" applyFill="1" applyBorder="1"/>
    <xf numFmtId="165" fontId="8" fillId="3" borderId="2" xfId="2" applyNumberFormat="1" applyFont="1" applyFill="1" applyBorder="1"/>
    <xf numFmtId="0" fontId="9" fillId="0" borderId="0" xfId="3" applyAlignment="1"/>
    <xf numFmtId="0" fontId="0" fillId="0" borderId="0" xfId="0" applyAlignment="1">
      <alignment horizontal="right"/>
    </xf>
    <xf numFmtId="165" fontId="8" fillId="3" borderId="3" xfId="2" applyNumberFormat="1" applyFont="1" applyFill="1" applyBorder="1"/>
    <xf numFmtId="165" fontId="7" fillId="3" borderId="6" xfId="2" applyNumberFormat="1" applyFont="1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0" borderId="0" xfId="3" applyAlignment="1">
      <alignment horizontal="left"/>
    </xf>
    <xf numFmtId="1" fontId="2" fillId="2" borderId="16" xfId="0" applyNumberFormat="1" applyFont="1" applyFill="1" applyBorder="1" applyAlignment="1">
      <alignment vertical="center" wrapText="1"/>
    </xf>
    <xf numFmtId="165" fontId="8" fillId="3" borderId="1" xfId="2" applyNumberFormat="1" applyFont="1" applyFill="1" applyBorder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EE0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2023'!$B$4</c:f>
              <c:strCache>
                <c:ptCount val="1"/>
                <c:pt idx="0">
                  <c:v>ONA</c:v>
                </c:pt>
              </c:strCache>
            </c:strRef>
          </c:tx>
          <c:marker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</c:spPr>
          </c:marker>
          <c:cat>
            <c:numRef>
              <c:f>'Dec 2023'!$D$3:$J$3</c:f>
              <c:numCache>
                <c:formatCode>d\-mmm</c:formatCode>
                <c:ptCount val="7"/>
                <c:pt idx="0">
                  <c:v>45284</c:v>
                </c:pt>
                <c:pt idx="1">
                  <c:v>45285</c:v>
                </c:pt>
                <c:pt idx="2">
                  <c:v>45286</c:v>
                </c:pt>
                <c:pt idx="3">
                  <c:v>45287</c:v>
                </c:pt>
                <c:pt idx="4">
                  <c:v>45288</c:v>
                </c:pt>
                <c:pt idx="5">
                  <c:v>45289</c:v>
                </c:pt>
                <c:pt idx="6">
                  <c:v>45290</c:v>
                </c:pt>
              </c:numCache>
            </c:numRef>
          </c:cat>
          <c:val>
            <c:numRef>
              <c:f>'Dec 2023'!$D$4:$J$4</c:f>
              <c:numCache>
                <c:formatCode>#,##0</c:formatCode>
                <c:ptCount val="7"/>
                <c:pt idx="0">
                  <c:v>5179</c:v>
                </c:pt>
                <c:pt idx="1">
                  <c:v>2238</c:v>
                </c:pt>
                <c:pt idx="2">
                  <c:v>10120</c:v>
                </c:pt>
                <c:pt idx="3">
                  <c:v>9902.5</c:v>
                </c:pt>
                <c:pt idx="4">
                  <c:v>9685</c:v>
                </c:pt>
                <c:pt idx="5">
                  <c:v>8878</c:v>
                </c:pt>
                <c:pt idx="6">
                  <c:v>9033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2023'!$B$5</c:f>
              <c:strCache>
                <c:ptCount val="1"/>
                <c:pt idx="0">
                  <c:v>ODS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45284</c:v>
                </c:pt>
                <c:pt idx="1">
                  <c:v>45285</c:v>
                </c:pt>
                <c:pt idx="2">
                  <c:v>45286</c:v>
                </c:pt>
                <c:pt idx="3">
                  <c:v>45287</c:v>
                </c:pt>
                <c:pt idx="4">
                  <c:v>45288</c:v>
                </c:pt>
                <c:pt idx="5">
                  <c:v>45289</c:v>
                </c:pt>
                <c:pt idx="6">
                  <c:v>45290</c:v>
                </c:pt>
              </c:numCache>
            </c:numRef>
          </c:cat>
          <c:val>
            <c:numRef>
              <c:f>'Dec 2023'!$D$5:$J$5</c:f>
              <c:numCache>
                <c:formatCode>#,##0</c:formatCode>
                <c:ptCount val="7"/>
                <c:pt idx="0">
                  <c:v>2759</c:v>
                </c:pt>
                <c:pt idx="1">
                  <c:v>1125</c:v>
                </c:pt>
                <c:pt idx="2">
                  <c:v>5621</c:v>
                </c:pt>
                <c:pt idx="3">
                  <c:v>5365.5</c:v>
                </c:pt>
                <c:pt idx="4">
                  <c:v>5110</c:v>
                </c:pt>
                <c:pt idx="5">
                  <c:v>3930</c:v>
                </c:pt>
                <c:pt idx="6">
                  <c:v>3779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2023'!$B$6</c:f>
              <c:strCache>
                <c:ptCount val="1"/>
                <c:pt idx="0">
                  <c:v>MAV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45284</c:v>
                </c:pt>
                <c:pt idx="1">
                  <c:v>45285</c:v>
                </c:pt>
                <c:pt idx="2">
                  <c:v>45286</c:v>
                </c:pt>
                <c:pt idx="3">
                  <c:v>45287</c:v>
                </c:pt>
                <c:pt idx="4">
                  <c:v>45288</c:v>
                </c:pt>
                <c:pt idx="5">
                  <c:v>45289</c:v>
                </c:pt>
                <c:pt idx="6">
                  <c:v>45290</c:v>
                </c:pt>
              </c:numCache>
            </c:numRef>
          </c:cat>
          <c:val>
            <c:numRef>
              <c:f>'Dec 2023'!$D$6:$J$6</c:f>
              <c:numCache>
                <c:formatCode>General</c:formatCode>
                <c:ptCount val="7"/>
                <c:pt idx="0">
                  <c:v>12</c:v>
                </c:pt>
                <c:pt idx="1">
                  <c:v>0</c:v>
                </c:pt>
                <c:pt idx="2">
                  <c:v>68</c:v>
                </c:pt>
                <c:pt idx="3" formatCode="0">
                  <c:v>48.5</c:v>
                </c:pt>
                <c:pt idx="4">
                  <c:v>29</c:v>
                </c:pt>
                <c:pt idx="5">
                  <c:v>31</c:v>
                </c:pt>
                <c:pt idx="6">
                  <c:v>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2023'!$B$10</c:f>
              <c:strCache>
                <c:ptCount val="1"/>
                <c:pt idx="0">
                  <c:v>KAS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45284</c:v>
                </c:pt>
                <c:pt idx="1">
                  <c:v>45285</c:v>
                </c:pt>
                <c:pt idx="2">
                  <c:v>45286</c:v>
                </c:pt>
                <c:pt idx="3">
                  <c:v>45287</c:v>
                </c:pt>
                <c:pt idx="4">
                  <c:v>45288</c:v>
                </c:pt>
                <c:pt idx="5">
                  <c:v>45289</c:v>
                </c:pt>
                <c:pt idx="6">
                  <c:v>45290</c:v>
                </c:pt>
              </c:numCache>
            </c:numRef>
          </c:cat>
          <c:val>
            <c:numRef>
              <c:f>'Dec 2023'!$D$10:$J$10</c:f>
              <c:numCache>
                <c:formatCode>General</c:formatCode>
                <c:ptCount val="7"/>
                <c:pt idx="0">
                  <c:v>265</c:v>
                </c:pt>
                <c:pt idx="1">
                  <c:v>120</c:v>
                </c:pt>
                <c:pt idx="2">
                  <c:v>820</c:v>
                </c:pt>
                <c:pt idx="3" formatCode="0">
                  <c:v>6557.5</c:v>
                </c:pt>
                <c:pt idx="4">
                  <c:v>12295</c:v>
                </c:pt>
                <c:pt idx="5" formatCode="#,##0">
                  <c:v>8516</c:v>
                </c:pt>
                <c:pt idx="6">
                  <c:v>8574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'Dec 2023'!$B$11</c:f>
              <c:strCache>
                <c:ptCount val="1"/>
                <c:pt idx="0">
                  <c:v>RW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45284</c:v>
                </c:pt>
                <c:pt idx="1">
                  <c:v>45285</c:v>
                </c:pt>
                <c:pt idx="2">
                  <c:v>45286</c:v>
                </c:pt>
                <c:pt idx="3">
                  <c:v>45287</c:v>
                </c:pt>
                <c:pt idx="4">
                  <c:v>45288</c:v>
                </c:pt>
                <c:pt idx="5">
                  <c:v>45289</c:v>
                </c:pt>
                <c:pt idx="6">
                  <c:v>45290</c:v>
                </c:pt>
              </c:numCache>
            </c:numRef>
          </c:cat>
          <c:val>
            <c:numRef>
              <c:f>'Dec 2023'!$D$11:$J$11</c:f>
              <c:numCache>
                <c:formatCode>General</c:formatCode>
                <c:ptCount val="7"/>
                <c:pt idx="0">
                  <c:v>19</c:v>
                </c:pt>
                <c:pt idx="1">
                  <c:v>3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 formatCode="#,##0">
                  <c:v>20</c:v>
                </c:pt>
                <c:pt idx="6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4880"/>
        <c:axId val="214070400"/>
      </c:lineChart>
      <c:dateAx>
        <c:axId val="2139948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4070400"/>
        <c:crosses val="autoZero"/>
        <c:auto val="1"/>
        <c:lblOffset val="100"/>
        <c:baseTimeUnit val="days"/>
      </c:dateAx>
      <c:valAx>
        <c:axId val="2140704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3994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26546121616815"/>
          <c:y val="7.8552006372050853E-3"/>
          <c:w val="0.17077785685767358"/>
          <c:h val="0.884627942536798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2023'!$B$12</c:f>
              <c:strCache>
                <c:ptCount val="1"/>
                <c:pt idx="0">
                  <c:v>BT</c:v>
                </c:pt>
              </c:strCache>
            </c:strRef>
          </c:tx>
          <c:marker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</c:spPr>
          </c:marker>
          <c:cat>
            <c:numRef>
              <c:f>'Dec 2023'!$D$3:$J$3</c:f>
              <c:numCache>
                <c:formatCode>d\-mmm</c:formatCode>
                <c:ptCount val="7"/>
                <c:pt idx="0">
                  <c:v>45284</c:v>
                </c:pt>
                <c:pt idx="1">
                  <c:v>45285</c:v>
                </c:pt>
                <c:pt idx="2">
                  <c:v>45286</c:v>
                </c:pt>
                <c:pt idx="3">
                  <c:v>45287</c:v>
                </c:pt>
                <c:pt idx="4">
                  <c:v>45288</c:v>
                </c:pt>
                <c:pt idx="5">
                  <c:v>45289</c:v>
                </c:pt>
                <c:pt idx="6">
                  <c:v>45290</c:v>
                </c:pt>
              </c:numCache>
            </c:numRef>
          </c:cat>
          <c:val>
            <c:numRef>
              <c:f>'Dec 2023'!$D$12:$J$12</c:f>
              <c:numCache>
                <c:formatCode>0.0%</c:formatCode>
                <c:ptCount val="7"/>
                <c:pt idx="2">
                  <c:v>0.06</c:v>
                </c:pt>
                <c:pt idx="3">
                  <c:v>4.9000000000000002E-2</c:v>
                </c:pt>
                <c:pt idx="4">
                  <c:v>6.3E-2</c:v>
                </c:pt>
                <c:pt idx="5">
                  <c:v>6.3E-2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2023'!$B$13</c:f>
              <c:strCache>
                <c:ptCount val="1"/>
                <c:pt idx="0">
                  <c:v>BAD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45284</c:v>
                </c:pt>
                <c:pt idx="1">
                  <c:v>45285</c:v>
                </c:pt>
                <c:pt idx="2">
                  <c:v>45286</c:v>
                </c:pt>
                <c:pt idx="3">
                  <c:v>45287</c:v>
                </c:pt>
                <c:pt idx="4">
                  <c:v>45288</c:v>
                </c:pt>
                <c:pt idx="5">
                  <c:v>45289</c:v>
                </c:pt>
                <c:pt idx="6">
                  <c:v>45290</c:v>
                </c:pt>
              </c:numCache>
            </c:numRef>
          </c:cat>
          <c:val>
            <c:numRef>
              <c:f>'Dec 2023'!$D$13:$J$13</c:f>
              <c:numCache>
                <c:formatCode>0.0%</c:formatCode>
                <c:ptCount val="7"/>
                <c:pt idx="2">
                  <c:v>0.30499999999999999</c:v>
                </c:pt>
                <c:pt idx="3">
                  <c:v>0.29099999999999998</c:v>
                </c:pt>
                <c:pt idx="4">
                  <c:v>0.30299999999999999</c:v>
                </c:pt>
                <c:pt idx="5">
                  <c:v>0.30299999999999999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2023'!$B$14</c:f>
              <c:strCache>
                <c:ptCount val="1"/>
                <c:pt idx="0">
                  <c:v>CRYP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45284</c:v>
                </c:pt>
                <c:pt idx="1">
                  <c:v>45285</c:v>
                </c:pt>
                <c:pt idx="2">
                  <c:v>45286</c:v>
                </c:pt>
                <c:pt idx="3">
                  <c:v>45287</c:v>
                </c:pt>
                <c:pt idx="4">
                  <c:v>45288</c:v>
                </c:pt>
                <c:pt idx="5">
                  <c:v>45289</c:v>
                </c:pt>
                <c:pt idx="6">
                  <c:v>45290</c:v>
                </c:pt>
              </c:numCache>
            </c:numRef>
          </c:cat>
          <c:val>
            <c:numRef>
              <c:f>'Dec 2023'!$D$14:$J$14</c:f>
              <c:numCache>
                <c:formatCode>0.0%</c:formatCode>
                <c:ptCount val="7"/>
                <c:pt idx="2">
                  <c:v>0.26</c:v>
                </c:pt>
                <c:pt idx="3">
                  <c:v>0.252</c:v>
                </c:pt>
                <c:pt idx="4">
                  <c:v>0.26300000000000001</c:v>
                </c:pt>
                <c:pt idx="5">
                  <c:v>0.26300000000000001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2023'!$B$15</c:f>
              <c:strCache>
                <c:ptCount val="1"/>
                <c:pt idx="0">
                  <c:v>MOB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45284</c:v>
                </c:pt>
                <c:pt idx="1">
                  <c:v>45285</c:v>
                </c:pt>
                <c:pt idx="2">
                  <c:v>45286</c:v>
                </c:pt>
                <c:pt idx="3">
                  <c:v>45287</c:v>
                </c:pt>
                <c:pt idx="4">
                  <c:v>45288</c:v>
                </c:pt>
                <c:pt idx="5">
                  <c:v>45289</c:v>
                </c:pt>
                <c:pt idx="6">
                  <c:v>45290</c:v>
                </c:pt>
              </c:numCache>
            </c:numRef>
          </c:cat>
          <c:val>
            <c:numRef>
              <c:f>'Dec 2023'!$D$15:$J$15</c:f>
              <c:numCache>
                <c:formatCode>0.0%</c:formatCode>
                <c:ptCount val="7"/>
                <c:pt idx="2">
                  <c:v>5.0999999999999997E-2</c:v>
                </c:pt>
                <c:pt idx="3">
                  <c:v>4.2000000000000003E-2</c:v>
                </c:pt>
                <c:pt idx="4">
                  <c:v>4.4999999999999998E-2</c:v>
                </c:pt>
                <c:pt idx="5">
                  <c:v>4.4999999999999998E-2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37760"/>
        <c:axId val="217363968"/>
      </c:lineChart>
      <c:dateAx>
        <c:axId val="217237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7363968"/>
        <c:crosses val="autoZero"/>
        <c:auto val="1"/>
        <c:lblOffset val="100"/>
        <c:baseTimeUnit val="days"/>
      </c:dateAx>
      <c:valAx>
        <c:axId val="2173639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723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26546121616815"/>
          <c:y val="0.29118851283445979"/>
          <c:w val="0.18019624143733393"/>
          <c:h val="0.6012946008367204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593911</xdr:colOff>
      <xdr:row>21</xdr:row>
      <xdr:rowOff>11206</xdr:rowOff>
    </xdr:from>
    <xdr:to>
      <xdr:col>9</xdr:col>
      <xdr:colOff>728381</xdr:colOff>
      <xdr:row>30</xdr:row>
      <xdr:rowOff>179294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4</xdr:col>
      <xdr:colOff>504264</xdr:colOff>
      <xdr:row>30</xdr:row>
      <xdr:rowOff>168088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reatAnalysis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23"/>
    </sheetNames>
    <sheetDataSet>
      <sheetData sheetId="0">
        <row r="3">
          <cell r="D3">
            <v>45270</v>
          </cell>
          <cell r="E3">
            <v>45271</v>
          </cell>
          <cell r="F3">
            <v>45272</v>
          </cell>
          <cell r="G3">
            <v>45273</v>
          </cell>
          <cell r="H3">
            <v>45274</v>
          </cell>
          <cell r="I3">
            <v>45275</v>
          </cell>
          <cell r="J3">
            <v>45276</v>
          </cell>
        </row>
        <row r="4">
          <cell r="B4" t="str">
            <v>ONA</v>
          </cell>
          <cell r="F4">
            <v>10284</v>
          </cell>
          <cell r="G4">
            <v>11288</v>
          </cell>
          <cell r="H4">
            <v>11625.5</v>
          </cell>
          <cell r="I4">
            <v>11963</v>
          </cell>
        </row>
        <row r="5">
          <cell r="B5" t="str">
            <v>ODS</v>
          </cell>
          <cell r="F5">
            <v>4339</v>
          </cell>
          <cell r="G5">
            <v>4504</v>
          </cell>
          <cell r="H5">
            <v>4475</v>
          </cell>
          <cell r="I5">
            <v>4446</v>
          </cell>
        </row>
        <row r="6">
          <cell r="B6" t="str">
            <v>MAV</v>
          </cell>
          <cell r="F6">
            <v>80</v>
          </cell>
          <cell r="G6">
            <v>248</v>
          </cell>
          <cell r="H6">
            <v>178.5</v>
          </cell>
          <cell r="I6">
            <v>109</v>
          </cell>
        </row>
        <row r="7">
          <cell r="B7" t="str">
            <v>WAV</v>
          </cell>
          <cell r="F7">
            <v>5960</v>
          </cell>
          <cell r="G7">
            <v>5460</v>
          </cell>
          <cell r="H7">
            <v>5844</v>
          </cell>
          <cell r="I7">
            <v>6228</v>
          </cell>
        </row>
        <row r="8">
          <cell r="B8" t="str">
            <v>IDS</v>
          </cell>
          <cell r="F8">
            <v>1586</v>
          </cell>
          <cell r="G8">
            <v>1708</v>
          </cell>
          <cell r="H8">
            <v>1585.5</v>
          </cell>
          <cell r="I8">
            <v>1463</v>
          </cell>
        </row>
        <row r="9">
          <cell r="F9">
            <v>33</v>
          </cell>
          <cell r="G9">
            <v>28</v>
          </cell>
          <cell r="H9">
            <v>21.5</v>
          </cell>
          <cell r="I9">
            <v>15</v>
          </cell>
        </row>
        <row r="10">
          <cell r="B10" t="str">
            <v>KAS</v>
          </cell>
          <cell r="F10">
            <v>1491</v>
          </cell>
          <cell r="G10">
            <v>1370</v>
          </cell>
          <cell r="H10">
            <v>1406.5</v>
          </cell>
          <cell r="I10">
            <v>1443</v>
          </cell>
        </row>
        <row r="11">
          <cell r="B11" t="str">
            <v>RW</v>
          </cell>
          <cell r="F11">
            <v>21</v>
          </cell>
          <cell r="G11">
            <v>28</v>
          </cell>
          <cell r="H11">
            <v>24</v>
          </cell>
          <cell r="I1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reatmap.checkpoi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0"/>
  <sheetViews>
    <sheetView tabSelected="1" topLeftCell="A10" zoomScale="85" zoomScaleNormal="85" workbookViewId="0">
      <selection activeCell="D17" sqref="D17"/>
    </sheetView>
  </sheetViews>
  <sheetFormatPr defaultRowHeight="15" x14ac:dyDescent="0.25"/>
  <cols>
    <col min="1" max="1" width="4.85546875" customWidth="1"/>
    <col min="2" max="2" width="8.85546875" customWidth="1"/>
    <col min="3" max="3" width="28.28515625" customWidth="1"/>
    <col min="4" max="4" width="11.140625" customWidth="1"/>
    <col min="5" max="5" width="11.28515625" customWidth="1"/>
    <col min="6" max="6" width="11.140625" customWidth="1"/>
    <col min="7" max="7" width="12.28515625" customWidth="1"/>
    <col min="8" max="8" width="12.140625" customWidth="1"/>
    <col min="9" max="9" width="11.85546875" customWidth="1"/>
    <col min="10" max="10" width="11.140625" customWidth="1"/>
  </cols>
  <sheetData>
    <row r="1" spans="1:11" ht="58.5" customHeight="1" x14ac:dyDescent="0.5">
      <c r="A1" s="59" t="s">
        <v>38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x14ac:dyDescent="0.25">
      <c r="A2" s="21"/>
      <c r="B2" s="37"/>
      <c r="C2" s="22"/>
      <c r="D2" s="38" t="s">
        <v>15</v>
      </c>
      <c r="E2" s="18" t="s">
        <v>9</v>
      </c>
      <c r="F2" s="18" t="s">
        <v>10</v>
      </c>
      <c r="G2" s="18" t="s">
        <v>11</v>
      </c>
      <c r="H2" s="18" t="s">
        <v>12</v>
      </c>
      <c r="I2" s="18" t="s">
        <v>13</v>
      </c>
      <c r="J2" s="19" t="s">
        <v>14</v>
      </c>
    </row>
    <row r="3" spans="1:11" ht="16.5" thickBot="1" x14ac:dyDescent="0.3">
      <c r="A3" s="23" t="s">
        <v>16</v>
      </c>
      <c r="B3" s="40"/>
      <c r="C3" s="24"/>
      <c r="D3" s="1">
        <v>45284</v>
      </c>
      <c r="E3" s="1">
        <v>45285</v>
      </c>
      <c r="F3" s="1">
        <v>45286</v>
      </c>
      <c r="G3" s="1">
        <v>45287</v>
      </c>
      <c r="H3" s="1">
        <v>45288</v>
      </c>
      <c r="I3" s="1">
        <v>45289</v>
      </c>
      <c r="J3" s="1">
        <v>45290</v>
      </c>
    </row>
    <row r="4" spans="1:11" ht="16.5" thickBot="1" x14ac:dyDescent="0.3">
      <c r="A4" s="25">
        <v>1</v>
      </c>
      <c r="B4" s="41" t="s">
        <v>22</v>
      </c>
      <c r="C4" s="26" t="s">
        <v>0</v>
      </c>
      <c r="D4" s="3">
        <v>5179</v>
      </c>
      <c r="E4" s="20">
        <v>2238</v>
      </c>
      <c r="F4" s="20">
        <v>10120</v>
      </c>
      <c r="G4" s="20">
        <f>(F4+H4)/2</f>
        <v>9902.5</v>
      </c>
      <c r="H4" s="20">
        <v>9685</v>
      </c>
      <c r="I4" s="20">
        <v>8878</v>
      </c>
      <c r="J4" s="39">
        <v>9033</v>
      </c>
    </row>
    <row r="5" spans="1:11" ht="16.5" thickBot="1" x14ac:dyDescent="0.3">
      <c r="A5" s="27">
        <v>2</v>
      </c>
      <c r="B5" s="42" t="s">
        <v>23</v>
      </c>
      <c r="C5" s="28" t="s">
        <v>1</v>
      </c>
      <c r="D5" s="4">
        <v>2759</v>
      </c>
      <c r="E5" s="5">
        <v>1125</v>
      </c>
      <c r="F5" s="5">
        <v>5621</v>
      </c>
      <c r="G5" s="5">
        <f t="shared" ref="G5:G11" si="0">(F5+H5)/2</f>
        <v>5365.5</v>
      </c>
      <c r="H5" s="5">
        <v>5110</v>
      </c>
      <c r="I5" s="5">
        <v>3930</v>
      </c>
      <c r="J5" s="6">
        <v>3779</v>
      </c>
    </row>
    <row r="6" spans="1:11" ht="16.5" thickBot="1" x14ac:dyDescent="0.3">
      <c r="A6" s="25">
        <v>3</v>
      </c>
      <c r="B6" s="43" t="s">
        <v>24</v>
      </c>
      <c r="C6" s="29" t="s">
        <v>2</v>
      </c>
      <c r="D6" s="7">
        <v>12</v>
      </c>
      <c r="E6" s="8">
        <v>0</v>
      </c>
      <c r="F6" s="8">
        <v>68</v>
      </c>
      <c r="G6" s="64">
        <f t="shared" si="0"/>
        <v>48.5</v>
      </c>
      <c r="H6" s="8">
        <v>29</v>
      </c>
      <c r="I6" s="8">
        <v>31</v>
      </c>
      <c r="J6" s="9">
        <v>39</v>
      </c>
    </row>
    <row r="7" spans="1:11" ht="16.5" thickBot="1" x14ac:dyDescent="0.3">
      <c r="A7" s="27">
        <v>4</v>
      </c>
      <c r="B7" s="42" t="s">
        <v>25</v>
      </c>
      <c r="C7" s="28" t="s">
        <v>3</v>
      </c>
      <c r="D7" s="4">
        <v>5282</v>
      </c>
      <c r="E7" s="5">
        <v>2337</v>
      </c>
      <c r="F7" s="5">
        <v>6478</v>
      </c>
      <c r="G7" s="5">
        <f t="shared" si="0"/>
        <v>6342</v>
      </c>
      <c r="H7" s="5">
        <v>6206</v>
      </c>
      <c r="I7" s="5">
        <v>6433</v>
      </c>
      <c r="J7" s="6">
        <v>6104</v>
      </c>
    </row>
    <row r="8" spans="1:11" ht="16.5" thickBot="1" x14ac:dyDescent="0.3">
      <c r="A8" s="25">
        <v>5</v>
      </c>
      <c r="B8" s="43" t="s">
        <v>26</v>
      </c>
      <c r="C8" s="29" t="s">
        <v>4</v>
      </c>
      <c r="D8" s="7">
        <v>1759</v>
      </c>
      <c r="E8" s="8">
        <v>1665</v>
      </c>
      <c r="F8" s="8">
        <v>2144</v>
      </c>
      <c r="G8" s="64">
        <f t="shared" si="0"/>
        <v>1916.5</v>
      </c>
      <c r="H8" s="8">
        <v>1689</v>
      </c>
      <c r="I8" s="5">
        <v>1535</v>
      </c>
      <c r="J8" s="9">
        <v>1792</v>
      </c>
    </row>
    <row r="9" spans="1:11" ht="16.5" thickBot="1" x14ac:dyDescent="0.3">
      <c r="A9" s="27">
        <v>6</v>
      </c>
      <c r="B9" s="42" t="s">
        <v>27</v>
      </c>
      <c r="C9" s="28" t="s">
        <v>5</v>
      </c>
      <c r="D9" s="4">
        <v>101</v>
      </c>
      <c r="E9" s="5">
        <v>57</v>
      </c>
      <c r="F9" s="5">
        <v>56</v>
      </c>
      <c r="G9" s="5">
        <f t="shared" si="0"/>
        <v>106.5</v>
      </c>
      <c r="H9" s="5">
        <v>157</v>
      </c>
      <c r="I9" s="5">
        <v>185</v>
      </c>
      <c r="J9" s="6">
        <v>160</v>
      </c>
    </row>
    <row r="10" spans="1:11" ht="16.5" thickBot="1" x14ac:dyDescent="0.3">
      <c r="A10" s="25">
        <v>7</v>
      </c>
      <c r="B10" s="43" t="s">
        <v>28</v>
      </c>
      <c r="C10" s="29" t="s">
        <v>6</v>
      </c>
      <c r="D10" s="7">
        <v>265</v>
      </c>
      <c r="E10" s="8">
        <v>120</v>
      </c>
      <c r="F10" s="8">
        <v>820</v>
      </c>
      <c r="G10" s="64">
        <f t="shared" si="0"/>
        <v>6557.5</v>
      </c>
      <c r="H10" s="8">
        <v>12295</v>
      </c>
      <c r="I10" s="5">
        <v>8516</v>
      </c>
      <c r="J10" s="9">
        <v>8574</v>
      </c>
    </row>
    <row r="11" spans="1:11" ht="15.75" x14ac:dyDescent="0.25">
      <c r="A11" s="46">
        <v>8</v>
      </c>
      <c r="B11" s="35" t="s">
        <v>29</v>
      </c>
      <c r="C11" s="47" t="s">
        <v>8</v>
      </c>
      <c r="D11" s="48">
        <v>19</v>
      </c>
      <c r="E11" s="49">
        <v>3</v>
      </c>
      <c r="F11" s="49">
        <v>41</v>
      </c>
      <c r="G11" s="49">
        <f t="shared" si="0"/>
        <v>41</v>
      </c>
      <c r="H11" s="49">
        <v>41</v>
      </c>
      <c r="I11" s="5">
        <v>20</v>
      </c>
      <c r="J11" s="50">
        <v>45</v>
      </c>
    </row>
    <row r="12" spans="1:11" ht="16.5" customHeight="1" thickBot="1" x14ac:dyDescent="0.3">
      <c r="A12" s="34">
        <v>9</v>
      </c>
      <c r="B12" s="45" t="s">
        <v>30</v>
      </c>
      <c r="C12" s="36" t="s">
        <v>18</v>
      </c>
      <c r="D12" s="10"/>
      <c r="E12" s="10"/>
      <c r="F12" s="10">
        <v>0.06</v>
      </c>
      <c r="G12" s="10">
        <v>4.9000000000000002E-2</v>
      </c>
      <c r="H12" s="10">
        <v>6.3E-2</v>
      </c>
      <c r="I12" s="10">
        <v>6.3E-2</v>
      </c>
      <c r="J12" s="16"/>
    </row>
    <row r="13" spans="1:11" ht="16.5" thickBot="1" x14ac:dyDescent="0.3">
      <c r="A13" s="30">
        <v>10</v>
      </c>
      <c r="B13" s="43" t="s">
        <v>31</v>
      </c>
      <c r="C13" s="31" t="s">
        <v>7</v>
      </c>
      <c r="D13" s="13"/>
      <c r="E13" s="13"/>
      <c r="F13" s="13">
        <v>0.30499999999999999</v>
      </c>
      <c r="G13" s="13">
        <v>0.29099999999999998</v>
      </c>
      <c r="H13" s="13">
        <v>0.30299999999999999</v>
      </c>
      <c r="I13" s="13">
        <v>0.30299999999999999</v>
      </c>
      <c r="J13" s="14"/>
    </row>
    <row r="14" spans="1:11" ht="18" customHeight="1" thickBot="1" x14ac:dyDescent="0.3">
      <c r="A14" s="25">
        <v>11</v>
      </c>
      <c r="B14" s="43" t="s">
        <v>33</v>
      </c>
      <c r="C14" s="31" t="s">
        <v>19</v>
      </c>
      <c r="D14" s="12"/>
      <c r="E14" s="12"/>
      <c r="F14" s="12">
        <v>0.26</v>
      </c>
      <c r="G14" s="12">
        <v>0.252</v>
      </c>
      <c r="H14" s="12">
        <v>0.26300000000000001</v>
      </c>
      <c r="I14" s="12">
        <v>0.26300000000000001</v>
      </c>
      <c r="J14" s="15"/>
    </row>
    <row r="15" spans="1:11" ht="15.75" x14ac:dyDescent="0.25">
      <c r="A15" s="32">
        <v>12</v>
      </c>
      <c r="B15" s="44" t="s">
        <v>32</v>
      </c>
      <c r="C15" s="33" t="s">
        <v>20</v>
      </c>
      <c r="D15" s="11"/>
      <c r="E15" s="11"/>
      <c r="F15" s="11">
        <v>5.0999999999999997E-2</v>
      </c>
      <c r="G15" s="11">
        <v>4.2000000000000003E-2</v>
      </c>
      <c r="H15" s="11">
        <v>4.4999999999999998E-2</v>
      </c>
      <c r="I15" s="11">
        <v>4.4999999999999998E-2</v>
      </c>
      <c r="J15" s="17"/>
    </row>
    <row r="16" spans="1:11" ht="24" customHeight="1" x14ac:dyDescent="0.3">
      <c r="C16" s="2" t="s">
        <v>21</v>
      </c>
      <c r="D16" s="65">
        <f>SUM(D4:D11)</f>
        <v>15376</v>
      </c>
      <c r="E16" s="54">
        <f>SUM(E4:E11)</f>
        <v>7545</v>
      </c>
      <c r="F16" s="54">
        <f>SUM(F4:F11)</f>
        <v>25348</v>
      </c>
      <c r="G16" s="54">
        <f t="shared" ref="G16:J16" si="1">SUM(G4:G11)</f>
        <v>30280</v>
      </c>
      <c r="H16" s="54">
        <f t="shared" si="1"/>
        <v>35212</v>
      </c>
      <c r="I16" s="54">
        <f t="shared" si="1"/>
        <v>29528</v>
      </c>
      <c r="J16" s="57">
        <f t="shared" si="1"/>
        <v>29526</v>
      </c>
    </row>
    <row r="17" spans="2:10" ht="18.75" x14ac:dyDescent="0.3">
      <c r="C17" s="2" t="s">
        <v>17</v>
      </c>
      <c r="D17" s="52">
        <v>90</v>
      </c>
      <c r="E17" s="53">
        <v>115</v>
      </c>
      <c r="F17" s="53">
        <v>65</v>
      </c>
      <c r="G17" s="53">
        <v>85</v>
      </c>
      <c r="H17" s="53">
        <v>76</v>
      </c>
      <c r="I17" s="53">
        <v>75</v>
      </c>
      <c r="J17" s="58">
        <v>74</v>
      </c>
    </row>
    <row r="19" spans="2:10" x14ac:dyDescent="0.25">
      <c r="B19" t="s">
        <v>36</v>
      </c>
      <c r="C19" s="61" t="s">
        <v>34</v>
      </c>
      <c r="D19" s="61"/>
      <c r="E19" s="51"/>
      <c r="F19" s="56" t="s">
        <v>37</v>
      </c>
      <c r="G19" s="62"/>
      <c r="H19" s="62"/>
      <c r="I19" s="62"/>
      <c r="J19" s="62"/>
    </row>
    <row r="20" spans="2:10" x14ac:dyDescent="0.25">
      <c r="C20" s="63" t="s">
        <v>35</v>
      </c>
      <c r="D20" s="63"/>
      <c r="E20" s="55"/>
      <c r="F20" s="55"/>
    </row>
  </sheetData>
  <mergeCells count="4">
    <mergeCell ref="A1:K1"/>
    <mergeCell ref="C19:D19"/>
    <mergeCell ref="G19:J19"/>
    <mergeCell ref="C20:D20"/>
  </mergeCells>
  <hyperlinks>
    <hyperlink ref="C20" r:id="rId1"/>
  </hyperlinks>
  <pageMargins left="0.7" right="0.7" top="0.75" bottom="0.75" header="0.3" footer="0.3"/>
  <pageSetup scale="96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</dc:creator>
  <cp:lastModifiedBy>meta</cp:lastModifiedBy>
  <cp:lastPrinted>2023-12-18T08:38:46Z</cp:lastPrinted>
  <dcterms:created xsi:type="dcterms:W3CDTF">2023-12-07T15:00:05Z</dcterms:created>
  <dcterms:modified xsi:type="dcterms:W3CDTF">2024-01-01T08:40:12Z</dcterms:modified>
</cp:coreProperties>
</file>