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ec 2023" sheetId="1" r:id="rId1"/>
  </sheets>
  <calcPr calcId="144525"/>
</workbook>
</file>

<file path=xl/calcChain.xml><?xml version="1.0" encoding="utf-8"?>
<calcChain xmlns="http://schemas.openxmlformats.org/spreadsheetml/2006/main">
  <c r="J78" i="1" l="1"/>
  <c r="I78" i="1"/>
  <c r="G78" i="1"/>
  <c r="F78" i="1"/>
  <c r="E78" i="1"/>
  <c r="H78" i="1"/>
  <c r="H47" i="1" l="1"/>
  <c r="H35" i="1"/>
  <c r="H36" i="1"/>
  <c r="H37" i="1"/>
  <c r="H38" i="1"/>
  <c r="H39" i="1"/>
  <c r="H40" i="1"/>
  <c r="H41" i="1"/>
  <c r="H34" i="1"/>
  <c r="F46" i="1" l="1"/>
  <c r="G46" i="1" l="1"/>
  <c r="H46" i="1"/>
  <c r="I46" i="1"/>
  <c r="J46" i="1"/>
  <c r="E46" i="1"/>
  <c r="I16" i="1" l="1"/>
  <c r="H6" i="1"/>
  <c r="H7" i="1"/>
  <c r="H8" i="1"/>
  <c r="H9" i="1"/>
  <c r="H10" i="1"/>
  <c r="H11" i="1"/>
  <c r="H5" i="1"/>
  <c r="H4" i="1"/>
  <c r="G13" i="1" l="1"/>
  <c r="G14" i="1"/>
  <c r="G15" i="1"/>
  <c r="G12" i="1"/>
  <c r="G16" i="1"/>
</calcChain>
</file>

<file path=xl/sharedStrings.xml><?xml version="1.0" encoding="utf-8"?>
<sst xmlns="http://schemas.openxmlformats.org/spreadsheetml/2006/main" count="116" uniqueCount="44">
  <si>
    <t>On-Access Scan</t>
  </si>
  <si>
    <t>On-Demand Scan</t>
  </si>
  <si>
    <t>Mail Anti-Virus</t>
  </si>
  <si>
    <t>Web Anti-Virus</t>
  </si>
  <si>
    <t>Intrusion Detection Scan</t>
  </si>
  <si>
    <t>Vulnerability Scan</t>
  </si>
  <si>
    <t xml:space="preserve">Kaspersky Anti-Spam </t>
  </si>
  <si>
    <t>Botnet Activity Detection</t>
  </si>
  <si>
    <t>Ransom Ware</t>
  </si>
  <si>
    <t>Monday</t>
  </si>
  <si>
    <t>Tuesday</t>
  </si>
  <si>
    <t>Wednesday</t>
  </si>
  <si>
    <t>Thursday</t>
  </si>
  <si>
    <t>Friday</t>
  </si>
  <si>
    <t>Saturday</t>
  </si>
  <si>
    <t>Sunday</t>
  </si>
  <si>
    <t>#</t>
  </si>
  <si>
    <t>RANK</t>
  </si>
  <si>
    <t>Banking Trojan</t>
  </si>
  <si>
    <t>Cryptominer</t>
  </si>
  <si>
    <t>Mobile</t>
  </si>
  <si>
    <t>TOTAL</t>
  </si>
  <si>
    <t>ONA</t>
  </si>
  <si>
    <t>ODS</t>
  </si>
  <si>
    <t>MAV</t>
  </si>
  <si>
    <t>WAV</t>
  </si>
  <si>
    <t>IDS</t>
  </si>
  <si>
    <t>VS</t>
  </si>
  <si>
    <t>KAS</t>
  </si>
  <si>
    <t>RW</t>
  </si>
  <si>
    <t>BT</t>
  </si>
  <si>
    <t>BAD</t>
  </si>
  <si>
    <t>MOB</t>
  </si>
  <si>
    <t>CRYP</t>
  </si>
  <si>
    <t xml:space="preserve">Graph 1: Attacked infrastructures in Ethiopia </t>
  </si>
  <si>
    <t>NOTE: Since this is the beginning week few days are missed!</t>
  </si>
  <si>
    <t xml:space="preserve">Graph 2: Types of attack in Ethiopia's governmental/non 
governmental infrastructure </t>
  </si>
  <si>
    <t>Weekly cyber security attack data 
from real time attacking map.</t>
  </si>
  <si>
    <t>Weekly cyber security attack data 
from real time attacking map [Date Dec 17 - 23]</t>
  </si>
  <si>
    <t xml:space="preserve">https://cybermap.kaspersky.com and </t>
  </si>
  <si>
    <t>https://threatmap.checkpoint.com</t>
  </si>
  <si>
    <t>SOURCE:</t>
  </si>
  <si>
    <t>NOTE:</t>
  </si>
  <si>
    <t>Weekly cyber security attack data 
from real time attacking map [Date Dec 24 - 30]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</si>
</sst>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2"/>
      <color theme="1"/>
      <name val="Adobe Garamond Pro Bold"/>
      <family val="1"/>
    </font>
    <font>
      <sz val="20"/>
      <color theme="1"/>
      <name val="Abyssinica SIL"/>
    </font>
    <font>
      <b/>
      <sz val="14"/>
      <color theme="3" tint="-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DEE084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BEBEBE"/>
      </top>
      <bottom style="medium">
        <color rgb="FFBEBEBE"/>
      </bottom>
      <diagonal/>
    </border>
    <border>
      <left/>
      <right/>
      <top/>
      <bottom style="medium">
        <color rgb="FFBEBEBE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 style="medium">
        <color rgb="FFBEBEBE"/>
      </left>
      <right style="thin">
        <color indexed="64"/>
      </right>
      <top style="medium">
        <color rgb="FFBEBEBE"/>
      </top>
      <bottom style="medium">
        <color rgb="FFBEBEBE"/>
      </bottom>
      <diagonal/>
    </border>
    <border>
      <left style="thin">
        <color indexed="64"/>
      </left>
      <right style="medium">
        <color rgb="FFBEBEBE"/>
      </right>
      <top/>
      <bottom style="medium">
        <color rgb="FFBEBEBE"/>
      </bottom>
      <diagonal/>
    </border>
    <border>
      <left style="medium">
        <color rgb="FFBEBEBE"/>
      </left>
      <right style="thin">
        <color indexed="64"/>
      </right>
      <top/>
      <bottom style="medium">
        <color rgb="FFBEBEBE"/>
      </bottom>
      <diagonal/>
    </border>
    <border>
      <left style="thin">
        <color indexed="64"/>
      </left>
      <right style="medium">
        <color rgb="FFBEBEBE"/>
      </right>
      <top/>
      <bottom style="thin">
        <color indexed="64"/>
      </bottom>
      <diagonal/>
    </border>
    <border>
      <left style="medium">
        <color rgb="FFBEBEBE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BEBEBE"/>
      </right>
      <top style="thin">
        <color indexed="64"/>
      </top>
      <bottom style="medium">
        <color rgb="FFBEBEBE"/>
      </bottom>
      <diagonal/>
    </border>
    <border>
      <left style="medium">
        <color rgb="FFBEBEBE"/>
      </left>
      <right style="thin">
        <color indexed="64"/>
      </right>
      <top style="thin">
        <color indexed="64"/>
      </top>
      <bottom style="medium">
        <color rgb="FFBEBEBE"/>
      </bottom>
      <diagonal/>
    </border>
    <border>
      <left style="thin">
        <color indexed="64"/>
      </left>
      <right style="medium">
        <color rgb="FFBEBEBE"/>
      </right>
      <top/>
      <bottom/>
      <diagonal/>
    </border>
    <border>
      <left style="medium">
        <color rgb="FFBEBEBE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rgb="FFBEBEBE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9">
    <xf numFmtId="0" fontId="0" fillId="0" borderId="0" xfId="0"/>
    <xf numFmtId="16" fontId="4" fillId="3" borderId="8" xfId="0" applyNumberFormat="1" applyFont="1" applyFill="1" applyBorder="1"/>
    <xf numFmtId="16" fontId="4" fillId="3" borderId="1" xfId="0" applyNumberFormat="1" applyFont="1" applyFill="1" applyBorder="1"/>
    <xf numFmtId="0" fontId="4" fillId="0" borderId="0" xfId="0" applyFont="1" applyAlignment="1">
      <alignment horizontal="right"/>
    </xf>
    <xf numFmtId="3" fontId="2" fillId="2" borderId="13" xfId="0" applyNumberFormat="1" applyFont="1" applyFill="1" applyBorder="1" applyAlignment="1">
      <alignment vertical="center" wrapText="1"/>
    </xf>
    <xf numFmtId="3" fontId="2" fillId="0" borderId="16" xfId="0" applyNumberFormat="1" applyFont="1" applyBorder="1" applyAlignment="1">
      <alignment vertical="center" wrapText="1"/>
    </xf>
    <xf numFmtId="3" fontId="2" fillId="0" borderId="17" xfId="0" applyNumberFormat="1" applyFont="1" applyBorder="1" applyAlignment="1">
      <alignment vertical="center" wrapText="1"/>
    </xf>
    <xf numFmtId="3" fontId="2" fillId="0" borderId="18" xfId="0" applyNumberFormat="1" applyFont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164" fontId="2" fillId="4" borderId="19" xfId="1" applyNumberFormat="1" applyFont="1" applyFill="1" applyBorder="1" applyAlignment="1">
      <alignment vertical="center" wrapText="1"/>
    </xf>
    <xf numFmtId="164" fontId="2" fillId="4" borderId="20" xfId="1" applyNumberFormat="1" applyFont="1" applyFill="1" applyBorder="1" applyAlignment="1">
      <alignment vertical="center" wrapText="1"/>
    </xf>
    <xf numFmtId="164" fontId="2" fillId="4" borderId="21" xfId="1" applyNumberFormat="1" applyFont="1" applyFill="1" applyBorder="1" applyAlignment="1">
      <alignment vertical="center" wrapText="1"/>
    </xf>
    <xf numFmtId="164" fontId="2" fillId="4" borderId="17" xfId="1" applyNumberFormat="1" applyFont="1" applyFill="1" applyBorder="1" applyAlignment="1">
      <alignment vertical="center" wrapText="1"/>
    </xf>
    <xf numFmtId="164" fontId="2" fillId="4" borderId="18" xfId="1" applyNumberFormat="1" applyFont="1" applyFill="1" applyBorder="1" applyAlignment="1">
      <alignment vertical="center" wrapText="1"/>
    </xf>
    <xf numFmtId="164" fontId="2" fillId="4" borderId="22" xfId="1" applyNumberFormat="1" applyFont="1" applyFill="1" applyBorder="1" applyAlignment="1">
      <alignment vertical="center" wrapText="1"/>
    </xf>
    <xf numFmtId="164" fontId="2" fillId="4" borderId="23" xfId="1" applyNumberFormat="1" applyFont="1" applyFill="1" applyBorder="1" applyAlignment="1">
      <alignment vertical="center" wrapText="1"/>
    </xf>
    <xf numFmtId="164" fontId="2" fillId="4" borderId="24" xfId="1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43" fontId="4" fillId="3" borderId="2" xfId="2" applyFont="1" applyFill="1" applyBorder="1"/>
    <xf numFmtId="3" fontId="2" fillId="2" borderId="14" xfId="0" applyNumberFormat="1" applyFont="1" applyFill="1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5" fillId="0" borderId="9" xfId="0" applyFont="1" applyBorder="1" applyAlignment="1">
      <alignment horizontal="center"/>
    </xf>
    <xf numFmtId="0" fontId="0" fillId="0" borderId="10" xfId="0" applyBorder="1"/>
    <xf numFmtId="0" fontId="3" fillId="2" borderId="25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4" borderId="28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3" fillId="4" borderId="30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4" borderId="32" xfId="0" applyFont="1" applyFill="1" applyBorder="1" applyAlignment="1">
      <alignment vertical="center" wrapText="1"/>
    </xf>
    <xf numFmtId="165" fontId="4" fillId="3" borderId="5" xfId="2" applyNumberFormat="1" applyFont="1" applyFill="1" applyBorder="1"/>
    <xf numFmtId="165" fontId="4" fillId="3" borderId="6" xfId="2" applyNumberFormat="1" applyFont="1" applyFill="1" applyBorder="1"/>
    <xf numFmtId="165" fontId="4" fillId="3" borderId="7" xfId="2" applyNumberFormat="1" applyFont="1" applyFill="1" applyBorder="1"/>
    <xf numFmtId="0" fontId="0" fillId="0" borderId="3" xfId="0" applyBorder="1"/>
    <xf numFmtId="0" fontId="4" fillId="3" borderId="2" xfId="0" applyFont="1" applyFill="1" applyBorder="1" applyAlignment="1">
      <alignment horizontal="center"/>
    </xf>
    <xf numFmtId="3" fontId="2" fillId="2" borderId="15" xfId="0" applyNumberFormat="1" applyFont="1" applyFill="1" applyBorder="1" applyAlignment="1">
      <alignment vertical="center" wrapText="1"/>
    </xf>
    <xf numFmtId="165" fontId="4" fillId="3" borderId="3" xfId="2" applyNumberFormat="1" applyFont="1" applyFill="1" applyBorder="1"/>
    <xf numFmtId="0" fontId="5" fillId="0" borderId="0" xfId="0" applyFont="1" applyBorder="1" applyAlignment="1">
      <alignment horizontal="center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34" xfId="0" applyFont="1" applyFill="1" applyBorder="1" applyAlignment="1">
      <alignment vertical="center" wrapText="1"/>
    </xf>
    <xf numFmtId="0" fontId="2" fillId="2" borderId="36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vertical="center" wrapText="1"/>
    </xf>
    <xf numFmtId="0" fontId="2" fillId="2" borderId="38" xfId="0" applyFont="1" applyFill="1" applyBorder="1" applyAlignment="1">
      <alignment vertical="center" wrapText="1"/>
    </xf>
    <xf numFmtId="165" fontId="4" fillId="3" borderId="4" xfId="2" applyNumberFormat="1" applyFont="1" applyFill="1" applyBorder="1"/>
    <xf numFmtId="3" fontId="6" fillId="2" borderId="14" xfId="0" applyNumberFormat="1" applyFont="1" applyFill="1" applyBorder="1" applyAlignment="1">
      <alignment vertical="center" wrapText="1"/>
    </xf>
    <xf numFmtId="3" fontId="6" fillId="0" borderId="17" xfId="0" applyNumberFormat="1" applyFont="1" applyBorder="1" applyAlignment="1">
      <alignment vertical="center" wrapText="1"/>
    </xf>
    <xf numFmtId="164" fontId="6" fillId="4" borderId="19" xfId="1" applyNumberFormat="1" applyFont="1" applyFill="1" applyBorder="1" applyAlignment="1">
      <alignment vertical="center" wrapText="1"/>
    </xf>
    <xf numFmtId="164" fontId="6" fillId="4" borderId="17" xfId="1" applyNumberFormat="1" applyFont="1" applyFill="1" applyBorder="1" applyAlignment="1">
      <alignment vertical="center" wrapText="1"/>
    </xf>
    <xf numFmtId="164" fontId="6" fillId="4" borderId="21" xfId="1" applyNumberFormat="1" applyFont="1" applyFill="1" applyBorder="1" applyAlignment="1">
      <alignment vertical="center" wrapText="1"/>
    </xf>
    <xf numFmtId="164" fontId="6" fillId="4" borderId="20" xfId="1" applyNumberFormat="1" applyFont="1" applyFill="1" applyBorder="1" applyAlignment="1">
      <alignment vertical="center" wrapText="1"/>
    </xf>
    <xf numFmtId="0" fontId="0" fillId="0" borderId="0" xfId="0" applyAlignment="1"/>
    <xf numFmtId="165" fontId="9" fillId="3" borderId="5" xfId="2" applyNumberFormat="1" applyFont="1" applyFill="1" applyBorder="1"/>
    <xf numFmtId="165" fontId="9" fillId="3" borderId="6" xfId="2" applyNumberFormat="1" applyFont="1" applyFill="1" applyBorder="1"/>
    <xf numFmtId="43" fontId="10" fillId="3" borderId="2" xfId="2" applyFont="1" applyFill="1" applyBorder="1"/>
    <xf numFmtId="165" fontId="10" fillId="3" borderId="3" xfId="2" applyNumberFormat="1" applyFont="1" applyFill="1" applyBorder="1"/>
    <xf numFmtId="0" fontId="11" fillId="0" borderId="0" xfId="3" applyAlignment="1"/>
    <xf numFmtId="0" fontId="0" fillId="0" borderId="0" xfId="0" applyAlignment="1">
      <alignment horizontal="right"/>
    </xf>
    <xf numFmtId="165" fontId="10" fillId="3" borderId="4" xfId="2" applyNumberFormat="1" applyFont="1" applyFill="1" applyBorder="1"/>
    <xf numFmtId="165" fontId="9" fillId="3" borderId="7" xfId="2" applyNumberFormat="1" applyFont="1" applyFill="1" applyBorder="1"/>
    <xf numFmtId="164" fontId="6" fillId="4" borderId="39" xfId="1" applyNumberFormat="1" applyFont="1" applyFill="1" applyBorder="1" applyAlignment="1">
      <alignment vertical="center" wrapText="1"/>
    </xf>
    <xf numFmtId="164" fontId="6" fillId="4" borderId="3" xfId="1" applyNumberFormat="1" applyFont="1" applyFill="1" applyBorder="1" applyAlignment="1">
      <alignment vertical="center" wrapText="1"/>
    </xf>
    <xf numFmtId="164" fontId="6" fillId="4" borderId="4" xfId="1" applyNumberFormat="1" applyFont="1" applyFill="1" applyBorder="1" applyAlignment="1">
      <alignment vertical="center" wrapText="1"/>
    </xf>
    <xf numFmtId="164" fontId="6" fillId="4" borderId="40" xfId="1" applyNumberFormat="1" applyFont="1" applyFill="1" applyBorder="1" applyAlignment="1">
      <alignment vertical="center" wrapText="1"/>
    </xf>
    <xf numFmtId="164" fontId="6" fillId="4" borderId="0" xfId="1" applyNumberFormat="1" applyFont="1" applyFill="1" applyBorder="1" applyAlignment="1">
      <alignment vertical="center" wrapText="1"/>
    </xf>
    <xf numFmtId="164" fontId="6" fillId="4" borderId="10" xfId="1" applyNumberFormat="1" applyFont="1" applyFill="1" applyBorder="1" applyAlignment="1">
      <alignment vertical="center" wrapText="1"/>
    </xf>
    <xf numFmtId="164" fontId="6" fillId="4" borderId="41" xfId="1" applyNumberFormat="1" applyFont="1" applyFill="1" applyBorder="1" applyAlignment="1">
      <alignment vertical="center" wrapText="1"/>
    </xf>
    <xf numFmtId="164" fontId="6" fillId="4" borderId="6" xfId="1" applyNumberFormat="1" applyFont="1" applyFill="1" applyBorder="1" applyAlignment="1">
      <alignment vertical="center" wrapText="1"/>
    </xf>
    <xf numFmtId="164" fontId="6" fillId="4" borderId="7" xfId="1" applyNumberFormat="1" applyFont="1" applyFill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1" fillId="0" borderId="0" xfId="3" applyAlignment="1">
      <alignment horizontal="left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EE0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 2023'!$B$4</c:f>
              <c:strCache>
                <c:ptCount val="1"/>
                <c:pt idx="0">
                  <c:v>ONA</c:v>
                </c:pt>
              </c:strCache>
            </c:strRef>
          </c:tx>
          <c:marker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</c:spPr>
          </c:marker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2023'!$D$4:$J$4</c:f>
              <c:numCache>
                <c:formatCode>#,##0</c:formatCode>
                <c:ptCount val="7"/>
                <c:pt idx="2">
                  <c:v>10284</c:v>
                </c:pt>
                <c:pt idx="3">
                  <c:v>11288</c:v>
                </c:pt>
                <c:pt idx="4">
                  <c:v>11625.5</c:v>
                </c:pt>
                <c:pt idx="5">
                  <c:v>11963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'Dec 2023'!$B$5</c:f>
              <c:strCache>
                <c:ptCount val="1"/>
                <c:pt idx="0">
                  <c:v>ODS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2023'!$D$5:$J$5</c:f>
              <c:numCache>
                <c:formatCode>#,##0</c:formatCode>
                <c:ptCount val="7"/>
                <c:pt idx="2">
                  <c:v>4339</c:v>
                </c:pt>
                <c:pt idx="3">
                  <c:v>4504</c:v>
                </c:pt>
                <c:pt idx="4">
                  <c:v>4475</c:v>
                </c:pt>
                <c:pt idx="5">
                  <c:v>4446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'Dec 2023'!$B$6</c:f>
              <c:strCache>
                <c:ptCount val="1"/>
                <c:pt idx="0">
                  <c:v>MAV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2023'!$D$6:$J$6</c:f>
              <c:numCache>
                <c:formatCode>#,##0</c:formatCode>
                <c:ptCount val="7"/>
                <c:pt idx="2" formatCode="General">
                  <c:v>80</c:v>
                </c:pt>
                <c:pt idx="3" formatCode="General">
                  <c:v>248</c:v>
                </c:pt>
                <c:pt idx="4">
                  <c:v>178.5</c:v>
                </c:pt>
                <c:pt idx="5" formatCode="General">
                  <c:v>109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'Dec 2023'!$B$7</c:f>
              <c:strCache>
                <c:ptCount val="1"/>
                <c:pt idx="0">
                  <c:v>WAV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2023'!$D$7:$J$7</c:f>
              <c:numCache>
                <c:formatCode>#,##0</c:formatCode>
                <c:ptCount val="7"/>
                <c:pt idx="2">
                  <c:v>5960</c:v>
                </c:pt>
                <c:pt idx="3">
                  <c:v>5460</c:v>
                </c:pt>
                <c:pt idx="4">
                  <c:v>5844</c:v>
                </c:pt>
                <c:pt idx="5">
                  <c:v>6228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'Dec 2023'!$B$8</c:f>
              <c:strCache>
                <c:ptCount val="1"/>
                <c:pt idx="0">
                  <c:v>IDS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2023'!$D$8:$J$8</c:f>
              <c:numCache>
                <c:formatCode>#,##0</c:formatCode>
                <c:ptCount val="7"/>
                <c:pt idx="2" formatCode="General">
                  <c:v>1586</c:v>
                </c:pt>
                <c:pt idx="3" formatCode="General">
                  <c:v>1708</c:v>
                </c:pt>
                <c:pt idx="4">
                  <c:v>1585.5</c:v>
                </c:pt>
                <c:pt idx="5">
                  <c:v>1463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'Dec 2023'!$B$10</c:f>
              <c:strCache>
                <c:ptCount val="1"/>
                <c:pt idx="0">
                  <c:v>KAS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2023'!$D$9:$J$9</c:f>
              <c:numCache>
                <c:formatCode>#,##0</c:formatCode>
                <c:ptCount val="7"/>
                <c:pt idx="2">
                  <c:v>33</c:v>
                </c:pt>
                <c:pt idx="3">
                  <c:v>28</c:v>
                </c:pt>
                <c:pt idx="4">
                  <c:v>21.5</c:v>
                </c:pt>
                <c:pt idx="5">
                  <c:v>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'Dec 2023'!$B$10</c:f>
              <c:strCache>
                <c:ptCount val="1"/>
                <c:pt idx="0">
                  <c:v>KAS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2023'!$D$10:$J$10</c:f>
              <c:numCache>
                <c:formatCode>#,##0</c:formatCode>
                <c:ptCount val="7"/>
                <c:pt idx="2" formatCode="General">
                  <c:v>1491</c:v>
                </c:pt>
                <c:pt idx="3" formatCode="General">
                  <c:v>1370</c:v>
                </c:pt>
                <c:pt idx="4">
                  <c:v>1406.5</c:v>
                </c:pt>
                <c:pt idx="5">
                  <c:v>1443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'Dec 2023'!$B$11</c:f>
              <c:strCache>
                <c:ptCount val="1"/>
                <c:pt idx="0">
                  <c:v>RW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2023'!$D$11:$J$11</c:f>
              <c:numCache>
                <c:formatCode>General</c:formatCode>
                <c:ptCount val="7"/>
                <c:pt idx="2">
                  <c:v>21</c:v>
                </c:pt>
                <c:pt idx="3">
                  <c:v>28</c:v>
                </c:pt>
                <c:pt idx="4" formatCode="#,##0">
                  <c:v>24</c:v>
                </c:pt>
                <c:pt idx="5" formatCode="#,##0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04192"/>
        <c:axId val="214505728"/>
      </c:lineChart>
      <c:dateAx>
        <c:axId val="2145041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14505728"/>
        <c:crosses val="autoZero"/>
        <c:auto val="1"/>
        <c:lblOffset val="100"/>
        <c:baseTimeUnit val="days"/>
      </c:dateAx>
      <c:valAx>
        <c:axId val="21450572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4504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626546121616815"/>
          <c:y val="7.8552006372050853E-3"/>
          <c:w val="0.17077785685767358"/>
          <c:h val="0.8846279425367988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 2023'!$B$12</c:f>
              <c:strCache>
                <c:ptCount val="1"/>
                <c:pt idx="0">
                  <c:v>BT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2023'!$D$12:$J$12</c:f>
              <c:numCache>
                <c:formatCode>0.0%</c:formatCode>
                <c:ptCount val="7"/>
                <c:pt idx="2">
                  <c:v>5.0999999999999997E-2</c:v>
                </c:pt>
                <c:pt idx="3">
                  <c:v>5.2499999999999998E-2</c:v>
                </c:pt>
                <c:pt idx="4">
                  <c:v>5.3999999999999999E-2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'Dec 2023'!$B$13</c:f>
              <c:strCache>
                <c:ptCount val="1"/>
                <c:pt idx="0">
                  <c:v>BAD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2023'!$D$13:$J$13</c:f>
              <c:numCache>
                <c:formatCode>0.0%</c:formatCode>
                <c:ptCount val="7"/>
                <c:pt idx="2">
                  <c:v>0.309</c:v>
                </c:pt>
                <c:pt idx="3">
                  <c:v>0.30649999999999999</c:v>
                </c:pt>
                <c:pt idx="4">
                  <c:v>0.30399999999999999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'Dec 2023'!$B$14</c:f>
              <c:strCache>
                <c:ptCount val="1"/>
                <c:pt idx="0">
                  <c:v>CRYP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2023'!$D$14:$J$14</c:f>
              <c:numCache>
                <c:formatCode>0.0%</c:formatCode>
                <c:ptCount val="7"/>
                <c:pt idx="2">
                  <c:v>0.26</c:v>
                </c:pt>
                <c:pt idx="3">
                  <c:v>0.26150000000000001</c:v>
                </c:pt>
                <c:pt idx="4">
                  <c:v>0.26300000000000001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'Dec 2023'!$B$15</c:f>
              <c:strCache>
                <c:ptCount val="1"/>
                <c:pt idx="0">
                  <c:v>MOB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2023'!$D$15:$J$15</c:f>
              <c:numCache>
                <c:formatCode>0.0%</c:formatCode>
                <c:ptCount val="7"/>
                <c:pt idx="2">
                  <c:v>7.0999999999999994E-2</c:v>
                </c:pt>
                <c:pt idx="3">
                  <c:v>7.0000000000000007E-2</c:v>
                </c:pt>
                <c:pt idx="4">
                  <c:v>6.9000000000000006E-2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36576"/>
        <c:axId val="214538112"/>
      </c:lineChart>
      <c:dateAx>
        <c:axId val="2145365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14538112"/>
        <c:crosses val="autoZero"/>
        <c:auto val="1"/>
        <c:lblOffset val="100"/>
        <c:baseTimeUnit val="days"/>
      </c:dateAx>
      <c:valAx>
        <c:axId val="21453811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4536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 2023'!$B$4</c:f>
              <c:strCache>
                <c:ptCount val="1"/>
                <c:pt idx="0">
                  <c:v>ONA</c:v>
                </c:pt>
              </c:strCache>
            </c:strRef>
          </c:tx>
          <c:marker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</c:spPr>
          </c:marker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2023'!$D$4:$J$4</c:f>
              <c:numCache>
                <c:formatCode>#,##0</c:formatCode>
                <c:ptCount val="7"/>
                <c:pt idx="2">
                  <c:v>10284</c:v>
                </c:pt>
                <c:pt idx="3">
                  <c:v>11288</c:v>
                </c:pt>
                <c:pt idx="4">
                  <c:v>11625.5</c:v>
                </c:pt>
                <c:pt idx="5">
                  <c:v>11963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'Dec 2023'!$B$5</c:f>
              <c:strCache>
                <c:ptCount val="1"/>
                <c:pt idx="0">
                  <c:v>ODS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2023'!$D$5:$J$5</c:f>
              <c:numCache>
                <c:formatCode>#,##0</c:formatCode>
                <c:ptCount val="7"/>
                <c:pt idx="2">
                  <c:v>4339</c:v>
                </c:pt>
                <c:pt idx="3">
                  <c:v>4504</c:v>
                </c:pt>
                <c:pt idx="4">
                  <c:v>4475</c:v>
                </c:pt>
                <c:pt idx="5">
                  <c:v>4446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'Dec 2023'!$B$6</c:f>
              <c:strCache>
                <c:ptCount val="1"/>
                <c:pt idx="0">
                  <c:v>MAV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2023'!$D$6:$J$6</c:f>
              <c:numCache>
                <c:formatCode>#,##0</c:formatCode>
                <c:ptCount val="7"/>
                <c:pt idx="2" formatCode="General">
                  <c:v>80</c:v>
                </c:pt>
                <c:pt idx="3" formatCode="General">
                  <c:v>248</c:v>
                </c:pt>
                <c:pt idx="4">
                  <c:v>178.5</c:v>
                </c:pt>
                <c:pt idx="5" formatCode="General">
                  <c:v>109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'Dec 2023'!$B$7</c:f>
              <c:strCache>
                <c:ptCount val="1"/>
                <c:pt idx="0">
                  <c:v>WAV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2023'!$D$7:$J$7</c:f>
              <c:numCache>
                <c:formatCode>#,##0</c:formatCode>
                <c:ptCount val="7"/>
                <c:pt idx="2">
                  <c:v>5960</c:v>
                </c:pt>
                <c:pt idx="3">
                  <c:v>5460</c:v>
                </c:pt>
                <c:pt idx="4">
                  <c:v>5844</c:v>
                </c:pt>
                <c:pt idx="5">
                  <c:v>6228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'Dec 2023'!$B$8</c:f>
              <c:strCache>
                <c:ptCount val="1"/>
                <c:pt idx="0">
                  <c:v>IDS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2023'!$D$8:$J$8</c:f>
              <c:numCache>
                <c:formatCode>#,##0</c:formatCode>
                <c:ptCount val="7"/>
                <c:pt idx="2" formatCode="General">
                  <c:v>1586</c:v>
                </c:pt>
                <c:pt idx="3" formatCode="General">
                  <c:v>1708</c:v>
                </c:pt>
                <c:pt idx="4">
                  <c:v>1585.5</c:v>
                </c:pt>
                <c:pt idx="5">
                  <c:v>1463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'Dec 2023'!$B$10</c:f>
              <c:strCache>
                <c:ptCount val="1"/>
                <c:pt idx="0">
                  <c:v>KAS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2023'!$D$9:$J$9</c:f>
              <c:numCache>
                <c:formatCode>#,##0</c:formatCode>
                <c:ptCount val="7"/>
                <c:pt idx="2">
                  <c:v>33</c:v>
                </c:pt>
                <c:pt idx="3">
                  <c:v>28</c:v>
                </c:pt>
                <c:pt idx="4">
                  <c:v>21.5</c:v>
                </c:pt>
                <c:pt idx="5">
                  <c:v>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'Dec 2023'!$B$10</c:f>
              <c:strCache>
                <c:ptCount val="1"/>
                <c:pt idx="0">
                  <c:v>KAS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2023'!$D$10:$J$10</c:f>
              <c:numCache>
                <c:formatCode>#,##0</c:formatCode>
                <c:ptCount val="7"/>
                <c:pt idx="2" formatCode="General">
                  <c:v>1491</c:v>
                </c:pt>
                <c:pt idx="3" formatCode="General">
                  <c:v>1370</c:v>
                </c:pt>
                <c:pt idx="4">
                  <c:v>1406.5</c:v>
                </c:pt>
                <c:pt idx="5">
                  <c:v>1443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'Dec 2023'!$B$11</c:f>
              <c:strCache>
                <c:ptCount val="1"/>
                <c:pt idx="0">
                  <c:v>RW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2023'!$D$11:$J$11</c:f>
              <c:numCache>
                <c:formatCode>General</c:formatCode>
                <c:ptCount val="7"/>
                <c:pt idx="2">
                  <c:v>21</c:v>
                </c:pt>
                <c:pt idx="3">
                  <c:v>28</c:v>
                </c:pt>
                <c:pt idx="4" formatCode="#,##0">
                  <c:v>24</c:v>
                </c:pt>
                <c:pt idx="5" formatCode="#,##0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84320"/>
        <c:axId val="214586112"/>
      </c:lineChart>
      <c:dateAx>
        <c:axId val="214584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14586112"/>
        <c:crosses val="autoZero"/>
        <c:auto val="1"/>
        <c:lblOffset val="100"/>
        <c:baseTimeUnit val="days"/>
      </c:dateAx>
      <c:valAx>
        <c:axId val="21458611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4584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626546121616815"/>
          <c:y val="7.8552006372050853E-3"/>
          <c:w val="0.17077785685767358"/>
          <c:h val="0.8846279425367988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 2023'!$B$42</c:f>
              <c:strCache>
                <c:ptCount val="1"/>
                <c:pt idx="0">
                  <c:v>BT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2023'!$D$42:$J$42</c:f>
              <c:numCache>
                <c:formatCode>0.0%</c:formatCode>
                <c:ptCount val="7"/>
                <c:pt idx="1">
                  <c:v>5.2999999999999999E-2</c:v>
                </c:pt>
                <c:pt idx="2">
                  <c:v>6.2E-2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'Dec 2023'!$B$43</c:f>
              <c:strCache>
                <c:ptCount val="1"/>
                <c:pt idx="0">
                  <c:v>BAD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2023'!$D$43:$J$43</c:f>
              <c:numCache>
                <c:formatCode>0.0%</c:formatCode>
                <c:ptCount val="7"/>
                <c:pt idx="1">
                  <c:v>0.28399999999999997</c:v>
                </c:pt>
                <c:pt idx="2">
                  <c:v>0.29699999999999999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'Dec 2023'!$B$44</c:f>
              <c:strCache>
                <c:ptCount val="1"/>
                <c:pt idx="0">
                  <c:v>CRYP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2023'!$D$44:$J$44</c:f>
              <c:numCache>
                <c:formatCode>0.0%</c:formatCode>
                <c:ptCount val="7"/>
                <c:pt idx="1">
                  <c:v>0.246</c:v>
                </c:pt>
                <c:pt idx="2">
                  <c:v>0.246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'Dec 2023'!$B$45</c:f>
              <c:strCache>
                <c:ptCount val="1"/>
                <c:pt idx="0">
                  <c:v>MOB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2023'!$D$45:$J$45</c:f>
              <c:numCache>
                <c:formatCode>0.0%</c:formatCode>
                <c:ptCount val="7"/>
                <c:pt idx="1">
                  <c:v>5.8000000000000003E-2</c:v>
                </c:pt>
                <c:pt idx="2">
                  <c:v>5.8999999999999997E-2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29376"/>
        <c:axId val="215298816"/>
      </c:lineChart>
      <c:dateAx>
        <c:axId val="2146293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15298816"/>
        <c:crosses val="autoZero"/>
        <c:auto val="1"/>
        <c:lblOffset val="100"/>
        <c:baseTimeUnit val="days"/>
      </c:dateAx>
      <c:valAx>
        <c:axId val="21529881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462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 2023'!$B$4</c:f>
              <c:strCache>
                <c:ptCount val="1"/>
                <c:pt idx="0">
                  <c:v>ONA</c:v>
                </c:pt>
              </c:strCache>
            </c:strRef>
          </c:tx>
          <c:marker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</c:spPr>
          </c:marker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2023'!$D$4:$J$4</c:f>
              <c:numCache>
                <c:formatCode>#,##0</c:formatCode>
                <c:ptCount val="7"/>
                <c:pt idx="2">
                  <c:v>10284</c:v>
                </c:pt>
                <c:pt idx="3">
                  <c:v>11288</c:v>
                </c:pt>
                <c:pt idx="4">
                  <c:v>11625.5</c:v>
                </c:pt>
                <c:pt idx="5">
                  <c:v>11963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'Dec 2023'!$B$5</c:f>
              <c:strCache>
                <c:ptCount val="1"/>
                <c:pt idx="0">
                  <c:v>ODS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2023'!$D$5:$J$5</c:f>
              <c:numCache>
                <c:formatCode>#,##0</c:formatCode>
                <c:ptCount val="7"/>
                <c:pt idx="2">
                  <c:v>4339</c:v>
                </c:pt>
                <c:pt idx="3">
                  <c:v>4504</c:v>
                </c:pt>
                <c:pt idx="4">
                  <c:v>4475</c:v>
                </c:pt>
                <c:pt idx="5">
                  <c:v>4446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'Dec 2023'!$B$6</c:f>
              <c:strCache>
                <c:ptCount val="1"/>
                <c:pt idx="0">
                  <c:v>MAV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2023'!$D$6:$J$6</c:f>
              <c:numCache>
                <c:formatCode>#,##0</c:formatCode>
                <c:ptCount val="7"/>
                <c:pt idx="2" formatCode="General">
                  <c:v>80</c:v>
                </c:pt>
                <c:pt idx="3" formatCode="General">
                  <c:v>248</c:v>
                </c:pt>
                <c:pt idx="4">
                  <c:v>178.5</c:v>
                </c:pt>
                <c:pt idx="5" formatCode="General">
                  <c:v>109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'Dec 2023'!$B$7</c:f>
              <c:strCache>
                <c:ptCount val="1"/>
                <c:pt idx="0">
                  <c:v>WAV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2023'!$D$7:$J$7</c:f>
              <c:numCache>
                <c:formatCode>#,##0</c:formatCode>
                <c:ptCount val="7"/>
                <c:pt idx="2">
                  <c:v>5960</c:v>
                </c:pt>
                <c:pt idx="3">
                  <c:v>5460</c:v>
                </c:pt>
                <c:pt idx="4">
                  <c:v>5844</c:v>
                </c:pt>
                <c:pt idx="5">
                  <c:v>6228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'Dec 2023'!$B$8</c:f>
              <c:strCache>
                <c:ptCount val="1"/>
                <c:pt idx="0">
                  <c:v>IDS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2023'!$D$8:$J$8</c:f>
              <c:numCache>
                <c:formatCode>#,##0</c:formatCode>
                <c:ptCount val="7"/>
                <c:pt idx="2" formatCode="General">
                  <c:v>1586</c:v>
                </c:pt>
                <c:pt idx="3" formatCode="General">
                  <c:v>1708</c:v>
                </c:pt>
                <c:pt idx="4">
                  <c:v>1585.5</c:v>
                </c:pt>
                <c:pt idx="5">
                  <c:v>1463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'Dec 2023'!$B$10</c:f>
              <c:strCache>
                <c:ptCount val="1"/>
                <c:pt idx="0">
                  <c:v>KAS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2023'!$D$9:$J$9</c:f>
              <c:numCache>
                <c:formatCode>#,##0</c:formatCode>
                <c:ptCount val="7"/>
                <c:pt idx="2">
                  <c:v>33</c:v>
                </c:pt>
                <c:pt idx="3">
                  <c:v>28</c:v>
                </c:pt>
                <c:pt idx="4">
                  <c:v>21.5</c:v>
                </c:pt>
                <c:pt idx="5">
                  <c:v>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'Dec 2023'!$B$10</c:f>
              <c:strCache>
                <c:ptCount val="1"/>
                <c:pt idx="0">
                  <c:v>KAS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2023'!$D$10:$J$10</c:f>
              <c:numCache>
                <c:formatCode>#,##0</c:formatCode>
                <c:ptCount val="7"/>
                <c:pt idx="2" formatCode="General">
                  <c:v>1491</c:v>
                </c:pt>
                <c:pt idx="3" formatCode="General">
                  <c:v>1370</c:v>
                </c:pt>
                <c:pt idx="4">
                  <c:v>1406.5</c:v>
                </c:pt>
                <c:pt idx="5">
                  <c:v>1443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'Dec 2023'!$B$11</c:f>
              <c:strCache>
                <c:ptCount val="1"/>
                <c:pt idx="0">
                  <c:v>RW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2023'!$D$11:$J$11</c:f>
              <c:numCache>
                <c:formatCode>General</c:formatCode>
                <c:ptCount val="7"/>
                <c:pt idx="2">
                  <c:v>21</c:v>
                </c:pt>
                <c:pt idx="3">
                  <c:v>28</c:v>
                </c:pt>
                <c:pt idx="4" formatCode="#,##0">
                  <c:v>24</c:v>
                </c:pt>
                <c:pt idx="5" formatCode="#,##0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325696"/>
        <c:axId val="215335680"/>
      </c:lineChart>
      <c:dateAx>
        <c:axId val="2153256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15335680"/>
        <c:crosses val="autoZero"/>
        <c:auto val="1"/>
        <c:lblOffset val="100"/>
        <c:baseTimeUnit val="days"/>
      </c:dateAx>
      <c:valAx>
        <c:axId val="2153356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15325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626546121616815"/>
          <c:y val="7.8552006372050853E-3"/>
          <c:w val="0.17077785685767358"/>
          <c:h val="0.8846279425367988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 2023'!$B$42</c:f>
              <c:strCache>
                <c:ptCount val="1"/>
                <c:pt idx="0">
                  <c:v>BT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2023'!$D$42:$J$42</c:f>
              <c:numCache>
                <c:formatCode>0.0%</c:formatCode>
                <c:ptCount val="7"/>
                <c:pt idx="1">
                  <c:v>5.2999999999999999E-2</c:v>
                </c:pt>
                <c:pt idx="2">
                  <c:v>6.2E-2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'Dec 2023'!$B$43</c:f>
              <c:strCache>
                <c:ptCount val="1"/>
                <c:pt idx="0">
                  <c:v>BAD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2023'!$D$43:$J$43</c:f>
              <c:numCache>
                <c:formatCode>0.0%</c:formatCode>
                <c:ptCount val="7"/>
                <c:pt idx="1">
                  <c:v>0.28399999999999997</c:v>
                </c:pt>
                <c:pt idx="2">
                  <c:v>0.29699999999999999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'Dec 2023'!$B$44</c:f>
              <c:strCache>
                <c:ptCount val="1"/>
                <c:pt idx="0">
                  <c:v>CRYP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2023'!$D$44:$J$44</c:f>
              <c:numCache>
                <c:formatCode>0.0%</c:formatCode>
                <c:ptCount val="7"/>
                <c:pt idx="1">
                  <c:v>0.246</c:v>
                </c:pt>
                <c:pt idx="2">
                  <c:v>0.246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'Dec 2023'!$B$45</c:f>
              <c:strCache>
                <c:ptCount val="1"/>
                <c:pt idx="0">
                  <c:v>MOB</c:v>
                </c:pt>
              </c:strCache>
            </c:strRef>
          </c:tx>
          <c:cat>
            <c:numRef>
              <c:f>'Dec 2023'!$D$3:$J$3</c:f>
              <c:numCache>
                <c:formatCode>d\-mmm</c:formatCode>
                <c:ptCount val="7"/>
                <c:pt idx="0">
                  <c:v>45270</c:v>
                </c:pt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5">
                  <c:v>45275</c:v>
                </c:pt>
                <c:pt idx="6">
                  <c:v>45276</c:v>
                </c:pt>
              </c:numCache>
            </c:numRef>
          </c:cat>
          <c:val>
            <c:numRef>
              <c:f>'Dec 2023'!$D$45:$J$45</c:f>
              <c:numCache>
                <c:formatCode>0.0%</c:formatCode>
                <c:ptCount val="7"/>
                <c:pt idx="1">
                  <c:v>5.8000000000000003E-2</c:v>
                </c:pt>
                <c:pt idx="2">
                  <c:v>5.8999999999999997E-2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354368"/>
        <c:axId val="215356160"/>
      </c:lineChart>
      <c:dateAx>
        <c:axId val="2153543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215356160"/>
        <c:crosses val="autoZero"/>
        <c:auto val="1"/>
        <c:lblOffset val="100"/>
        <c:baseTimeUnit val="days"/>
      </c:dateAx>
      <c:valAx>
        <c:axId val="21535616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5354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616325</xdr:colOff>
      <xdr:row>19</xdr:row>
      <xdr:rowOff>41584</xdr:rowOff>
    </xdr:from>
    <xdr:to>
      <xdr:col>9</xdr:col>
      <xdr:colOff>515472</xdr:colOff>
      <xdr:row>28</xdr:row>
      <xdr:rowOff>33618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48246</xdr:rowOff>
    </xdr:from>
    <xdr:to>
      <xdr:col>4</xdr:col>
      <xdr:colOff>336177</xdr:colOff>
      <xdr:row>28</xdr:row>
      <xdr:rowOff>44823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616325</xdr:colOff>
      <xdr:row>51</xdr:row>
      <xdr:rowOff>0</xdr:rowOff>
    </xdr:from>
    <xdr:to>
      <xdr:col>9</xdr:col>
      <xdr:colOff>515472</xdr:colOff>
      <xdr:row>59</xdr:row>
      <xdr:rowOff>182534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51</xdr:row>
      <xdr:rowOff>6662</xdr:rowOff>
    </xdr:from>
    <xdr:to>
      <xdr:col>4</xdr:col>
      <xdr:colOff>336177</xdr:colOff>
      <xdr:row>60</xdr:row>
      <xdr:rowOff>3239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616325</xdr:colOff>
      <xdr:row>83</xdr:row>
      <xdr:rowOff>0</xdr:rowOff>
    </xdr:from>
    <xdr:to>
      <xdr:col>9</xdr:col>
      <xdr:colOff>515472</xdr:colOff>
      <xdr:row>91</xdr:row>
      <xdr:rowOff>182534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83</xdr:row>
      <xdr:rowOff>6662</xdr:rowOff>
    </xdr:from>
    <xdr:to>
      <xdr:col>4</xdr:col>
      <xdr:colOff>336177</xdr:colOff>
      <xdr:row>92</xdr:row>
      <xdr:rowOff>3239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reatmap.checkpoint.com/" TargetMode="External"/><Relationship Id="rId1" Type="http://schemas.openxmlformats.org/officeDocument/2006/relationships/hyperlink" Target="https://threatmap.checkpoin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82"/>
  <sheetViews>
    <sheetView tabSelected="1" zoomScale="85" zoomScaleNormal="85" workbookViewId="0">
      <selection activeCell="G66" sqref="G66"/>
    </sheetView>
  </sheetViews>
  <sheetFormatPr defaultRowHeight="15" x14ac:dyDescent="0.25"/>
  <cols>
    <col min="1" max="1" width="4.85546875" customWidth="1"/>
    <col min="2" max="2" width="8.85546875" customWidth="1"/>
    <col min="3" max="3" width="28.28515625" customWidth="1"/>
    <col min="4" max="4" width="9" customWidth="1"/>
    <col min="5" max="5" width="11.28515625" customWidth="1"/>
    <col min="6" max="6" width="11.140625" customWidth="1"/>
    <col min="7" max="7" width="12.28515625" customWidth="1"/>
    <col min="8" max="8" width="12.140625" customWidth="1"/>
    <col min="9" max="9" width="11.85546875" customWidth="1"/>
    <col min="10" max="10" width="11.140625" customWidth="1"/>
  </cols>
  <sheetData>
    <row r="1" spans="1:11" ht="58.5" customHeight="1" x14ac:dyDescent="0.5">
      <c r="A1" s="82" t="s">
        <v>37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3"/>
      <c r="B2" s="42"/>
      <c r="C2" s="24"/>
      <c r="D2" s="43" t="s">
        <v>15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20" t="s">
        <v>14</v>
      </c>
    </row>
    <row r="3" spans="1:11" ht="16.5" thickBot="1" x14ac:dyDescent="0.3">
      <c r="A3" s="25" t="s">
        <v>16</v>
      </c>
      <c r="B3" s="46"/>
      <c r="C3" s="26"/>
      <c r="D3" s="1">
        <v>45270</v>
      </c>
      <c r="E3" s="1">
        <v>45271</v>
      </c>
      <c r="F3" s="1">
        <v>45272</v>
      </c>
      <c r="G3" s="1">
        <v>45273</v>
      </c>
      <c r="H3" s="1">
        <v>45274</v>
      </c>
      <c r="I3" s="1">
        <v>45275</v>
      </c>
      <c r="J3" s="2">
        <v>45276</v>
      </c>
    </row>
    <row r="4" spans="1:11" ht="16.5" thickBot="1" x14ac:dyDescent="0.3">
      <c r="A4" s="27">
        <v>1</v>
      </c>
      <c r="B4" s="47" t="s">
        <v>22</v>
      </c>
      <c r="C4" s="28" t="s">
        <v>0</v>
      </c>
      <c r="D4" s="4"/>
      <c r="E4" s="22"/>
      <c r="F4" s="22">
        <v>10284</v>
      </c>
      <c r="G4" s="22">
        <v>11288</v>
      </c>
      <c r="H4" s="58">
        <f>(G4+I4)/2</f>
        <v>11625.5</v>
      </c>
      <c r="I4" s="22">
        <v>11963</v>
      </c>
      <c r="J4" s="44"/>
    </row>
    <row r="5" spans="1:11" ht="16.5" thickBot="1" x14ac:dyDescent="0.3">
      <c r="A5" s="29">
        <v>2</v>
      </c>
      <c r="B5" s="48" t="s">
        <v>23</v>
      </c>
      <c r="C5" s="30" t="s">
        <v>1</v>
      </c>
      <c r="D5" s="5"/>
      <c r="E5" s="6"/>
      <c r="F5" s="6">
        <v>4339</v>
      </c>
      <c r="G5" s="6">
        <v>4504</v>
      </c>
      <c r="H5" s="59">
        <f>(G5+I5)/2</f>
        <v>4475</v>
      </c>
      <c r="I5" s="6">
        <v>4446</v>
      </c>
      <c r="J5" s="7"/>
    </row>
    <row r="6" spans="1:11" ht="16.5" thickBot="1" x14ac:dyDescent="0.3">
      <c r="A6" s="27">
        <v>3</v>
      </c>
      <c r="B6" s="49" t="s">
        <v>24</v>
      </c>
      <c r="C6" s="31" t="s">
        <v>2</v>
      </c>
      <c r="D6" s="8"/>
      <c r="E6" s="6"/>
      <c r="F6" s="9">
        <v>80</v>
      </c>
      <c r="G6" s="9">
        <v>248</v>
      </c>
      <c r="H6" s="59">
        <f t="shared" ref="H6:H11" si="0">(G6+I6)/2</f>
        <v>178.5</v>
      </c>
      <c r="I6" s="9">
        <v>109</v>
      </c>
      <c r="J6" s="10"/>
    </row>
    <row r="7" spans="1:11" ht="16.5" thickBot="1" x14ac:dyDescent="0.3">
      <c r="A7" s="29">
        <v>4</v>
      </c>
      <c r="B7" s="48" t="s">
        <v>25</v>
      </c>
      <c r="C7" s="30" t="s">
        <v>3</v>
      </c>
      <c r="D7" s="5"/>
      <c r="E7" s="6"/>
      <c r="F7" s="6">
        <v>5960</v>
      </c>
      <c r="G7" s="6">
        <v>5460</v>
      </c>
      <c r="H7" s="59">
        <f t="shared" si="0"/>
        <v>5844</v>
      </c>
      <c r="I7" s="6">
        <v>6228</v>
      </c>
      <c r="J7" s="7"/>
    </row>
    <row r="8" spans="1:11" ht="16.5" thickBot="1" x14ac:dyDescent="0.3">
      <c r="A8" s="27">
        <v>5</v>
      </c>
      <c r="B8" s="49" t="s">
        <v>26</v>
      </c>
      <c r="C8" s="31" t="s">
        <v>4</v>
      </c>
      <c r="D8" s="8"/>
      <c r="E8" s="6"/>
      <c r="F8" s="9">
        <v>1586</v>
      </c>
      <c r="G8" s="9">
        <v>1708</v>
      </c>
      <c r="H8" s="59">
        <f t="shared" si="0"/>
        <v>1585.5</v>
      </c>
      <c r="I8" s="6">
        <v>1463</v>
      </c>
      <c r="J8" s="10"/>
    </row>
    <row r="9" spans="1:11" ht="16.5" thickBot="1" x14ac:dyDescent="0.3">
      <c r="A9" s="29">
        <v>6</v>
      </c>
      <c r="B9" s="48" t="s">
        <v>27</v>
      </c>
      <c r="C9" s="30" t="s">
        <v>5</v>
      </c>
      <c r="D9" s="5"/>
      <c r="E9" s="6"/>
      <c r="F9" s="6">
        <v>33</v>
      </c>
      <c r="G9" s="6">
        <v>28</v>
      </c>
      <c r="H9" s="59">
        <f t="shared" si="0"/>
        <v>21.5</v>
      </c>
      <c r="I9" s="6">
        <v>15</v>
      </c>
      <c r="J9" s="7"/>
    </row>
    <row r="10" spans="1:11" ht="16.5" thickBot="1" x14ac:dyDescent="0.3">
      <c r="A10" s="27">
        <v>7</v>
      </c>
      <c r="B10" s="49" t="s">
        <v>28</v>
      </c>
      <c r="C10" s="31" t="s">
        <v>6</v>
      </c>
      <c r="D10" s="8"/>
      <c r="E10" s="6"/>
      <c r="F10" s="9">
        <v>1491</v>
      </c>
      <c r="G10" s="9">
        <v>1370</v>
      </c>
      <c r="H10" s="59">
        <f t="shared" si="0"/>
        <v>1406.5</v>
      </c>
      <c r="I10" s="6">
        <v>1443</v>
      </c>
      <c r="J10" s="10"/>
    </row>
    <row r="11" spans="1:11" ht="15.75" x14ac:dyDescent="0.25">
      <c r="A11" s="52">
        <v>8</v>
      </c>
      <c r="B11" s="37" t="s">
        <v>29</v>
      </c>
      <c r="C11" s="53" t="s">
        <v>8</v>
      </c>
      <c r="D11" s="54"/>
      <c r="E11" s="55"/>
      <c r="F11" s="55">
        <v>21</v>
      </c>
      <c r="G11" s="55">
        <v>28</v>
      </c>
      <c r="H11" s="59">
        <f t="shared" si="0"/>
        <v>24</v>
      </c>
      <c r="I11" s="6">
        <v>20</v>
      </c>
      <c r="J11" s="56"/>
    </row>
    <row r="12" spans="1:11" ht="16.5" thickBot="1" x14ac:dyDescent="0.3">
      <c r="A12" s="36">
        <v>9</v>
      </c>
      <c r="B12" s="51" t="s">
        <v>30</v>
      </c>
      <c r="C12" s="38" t="s">
        <v>18</v>
      </c>
      <c r="D12" s="11"/>
      <c r="E12" s="11"/>
      <c r="F12" s="11">
        <v>5.0999999999999997E-2</v>
      </c>
      <c r="G12" s="60">
        <f>(F12+H12)/2</f>
        <v>5.2499999999999998E-2</v>
      </c>
      <c r="H12" s="11">
        <v>5.3999999999999999E-2</v>
      </c>
      <c r="I12" s="11"/>
      <c r="J12" s="17"/>
    </row>
    <row r="13" spans="1:11" ht="16.5" thickBot="1" x14ac:dyDescent="0.3">
      <c r="A13" s="32">
        <v>10</v>
      </c>
      <c r="B13" s="49" t="s">
        <v>31</v>
      </c>
      <c r="C13" s="33" t="s">
        <v>7</v>
      </c>
      <c r="D13" s="14"/>
      <c r="E13" s="14"/>
      <c r="F13" s="14">
        <v>0.309</v>
      </c>
      <c r="G13" s="61">
        <f>(F13+H13)/2</f>
        <v>0.30649999999999999</v>
      </c>
      <c r="H13" s="14">
        <v>0.30399999999999999</v>
      </c>
      <c r="I13" s="14"/>
      <c r="J13" s="15"/>
    </row>
    <row r="14" spans="1:11" ht="18" customHeight="1" thickBot="1" x14ac:dyDescent="0.3">
      <c r="A14" s="27">
        <v>11</v>
      </c>
      <c r="B14" s="49" t="s">
        <v>33</v>
      </c>
      <c r="C14" s="33" t="s">
        <v>19</v>
      </c>
      <c r="D14" s="13"/>
      <c r="E14" s="13"/>
      <c r="F14" s="13">
        <v>0.26</v>
      </c>
      <c r="G14" s="62">
        <f>(F14+H14)/2</f>
        <v>0.26150000000000001</v>
      </c>
      <c r="H14" s="13">
        <v>0.26300000000000001</v>
      </c>
      <c r="I14" s="13"/>
      <c r="J14" s="16"/>
    </row>
    <row r="15" spans="1:11" ht="15.75" x14ac:dyDescent="0.25">
      <c r="A15" s="34">
        <v>12</v>
      </c>
      <c r="B15" s="50" t="s">
        <v>32</v>
      </c>
      <c r="C15" s="35" t="s">
        <v>20</v>
      </c>
      <c r="D15" s="12"/>
      <c r="E15" s="12"/>
      <c r="F15" s="12">
        <v>7.0999999999999994E-2</v>
      </c>
      <c r="G15" s="63">
        <f>(F15+H15)/2</f>
        <v>7.0000000000000007E-2</v>
      </c>
      <c r="H15" s="12">
        <v>6.9000000000000006E-2</v>
      </c>
      <c r="I15" s="12"/>
      <c r="J15" s="18"/>
    </row>
    <row r="16" spans="1:11" ht="24" customHeight="1" x14ac:dyDescent="0.25">
      <c r="C16" s="3" t="s">
        <v>21</v>
      </c>
      <c r="D16" s="21">
        <v>0</v>
      </c>
      <c r="E16" s="45">
        <v>2728</v>
      </c>
      <c r="F16" s="45">
        <v>13651</v>
      </c>
      <c r="G16" s="45">
        <f>SUM(G4:G11)</f>
        <v>24634</v>
      </c>
      <c r="H16" s="45"/>
      <c r="I16" s="45">
        <f>SUM(I4:I11)</f>
        <v>25687</v>
      </c>
      <c r="J16" s="57"/>
    </row>
    <row r="17" spans="1:13" x14ac:dyDescent="0.25">
      <c r="C17" s="3" t="s">
        <v>17</v>
      </c>
      <c r="D17" s="39">
        <v>0</v>
      </c>
      <c r="E17" s="40">
        <v>97</v>
      </c>
      <c r="F17" s="40">
        <v>80</v>
      </c>
      <c r="G17" s="40">
        <v>88</v>
      </c>
      <c r="H17" s="40"/>
      <c r="I17" s="40">
        <v>82</v>
      </c>
      <c r="J17" s="41"/>
    </row>
    <row r="19" spans="1:13" ht="16.5" x14ac:dyDescent="0.3">
      <c r="C19" s="84" t="s">
        <v>35</v>
      </c>
      <c r="D19" s="84"/>
      <c r="E19" s="84"/>
      <c r="F19" s="84"/>
      <c r="G19" s="84"/>
      <c r="H19" s="84"/>
      <c r="I19" s="84"/>
    </row>
    <row r="30" spans="1:13" ht="32.25" customHeight="1" x14ac:dyDescent="0.25">
      <c r="A30" s="85" t="s">
        <v>34</v>
      </c>
      <c r="B30" s="85"/>
      <c r="C30" s="85"/>
      <c r="D30" s="85"/>
      <c r="E30" s="64"/>
      <c r="F30" s="86" t="s">
        <v>36</v>
      </c>
      <c r="G30" s="85"/>
      <c r="H30" s="85"/>
      <c r="I30" s="85"/>
      <c r="J30" s="85"/>
      <c r="K30" s="85"/>
      <c r="L30" s="64"/>
      <c r="M30" s="64"/>
    </row>
    <row r="31" spans="1:13" ht="58.5" customHeight="1" x14ac:dyDescent="0.5">
      <c r="A31" s="82" t="s">
        <v>38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</row>
    <row r="32" spans="1:13" x14ac:dyDescent="0.25">
      <c r="A32" s="23"/>
      <c r="B32" s="42"/>
      <c r="C32" s="24"/>
      <c r="D32" s="43" t="s">
        <v>15</v>
      </c>
      <c r="E32" s="19" t="s">
        <v>9</v>
      </c>
      <c r="F32" s="19" t="s">
        <v>10</v>
      </c>
      <c r="G32" s="19" t="s">
        <v>11</v>
      </c>
      <c r="H32" s="19" t="s">
        <v>12</v>
      </c>
      <c r="I32" s="19" t="s">
        <v>13</v>
      </c>
      <c r="J32" s="20" t="s">
        <v>14</v>
      </c>
    </row>
    <row r="33" spans="1:10" ht="16.5" thickBot="1" x14ac:dyDescent="0.3">
      <c r="A33" s="25" t="s">
        <v>16</v>
      </c>
      <c r="B33" s="46"/>
      <c r="C33" s="26"/>
      <c r="D33" s="1">
        <v>45277</v>
      </c>
      <c r="E33" s="1">
        <v>45278</v>
      </c>
      <c r="F33" s="1">
        <v>45279</v>
      </c>
      <c r="G33" s="1">
        <v>45280</v>
      </c>
      <c r="H33" s="1">
        <v>45281</v>
      </c>
      <c r="I33" s="1">
        <v>45282</v>
      </c>
      <c r="J33" s="1">
        <v>45283</v>
      </c>
    </row>
    <row r="34" spans="1:10" ht="16.5" thickBot="1" x14ac:dyDescent="0.3">
      <c r="A34" s="27">
        <v>1</v>
      </c>
      <c r="B34" s="47" t="s">
        <v>22</v>
      </c>
      <c r="C34" s="28" t="s">
        <v>0</v>
      </c>
      <c r="D34" s="4"/>
      <c r="E34" s="22">
        <v>2211</v>
      </c>
      <c r="F34" s="22">
        <v>9422</v>
      </c>
      <c r="G34" s="22">
        <v>8927</v>
      </c>
      <c r="H34" s="22">
        <f>(G34+I34)/2</f>
        <v>9479</v>
      </c>
      <c r="I34" s="22">
        <v>10031</v>
      </c>
      <c r="J34" s="44">
        <v>8824</v>
      </c>
    </row>
    <row r="35" spans="1:10" ht="16.5" thickBot="1" x14ac:dyDescent="0.3">
      <c r="A35" s="29">
        <v>2</v>
      </c>
      <c r="B35" s="48" t="s">
        <v>23</v>
      </c>
      <c r="C35" s="30" t="s">
        <v>1</v>
      </c>
      <c r="D35" s="5"/>
      <c r="E35" s="6">
        <v>968</v>
      </c>
      <c r="F35" s="6">
        <v>4274</v>
      </c>
      <c r="G35" s="6">
        <v>4574</v>
      </c>
      <c r="H35" s="6">
        <f t="shared" ref="H35:H41" si="1">(G35+I35)/2</f>
        <v>4830.5</v>
      </c>
      <c r="I35" s="6">
        <v>5087</v>
      </c>
      <c r="J35" s="7">
        <v>4291</v>
      </c>
    </row>
    <row r="36" spans="1:10" ht="16.5" thickBot="1" x14ac:dyDescent="0.3">
      <c r="A36" s="27">
        <v>3</v>
      </c>
      <c r="B36" s="49" t="s">
        <v>24</v>
      </c>
      <c r="C36" s="31" t="s">
        <v>2</v>
      </c>
      <c r="D36" s="8"/>
      <c r="E36" s="9">
        <v>7</v>
      </c>
      <c r="F36" s="9">
        <v>112</v>
      </c>
      <c r="G36" s="9">
        <v>69</v>
      </c>
      <c r="H36" s="9">
        <f t="shared" si="1"/>
        <v>105</v>
      </c>
      <c r="I36" s="9">
        <v>141</v>
      </c>
      <c r="J36" s="10">
        <v>106</v>
      </c>
    </row>
    <row r="37" spans="1:10" ht="16.5" thickBot="1" x14ac:dyDescent="0.3">
      <c r="A37" s="29">
        <v>4</v>
      </c>
      <c r="B37" s="48" t="s">
        <v>25</v>
      </c>
      <c r="C37" s="30" t="s">
        <v>3</v>
      </c>
      <c r="D37" s="5"/>
      <c r="E37" s="6">
        <v>3793</v>
      </c>
      <c r="F37" s="6">
        <v>6807</v>
      </c>
      <c r="G37" s="6">
        <v>6532</v>
      </c>
      <c r="H37" s="6">
        <f t="shared" si="1"/>
        <v>7003</v>
      </c>
      <c r="I37" s="6">
        <v>7474</v>
      </c>
      <c r="J37" s="7">
        <v>6720</v>
      </c>
    </row>
    <row r="38" spans="1:10" ht="16.5" thickBot="1" x14ac:dyDescent="0.3">
      <c r="A38" s="27">
        <v>5</v>
      </c>
      <c r="B38" s="49" t="s">
        <v>26</v>
      </c>
      <c r="C38" s="31" t="s">
        <v>4</v>
      </c>
      <c r="D38" s="8"/>
      <c r="E38" s="9">
        <v>1060</v>
      </c>
      <c r="F38" s="9">
        <v>1810</v>
      </c>
      <c r="G38" s="9">
        <v>1566</v>
      </c>
      <c r="H38" s="9">
        <f t="shared" si="1"/>
        <v>1719</v>
      </c>
      <c r="I38" s="6">
        <v>1872</v>
      </c>
      <c r="J38" s="10">
        <v>1767</v>
      </c>
    </row>
    <row r="39" spans="1:10" ht="16.5" thickBot="1" x14ac:dyDescent="0.3">
      <c r="A39" s="29">
        <v>6</v>
      </c>
      <c r="B39" s="48" t="s">
        <v>27</v>
      </c>
      <c r="C39" s="30" t="s">
        <v>5</v>
      </c>
      <c r="D39" s="5"/>
      <c r="E39" s="6">
        <v>11</v>
      </c>
      <c r="F39" s="6">
        <v>50</v>
      </c>
      <c r="G39" s="6">
        <v>101</v>
      </c>
      <c r="H39" s="6">
        <f t="shared" si="1"/>
        <v>145.5</v>
      </c>
      <c r="I39" s="6">
        <v>190</v>
      </c>
      <c r="J39" s="7">
        <v>72</v>
      </c>
    </row>
    <row r="40" spans="1:10" ht="16.5" thickBot="1" x14ac:dyDescent="0.3">
      <c r="A40" s="27">
        <v>7</v>
      </c>
      <c r="B40" s="49" t="s">
        <v>28</v>
      </c>
      <c r="C40" s="31" t="s">
        <v>6</v>
      </c>
      <c r="D40" s="8"/>
      <c r="E40" s="9">
        <v>4170</v>
      </c>
      <c r="F40" s="9">
        <v>895</v>
      </c>
      <c r="G40" s="9">
        <v>1835</v>
      </c>
      <c r="H40" s="9">
        <f t="shared" si="1"/>
        <v>1310.5</v>
      </c>
      <c r="I40" s="6">
        <v>786</v>
      </c>
      <c r="J40" s="10">
        <v>486</v>
      </c>
    </row>
    <row r="41" spans="1:10" ht="15.75" x14ac:dyDescent="0.25">
      <c r="A41" s="52">
        <v>8</v>
      </c>
      <c r="B41" s="37" t="s">
        <v>29</v>
      </c>
      <c r="C41" s="53" t="s">
        <v>8</v>
      </c>
      <c r="D41" s="54"/>
      <c r="E41" s="55">
        <v>4</v>
      </c>
      <c r="F41" s="55">
        <v>31</v>
      </c>
      <c r="G41" s="55">
        <v>18</v>
      </c>
      <c r="H41" s="55">
        <f t="shared" si="1"/>
        <v>23.5</v>
      </c>
      <c r="I41" s="6">
        <v>29</v>
      </c>
      <c r="J41" s="56">
        <v>24</v>
      </c>
    </row>
    <row r="42" spans="1:10" ht="16.5" customHeight="1" thickBot="1" x14ac:dyDescent="0.3">
      <c r="A42" s="36">
        <v>9</v>
      </c>
      <c r="B42" s="51" t="s">
        <v>30</v>
      </c>
      <c r="C42" s="38" t="s">
        <v>18</v>
      </c>
      <c r="D42" s="11"/>
      <c r="E42" s="11">
        <v>5.2999999999999999E-2</v>
      </c>
      <c r="F42" s="11">
        <v>6.2E-2</v>
      </c>
      <c r="G42" s="73"/>
      <c r="H42" s="74"/>
      <c r="I42" s="74"/>
      <c r="J42" s="75"/>
    </row>
    <row r="43" spans="1:10" ht="16.5" thickBot="1" x14ac:dyDescent="0.3">
      <c r="A43" s="32">
        <v>10</v>
      </c>
      <c r="B43" s="49" t="s">
        <v>31</v>
      </c>
      <c r="C43" s="33" t="s">
        <v>7</v>
      </c>
      <c r="D43" s="14"/>
      <c r="E43" s="14">
        <v>0.28399999999999997</v>
      </c>
      <c r="F43" s="14">
        <v>0.29699999999999999</v>
      </c>
      <c r="G43" s="76"/>
      <c r="H43" s="77"/>
      <c r="I43" s="77"/>
      <c r="J43" s="78"/>
    </row>
    <row r="44" spans="1:10" ht="18" customHeight="1" thickBot="1" x14ac:dyDescent="0.3">
      <c r="A44" s="27">
        <v>11</v>
      </c>
      <c r="B44" s="49" t="s">
        <v>33</v>
      </c>
      <c r="C44" s="33" t="s">
        <v>19</v>
      </c>
      <c r="D44" s="13"/>
      <c r="E44" s="13">
        <v>0.246</v>
      </c>
      <c r="F44" s="13">
        <v>0.246</v>
      </c>
      <c r="G44" s="76"/>
      <c r="H44" s="77"/>
      <c r="I44" s="77"/>
      <c r="J44" s="78"/>
    </row>
    <row r="45" spans="1:10" ht="15.75" x14ac:dyDescent="0.25">
      <c r="A45" s="34">
        <v>12</v>
      </c>
      <c r="B45" s="50" t="s">
        <v>32</v>
      </c>
      <c r="C45" s="35" t="s">
        <v>20</v>
      </c>
      <c r="D45" s="12"/>
      <c r="E45" s="12">
        <v>5.8000000000000003E-2</v>
      </c>
      <c r="F45" s="12">
        <v>5.8999999999999997E-2</v>
      </c>
      <c r="G45" s="79"/>
      <c r="H45" s="80"/>
      <c r="I45" s="80"/>
      <c r="J45" s="81"/>
    </row>
    <row r="46" spans="1:10" ht="24" customHeight="1" x14ac:dyDescent="0.3">
      <c r="C46" s="3" t="s">
        <v>21</v>
      </c>
      <c r="D46" s="67">
        <v>0</v>
      </c>
      <c r="E46" s="68">
        <f>SUM(E34:E41)</f>
        <v>12224</v>
      </c>
      <c r="F46" s="68">
        <f>SUM(F34:F41)</f>
        <v>23401</v>
      </c>
      <c r="G46" s="68">
        <f t="shared" ref="G46:J46" si="2">SUM(G34:G41)</f>
        <v>23622</v>
      </c>
      <c r="H46" s="68">
        <f t="shared" si="2"/>
        <v>24616</v>
      </c>
      <c r="I46" s="68">
        <f t="shared" si="2"/>
        <v>25610</v>
      </c>
      <c r="J46" s="71">
        <f t="shared" si="2"/>
        <v>22290</v>
      </c>
    </row>
    <row r="47" spans="1:10" ht="18.75" x14ac:dyDescent="0.3">
      <c r="C47" s="3" t="s">
        <v>17</v>
      </c>
      <c r="D47" s="65">
        <v>0</v>
      </c>
      <c r="E47" s="66">
        <v>105</v>
      </c>
      <c r="F47" s="66">
        <v>92</v>
      </c>
      <c r="G47" s="66">
        <v>85</v>
      </c>
      <c r="H47" s="66">
        <f>(G47+I47)/2</f>
        <v>86.5</v>
      </c>
      <c r="I47" s="66">
        <v>88</v>
      </c>
      <c r="J47" s="72">
        <v>85</v>
      </c>
    </row>
    <row r="49" spans="1:11" x14ac:dyDescent="0.25">
      <c r="B49" t="s">
        <v>41</v>
      </c>
      <c r="C49" s="87" t="s">
        <v>39</v>
      </c>
      <c r="D49" s="87"/>
      <c r="E49" s="64"/>
      <c r="F49" s="70" t="s">
        <v>42</v>
      </c>
      <c r="G49" s="85"/>
      <c r="H49" s="85"/>
      <c r="I49" s="85"/>
      <c r="J49" s="85"/>
    </row>
    <row r="50" spans="1:11" x14ac:dyDescent="0.25">
      <c r="C50" s="88" t="s">
        <v>40</v>
      </c>
      <c r="D50" s="88"/>
      <c r="E50" s="69"/>
      <c r="F50" s="69"/>
    </row>
    <row r="63" spans="1:11" ht="58.5" customHeight="1" x14ac:dyDescent="0.5">
      <c r="A63" s="82" t="s">
        <v>43</v>
      </c>
      <c r="B63" s="83"/>
      <c r="C63" s="83"/>
      <c r="D63" s="83"/>
      <c r="E63" s="83"/>
      <c r="F63" s="83"/>
      <c r="G63" s="83"/>
      <c r="H63" s="83"/>
      <c r="I63" s="83"/>
      <c r="J63" s="83"/>
      <c r="K63" s="83"/>
    </row>
    <row r="64" spans="1:11" x14ac:dyDescent="0.25">
      <c r="A64" s="23"/>
      <c r="B64" s="42"/>
      <c r="C64" s="24"/>
      <c r="D64" s="43" t="s">
        <v>15</v>
      </c>
      <c r="E64" s="19" t="s">
        <v>9</v>
      </c>
      <c r="F64" s="19" t="s">
        <v>10</v>
      </c>
      <c r="G64" s="19" t="s">
        <v>11</v>
      </c>
      <c r="H64" s="19" t="s">
        <v>12</v>
      </c>
      <c r="I64" s="19" t="s">
        <v>13</v>
      </c>
      <c r="J64" s="20" t="s">
        <v>14</v>
      </c>
    </row>
    <row r="65" spans="1:10" ht="16.5" thickBot="1" x14ac:dyDescent="0.3">
      <c r="A65" s="25" t="s">
        <v>16</v>
      </c>
      <c r="B65" s="46"/>
      <c r="C65" s="26"/>
      <c r="D65" s="1">
        <v>45284</v>
      </c>
      <c r="E65" s="1">
        <v>45285</v>
      </c>
      <c r="F65" s="1">
        <v>45286</v>
      </c>
      <c r="G65" s="1">
        <v>45287</v>
      </c>
      <c r="H65" s="1">
        <v>45288</v>
      </c>
      <c r="I65" s="1">
        <v>45289</v>
      </c>
      <c r="J65" s="1">
        <v>45290</v>
      </c>
    </row>
    <row r="66" spans="1:10" ht="16.5" thickBot="1" x14ac:dyDescent="0.3">
      <c r="A66" s="27">
        <v>1</v>
      </c>
      <c r="B66" s="47" t="s">
        <v>22</v>
      </c>
      <c r="C66" s="28" t="s">
        <v>0</v>
      </c>
      <c r="D66" s="4">
        <v>5179</v>
      </c>
      <c r="E66" s="22">
        <v>2238</v>
      </c>
      <c r="F66" s="22">
        <v>10120</v>
      </c>
      <c r="G66" s="22"/>
      <c r="H66" s="22">
        <v>9685</v>
      </c>
      <c r="I66" s="22">
        <v>8878</v>
      </c>
      <c r="J66" s="44">
        <v>9033</v>
      </c>
    </row>
    <row r="67" spans="1:10" ht="16.5" thickBot="1" x14ac:dyDescent="0.3">
      <c r="A67" s="29">
        <v>2</v>
      </c>
      <c r="B67" s="48" t="s">
        <v>23</v>
      </c>
      <c r="C67" s="30" t="s">
        <v>1</v>
      </c>
      <c r="D67" s="5">
        <v>2759</v>
      </c>
      <c r="E67" s="6">
        <v>1125</v>
      </c>
      <c r="F67" s="6">
        <v>5621</v>
      </c>
      <c r="G67" s="6"/>
      <c r="H67" s="6">
        <v>5110</v>
      </c>
      <c r="I67" s="6">
        <v>3930</v>
      </c>
      <c r="J67" s="7">
        <v>3779</v>
      </c>
    </row>
    <row r="68" spans="1:10" ht="16.5" thickBot="1" x14ac:dyDescent="0.3">
      <c r="A68" s="27">
        <v>3</v>
      </c>
      <c r="B68" s="49" t="s">
        <v>24</v>
      </c>
      <c r="C68" s="31" t="s">
        <v>2</v>
      </c>
      <c r="D68" s="8">
        <v>12</v>
      </c>
      <c r="E68" s="9">
        <v>0</v>
      </c>
      <c r="F68" s="9">
        <v>68</v>
      </c>
      <c r="G68" s="9"/>
      <c r="H68" s="9">
        <v>29</v>
      </c>
      <c r="I68" s="9">
        <v>31</v>
      </c>
      <c r="J68" s="10">
        <v>39</v>
      </c>
    </row>
    <row r="69" spans="1:10" ht="16.5" thickBot="1" x14ac:dyDescent="0.3">
      <c r="A69" s="29">
        <v>4</v>
      </c>
      <c r="B69" s="48" t="s">
        <v>25</v>
      </c>
      <c r="C69" s="30" t="s">
        <v>3</v>
      </c>
      <c r="D69" s="5">
        <v>5282</v>
      </c>
      <c r="E69" s="6">
        <v>2337</v>
      </c>
      <c r="F69" s="6">
        <v>6478</v>
      </c>
      <c r="G69" s="6"/>
      <c r="H69" s="6">
        <v>6206</v>
      </c>
      <c r="I69" s="6">
        <v>6433</v>
      </c>
      <c r="J69" s="7">
        <v>6104</v>
      </c>
    </row>
    <row r="70" spans="1:10" ht="16.5" thickBot="1" x14ac:dyDescent="0.3">
      <c r="A70" s="27">
        <v>5</v>
      </c>
      <c r="B70" s="49" t="s">
        <v>26</v>
      </c>
      <c r="C70" s="31" t="s">
        <v>4</v>
      </c>
      <c r="D70" s="8">
        <v>1759</v>
      </c>
      <c r="E70" s="9">
        <v>1665</v>
      </c>
      <c r="F70" s="9">
        <v>2144</v>
      </c>
      <c r="G70" s="9"/>
      <c r="H70" s="9">
        <v>1689</v>
      </c>
      <c r="I70" s="6">
        <v>1535</v>
      </c>
      <c r="J70" s="10">
        <v>1792</v>
      </c>
    </row>
    <row r="71" spans="1:10" ht="16.5" thickBot="1" x14ac:dyDescent="0.3">
      <c r="A71" s="29">
        <v>6</v>
      </c>
      <c r="B71" s="48" t="s">
        <v>27</v>
      </c>
      <c r="C71" s="30" t="s">
        <v>5</v>
      </c>
      <c r="D71" s="5">
        <v>101</v>
      </c>
      <c r="E71" s="6">
        <v>57</v>
      </c>
      <c r="F71" s="6">
        <v>56</v>
      </c>
      <c r="G71" s="6"/>
      <c r="H71" s="6">
        <v>157</v>
      </c>
      <c r="I71" s="6">
        <v>185</v>
      </c>
      <c r="J71" s="7">
        <v>160</v>
      </c>
    </row>
    <row r="72" spans="1:10" ht="16.5" thickBot="1" x14ac:dyDescent="0.3">
      <c r="A72" s="27">
        <v>7</v>
      </c>
      <c r="B72" s="49" t="s">
        <v>28</v>
      </c>
      <c r="C72" s="31" t="s">
        <v>6</v>
      </c>
      <c r="D72" s="8">
        <v>265</v>
      </c>
      <c r="E72" s="9">
        <v>120</v>
      </c>
      <c r="F72" s="9">
        <v>820</v>
      </c>
      <c r="G72" s="9"/>
      <c r="H72" s="9">
        <v>12295</v>
      </c>
      <c r="I72" s="6">
        <v>8516</v>
      </c>
      <c r="J72" s="10">
        <v>8574</v>
      </c>
    </row>
    <row r="73" spans="1:10" ht="15.75" x14ac:dyDescent="0.25">
      <c r="A73" s="52">
        <v>8</v>
      </c>
      <c r="B73" s="37" t="s">
        <v>29</v>
      </c>
      <c r="C73" s="53" t="s">
        <v>8</v>
      </c>
      <c r="D73" s="54">
        <v>19</v>
      </c>
      <c r="E73" s="55">
        <v>3</v>
      </c>
      <c r="F73" s="55">
        <v>41</v>
      </c>
      <c r="G73" s="55"/>
      <c r="H73" s="55">
        <v>41</v>
      </c>
      <c r="I73" s="6">
        <v>20</v>
      </c>
      <c r="J73" s="56">
        <v>45</v>
      </c>
    </row>
    <row r="74" spans="1:10" ht="16.5" customHeight="1" thickBot="1" x14ac:dyDescent="0.3">
      <c r="A74" s="36">
        <v>9</v>
      </c>
      <c r="B74" s="51" t="s">
        <v>30</v>
      </c>
      <c r="C74" s="38" t="s">
        <v>18</v>
      </c>
      <c r="D74" s="11"/>
      <c r="E74" s="11"/>
      <c r="F74" s="11">
        <v>0.06</v>
      </c>
      <c r="G74" s="11">
        <v>4.9000000000000002E-2</v>
      </c>
      <c r="H74" s="11">
        <v>6.3E-2</v>
      </c>
      <c r="I74" s="11">
        <v>6.3E-2</v>
      </c>
      <c r="J74" s="17"/>
    </row>
    <row r="75" spans="1:10" ht="16.5" thickBot="1" x14ac:dyDescent="0.3">
      <c r="A75" s="32">
        <v>10</v>
      </c>
      <c r="B75" s="49" t="s">
        <v>31</v>
      </c>
      <c r="C75" s="33" t="s">
        <v>7</v>
      </c>
      <c r="D75" s="14"/>
      <c r="E75" s="14"/>
      <c r="F75" s="14">
        <v>0.30499999999999999</v>
      </c>
      <c r="G75" s="14">
        <v>0.29099999999999998</v>
      </c>
      <c r="H75" s="14">
        <v>0.30299999999999999</v>
      </c>
      <c r="I75" s="14">
        <v>0.30299999999999999</v>
      </c>
      <c r="J75" s="15"/>
    </row>
    <row r="76" spans="1:10" ht="18" customHeight="1" thickBot="1" x14ac:dyDescent="0.3">
      <c r="A76" s="27">
        <v>11</v>
      </c>
      <c r="B76" s="49" t="s">
        <v>33</v>
      </c>
      <c r="C76" s="33" t="s">
        <v>19</v>
      </c>
      <c r="D76" s="13"/>
      <c r="E76" s="13"/>
      <c r="F76" s="13">
        <v>0.26</v>
      </c>
      <c r="G76" s="13">
        <v>0.252</v>
      </c>
      <c r="H76" s="13">
        <v>0.26300000000000001</v>
      </c>
      <c r="I76" s="13">
        <v>0.26300000000000001</v>
      </c>
      <c r="J76" s="16"/>
    </row>
    <row r="77" spans="1:10" ht="15.75" x14ac:dyDescent="0.25">
      <c r="A77" s="34">
        <v>12</v>
      </c>
      <c r="B77" s="50" t="s">
        <v>32</v>
      </c>
      <c r="C77" s="35" t="s">
        <v>20</v>
      </c>
      <c r="D77" s="12"/>
      <c r="E77" s="12"/>
      <c r="F77" s="12">
        <v>5.0999999999999997E-2</v>
      </c>
      <c r="G77" s="12">
        <v>4.2000000000000003E-2</v>
      </c>
      <c r="H77" s="12">
        <v>4.4999999999999998E-2</v>
      </c>
      <c r="I77" s="12">
        <v>4.4999999999999998E-2</v>
      </c>
      <c r="J77" s="18"/>
    </row>
    <row r="78" spans="1:10" ht="24" customHeight="1" x14ac:dyDescent="0.3">
      <c r="C78" s="3" t="s">
        <v>21</v>
      </c>
      <c r="D78" s="67">
        <v>0</v>
      </c>
      <c r="E78" s="68">
        <f>SUM(E66:E73)</f>
        <v>7545</v>
      </c>
      <c r="F78" s="68">
        <f>SUM(F66:F73)</f>
        <v>25348</v>
      </c>
      <c r="G78" s="68">
        <f t="shared" ref="G78:J78" si="3">SUM(G66:G73)</f>
        <v>0</v>
      </c>
      <c r="H78" s="68">
        <f t="shared" si="3"/>
        <v>35212</v>
      </c>
      <c r="I78" s="68">
        <f t="shared" si="3"/>
        <v>29528</v>
      </c>
      <c r="J78" s="71">
        <f t="shared" si="3"/>
        <v>29526</v>
      </c>
    </row>
    <row r="79" spans="1:10" ht="18.75" x14ac:dyDescent="0.3">
      <c r="C79" s="3" t="s">
        <v>17</v>
      </c>
      <c r="D79" s="65">
        <v>90</v>
      </c>
      <c r="E79" s="66">
        <v>115</v>
      </c>
      <c r="F79" s="66">
        <v>68</v>
      </c>
      <c r="G79" s="66">
        <v>85</v>
      </c>
      <c r="H79" s="66">
        <v>73</v>
      </c>
      <c r="I79" s="66">
        <v>88</v>
      </c>
      <c r="J79" s="72">
        <v>85</v>
      </c>
    </row>
    <row r="81" spans="2:10" x14ac:dyDescent="0.25">
      <c r="B81" t="s">
        <v>41</v>
      </c>
      <c r="C81" s="87" t="s">
        <v>39</v>
      </c>
      <c r="D81" s="87"/>
      <c r="E81" s="64"/>
      <c r="F81" s="70" t="s">
        <v>42</v>
      </c>
      <c r="G81" s="85"/>
      <c r="H81" s="85"/>
      <c r="I81" s="85"/>
      <c r="J81" s="85"/>
    </row>
    <row r="82" spans="2:10" x14ac:dyDescent="0.25">
      <c r="C82" s="88" t="s">
        <v>40</v>
      </c>
      <c r="D82" s="88"/>
      <c r="E82" s="69"/>
      <c r="F82" s="69"/>
    </row>
  </sheetData>
  <mergeCells count="12">
    <mergeCell ref="A63:K63"/>
    <mergeCell ref="C81:D81"/>
    <mergeCell ref="G81:J81"/>
    <mergeCell ref="C82:D82"/>
    <mergeCell ref="C49:D49"/>
    <mergeCell ref="C50:D50"/>
    <mergeCell ref="G49:J49"/>
    <mergeCell ref="A1:K1"/>
    <mergeCell ref="C19:I19"/>
    <mergeCell ref="A30:D30"/>
    <mergeCell ref="F30:K30"/>
    <mergeCell ref="A31:K31"/>
  </mergeCells>
  <hyperlinks>
    <hyperlink ref="C50" r:id="rId1"/>
    <hyperlink ref="C82" r:id="rId2"/>
  </hyperlinks>
  <pageMargins left="0.7" right="0.7" top="0.75" bottom="0.75" header="0.3" footer="0.3"/>
  <pageSetup scale="96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meta</cp:lastModifiedBy>
  <cp:lastPrinted>2023-12-18T08:38:46Z</cp:lastPrinted>
  <dcterms:created xsi:type="dcterms:W3CDTF">2023-12-07T15:00:05Z</dcterms:created>
  <dcterms:modified xsi:type="dcterms:W3CDTF">2024-01-01T06:20:28Z</dcterms:modified>
</cp:coreProperties>
</file>