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Dec 2023" sheetId="1" r:id="rId1"/>
  </sheets>
  <calcPr calcId="144525"/>
  <fileRecoveryPr repairLoad="1"/>
</workbook>
</file>

<file path=xl/calcChain.xml><?xml version="1.0" encoding="utf-8"?>
<calcChain xmlns="http://schemas.openxmlformats.org/spreadsheetml/2006/main">
  <c r="I16" i="1" l="1"/>
  <c r="H6" i="1"/>
  <c r="H7" i="1"/>
  <c r="H8" i="1"/>
  <c r="H9" i="1"/>
  <c r="H10" i="1"/>
  <c r="H11" i="1"/>
  <c r="H5" i="1"/>
  <c r="H4" i="1"/>
  <c r="G13" i="1" l="1"/>
  <c r="G14" i="1"/>
  <c r="G15" i="1"/>
  <c r="G12" i="1"/>
  <c r="G16" i="1"/>
</calcChain>
</file>

<file path=xl/sharedStrings.xml><?xml version="1.0" encoding="utf-8"?>
<sst xmlns="http://schemas.openxmlformats.org/spreadsheetml/2006/main" count="38" uniqueCount="38">
  <si>
    <t>On-Access Scan</t>
  </si>
  <si>
    <t>On-Demand Scan</t>
  </si>
  <si>
    <t>Mail Anti-Virus</t>
  </si>
  <si>
    <t>Web Anti-Virus</t>
  </si>
  <si>
    <t>Intrusion Detection Scan</t>
  </si>
  <si>
    <t>Vulnerability Scan</t>
  </si>
  <si>
    <t xml:space="preserve">Kaspersky Anti-Spam </t>
  </si>
  <si>
    <t>Botnet Activity Detection</t>
  </si>
  <si>
    <t>Ransom Ware</t>
  </si>
  <si>
    <t>Monday</t>
  </si>
  <si>
    <t>Tuesday</t>
  </si>
  <si>
    <t>Wednesday</t>
  </si>
  <si>
    <t>Thursday</t>
  </si>
  <si>
    <t>Friday</t>
  </si>
  <si>
    <t>Saturday</t>
  </si>
  <si>
    <t>Sunday</t>
  </si>
  <si>
    <t>#</t>
  </si>
  <si>
    <t>RANK</t>
  </si>
  <si>
    <t>Banking Trojan</t>
  </si>
  <si>
    <t>Cryptominer</t>
  </si>
  <si>
    <t>Mobile</t>
  </si>
  <si>
    <t>TOTAL</t>
  </si>
  <si>
    <t>ONA</t>
  </si>
  <si>
    <t>ODS</t>
  </si>
  <si>
    <t>MAV</t>
  </si>
  <si>
    <t>WAV</t>
  </si>
  <si>
    <t>IDS</t>
  </si>
  <si>
    <t>VS</t>
  </si>
  <si>
    <t>KAS</t>
  </si>
  <si>
    <t>RW</t>
  </si>
  <si>
    <t>BT</t>
  </si>
  <si>
    <t>BAD</t>
  </si>
  <si>
    <t>MOB</t>
  </si>
  <si>
    <t>CRYP</t>
  </si>
  <si>
    <t xml:space="preserve">Graph 1: Attacked infrastructures in Ethiopia </t>
  </si>
  <si>
    <t>NOTE: Since this is the beginning week few days are missed!</t>
  </si>
  <si>
    <t xml:space="preserve">Graph 2: Types of attack in Ethiopia's governmental/non 
governmental infrastructure </t>
  </si>
  <si>
    <t>Weekly cyber security attack data 
from real time attacking map.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</si>
</sst>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</font>
    <font>
      <b/>
      <sz val="12"/>
      <color theme="1"/>
      <name val="Adobe Garamond Pro Bold"/>
      <family val="1"/>
    </font>
    <font>
      <sz val="20"/>
      <color theme="1"/>
      <name val="Abyssinica SIL"/>
    </font>
  </fonts>
  <fills count="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DEE084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rgb="FFBEBEBE"/>
      </top>
      <bottom style="medium">
        <color rgb="FFBEBEBE"/>
      </bottom>
      <diagonal/>
    </border>
    <border>
      <left/>
      <right/>
      <top/>
      <bottom style="medium">
        <color rgb="FFBEBEBE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BEBEBE"/>
      </right>
      <top style="medium">
        <color rgb="FFBEBEBE"/>
      </top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 style="medium">
        <color rgb="FFBEBEBE"/>
      </top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/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 style="thin">
        <color indexed="64"/>
      </bottom>
      <diagonal/>
    </border>
    <border>
      <left style="medium">
        <color rgb="FFBEBEBE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BEBEBE"/>
      </right>
      <top style="thin">
        <color indexed="64"/>
      </top>
      <bottom style="medium">
        <color rgb="FFBEBEBE"/>
      </bottom>
      <diagonal/>
    </border>
    <border>
      <left style="medium">
        <color rgb="FFBEBEBE"/>
      </left>
      <right style="thin">
        <color indexed="64"/>
      </right>
      <top style="thin">
        <color indexed="64"/>
      </top>
      <bottom style="medium">
        <color rgb="FFBEBEBE"/>
      </bottom>
      <diagonal/>
    </border>
    <border>
      <left style="thin">
        <color indexed="64"/>
      </left>
      <right style="medium">
        <color rgb="FFBEBEBE"/>
      </right>
      <top/>
      <bottom/>
      <diagonal/>
    </border>
    <border>
      <left style="medium">
        <color rgb="FFBEBEBE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rgb="FFBEBEBE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16" fontId="4" fillId="3" borderId="8" xfId="0" applyNumberFormat="1" applyFont="1" applyFill="1" applyBorder="1"/>
    <xf numFmtId="16" fontId="4" fillId="3" borderId="1" xfId="0" applyNumberFormat="1" applyFont="1" applyFill="1" applyBorder="1"/>
    <xf numFmtId="0" fontId="4" fillId="0" borderId="0" xfId="0" applyFont="1" applyAlignment="1">
      <alignment horizontal="right"/>
    </xf>
    <xf numFmtId="3" fontId="2" fillId="2" borderId="13" xfId="0" applyNumberFormat="1" applyFont="1" applyFill="1" applyBorder="1" applyAlignment="1">
      <alignment vertical="center" wrapText="1"/>
    </xf>
    <xf numFmtId="3" fontId="2" fillId="0" borderId="16" xfId="0" applyNumberFormat="1" applyFont="1" applyBorder="1" applyAlignment="1">
      <alignment vertical="center" wrapText="1"/>
    </xf>
    <xf numFmtId="3" fontId="2" fillId="0" borderId="17" xfId="0" applyNumberFormat="1" applyFont="1" applyBorder="1" applyAlignment="1">
      <alignment vertical="center" wrapText="1"/>
    </xf>
    <xf numFmtId="3" fontId="2" fillId="0" borderId="18" xfId="0" applyNumberFormat="1" applyFont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2" fillId="2" borderId="17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164" fontId="2" fillId="4" borderId="19" xfId="1" applyNumberFormat="1" applyFont="1" applyFill="1" applyBorder="1" applyAlignment="1">
      <alignment vertical="center" wrapText="1"/>
    </xf>
    <xf numFmtId="164" fontId="2" fillId="4" borderId="20" xfId="1" applyNumberFormat="1" applyFont="1" applyFill="1" applyBorder="1" applyAlignment="1">
      <alignment vertical="center" wrapText="1"/>
    </xf>
    <xf numFmtId="164" fontId="2" fillId="4" borderId="21" xfId="1" applyNumberFormat="1" applyFont="1" applyFill="1" applyBorder="1" applyAlignment="1">
      <alignment vertical="center" wrapText="1"/>
    </xf>
    <xf numFmtId="164" fontId="2" fillId="4" borderId="17" xfId="1" applyNumberFormat="1" applyFont="1" applyFill="1" applyBorder="1" applyAlignment="1">
      <alignment vertical="center" wrapText="1"/>
    </xf>
    <xf numFmtId="164" fontId="2" fillId="4" borderId="18" xfId="1" applyNumberFormat="1" applyFont="1" applyFill="1" applyBorder="1" applyAlignment="1">
      <alignment vertical="center" wrapText="1"/>
    </xf>
    <xf numFmtId="164" fontId="2" fillId="4" borderId="22" xfId="1" applyNumberFormat="1" applyFont="1" applyFill="1" applyBorder="1" applyAlignment="1">
      <alignment vertical="center" wrapText="1"/>
    </xf>
    <xf numFmtId="164" fontId="2" fillId="4" borderId="23" xfId="1" applyNumberFormat="1" applyFont="1" applyFill="1" applyBorder="1" applyAlignment="1">
      <alignment vertical="center" wrapText="1"/>
    </xf>
    <xf numFmtId="164" fontId="2" fillId="4" borderId="24" xfId="1" applyNumberFormat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43" fontId="4" fillId="3" borderId="2" xfId="2" applyFont="1" applyFill="1" applyBorder="1"/>
    <xf numFmtId="3" fontId="2" fillId="2" borderId="14" xfId="0" applyNumberFormat="1" applyFont="1" applyFill="1" applyBorder="1" applyAlignment="1">
      <alignment vertical="center" wrapText="1"/>
    </xf>
    <xf numFmtId="0" fontId="0" fillId="0" borderId="2" xfId="0" applyBorder="1"/>
    <xf numFmtId="0" fontId="0" fillId="0" borderId="4" xfId="0" applyBorder="1"/>
    <xf numFmtId="0" fontId="5" fillId="0" borderId="9" xfId="0" applyFont="1" applyBorder="1" applyAlignment="1">
      <alignment horizontal="center"/>
    </xf>
    <xf numFmtId="0" fontId="0" fillId="0" borderId="10" xfId="0" applyBorder="1"/>
    <xf numFmtId="0" fontId="3" fillId="2" borderId="25" xfId="0" applyFont="1" applyFill="1" applyBorder="1" applyAlignment="1">
      <alignment vertical="center" wrapText="1"/>
    </xf>
    <xf numFmtId="0" fontId="3" fillId="2" borderId="26" xfId="0" applyFont="1" applyFill="1" applyBorder="1" applyAlignment="1">
      <alignment vertical="center" wrapText="1"/>
    </xf>
    <xf numFmtId="0" fontId="3" fillId="0" borderId="27" xfId="0" applyFont="1" applyBorder="1" applyAlignment="1">
      <alignment vertical="center" wrapText="1"/>
    </xf>
    <xf numFmtId="0" fontId="3" fillId="0" borderId="28" xfId="0" applyFont="1" applyBorder="1" applyAlignment="1">
      <alignment vertical="center" wrapText="1"/>
    </xf>
    <xf numFmtId="0" fontId="3" fillId="2" borderId="28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3" fillId="4" borderId="28" xfId="0" applyFont="1" applyFill="1" applyBorder="1" applyAlignment="1">
      <alignment vertical="center" wrapText="1"/>
    </xf>
    <xf numFmtId="0" fontId="3" fillId="2" borderId="29" xfId="0" applyFont="1" applyFill="1" applyBorder="1" applyAlignment="1">
      <alignment vertical="center" wrapText="1"/>
    </xf>
    <xf numFmtId="0" fontId="3" fillId="4" borderId="30" xfId="0" applyFont="1" applyFill="1" applyBorder="1" applyAlignment="1">
      <alignment vertical="center" wrapText="1"/>
    </xf>
    <xf numFmtId="0" fontId="3" fillId="2" borderId="31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3" fillId="4" borderId="32" xfId="0" applyFont="1" applyFill="1" applyBorder="1" applyAlignment="1">
      <alignment vertical="center" wrapText="1"/>
    </xf>
    <xf numFmtId="165" fontId="4" fillId="3" borderId="5" xfId="2" applyNumberFormat="1" applyFont="1" applyFill="1" applyBorder="1"/>
    <xf numFmtId="165" fontId="4" fillId="3" borderId="6" xfId="2" applyNumberFormat="1" applyFont="1" applyFill="1" applyBorder="1"/>
    <xf numFmtId="165" fontId="4" fillId="3" borderId="7" xfId="2" applyNumberFormat="1" applyFont="1" applyFill="1" applyBorder="1"/>
    <xf numFmtId="0" fontId="0" fillId="0" borderId="3" xfId="0" applyBorder="1"/>
    <xf numFmtId="0" fontId="4" fillId="3" borderId="2" xfId="0" applyFont="1" applyFill="1" applyBorder="1" applyAlignment="1">
      <alignment horizontal="center"/>
    </xf>
    <xf numFmtId="3" fontId="2" fillId="2" borderId="15" xfId="0" applyNumberFormat="1" applyFont="1" applyFill="1" applyBorder="1" applyAlignment="1">
      <alignment vertical="center" wrapText="1"/>
    </xf>
    <xf numFmtId="165" fontId="4" fillId="3" borderId="3" xfId="2" applyNumberFormat="1" applyFont="1" applyFill="1" applyBorder="1"/>
    <xf numFmtId="0" fontId="5" fillId="0" borderId="0" xfId="0" applyFont="1" applyBorder="1" applyAlignment="1">
      <alignment horizontal="center"/>
    </xf>
    <xf numFmtId="0" fontId="3" fillId="2" borderId="11" xfId="0" applyFont="1" applyFill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35" xfId="0" applyFont="1" applyFill="1" applyBorder="1" applyAlignment="1">
      <alignment vertical="center" wrapText="1"/>
    </xf>
    <xf numFmtId="0" fontId="3" fillId="2" borderId="33" xfId="0" applyFont="1" applyFill="1" applyBorder="1" applyAlignment="1">
      <alignment vertical="center" wrapText="1"/>
    </xf>
    <xf numFmtId="0" fontId="3" fillId="2" borderId="34" xfId="0" applyFont="1" applyFill="1" applyBorder="1" applyAlignment="1">
      <alignment vertical="center" wrapText="1"/>
    </xf>
    <xf numFmtId="0" fontId="2" fillId="2" borderId="36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vertical="center" wrapText="1"/>
    </xf>
    <xf numFmtId="165" fontId="4" fillId="3" borderId="4" xfId="2" applyNumberFormat="1" applyFont="1" applyFill="1" applyBorder="1"/>
    <xf numFmtId="0" fontId="0" fillId="0" borderId="0" xfId="0" applyAlignment="1">
      <alignment horizontal="center"/>
    </xf>
    <xf numFmtId="3" fontId="6" fillId="2" borderId="14" xfId="0" applyNumberFormat="1" applyFont="1" applyFill="1" applyBorder="1" applyAlignment="1">
      <alignment vertical="center" wrapText="1"/>
    </xf>
    <xf numFmtId="3" fontId="6" fillId="0" borderId="17" xfId="0" applyNumberFormat="1" applyFont="1" applyBorder="1" applyAlignment="1">
      <alignment vertical="center" wrapText="1"/>
    </xf>
    <xf numFmtId="164" fontId="6" fillId="4" borderId="19" xfId="1" applyNumberFormat="1" applyFont="1" applyFill="1" applyBorder="1" applyAlignment="1">
      <alignment vertical="center" wrapText="1"/>
    </xf>
    <xf numFmtId="164" fontId="6" fillId="4" borderId="17" xfId="1" applyNumberFormat="1" applyFont="1" applyFill="1" applyBorder="1" applyAlignment="1">
      <alignment vertical="center" wrapText="1"/>
    </xf>
    <xf numFmtId="164" fontId="6" fillId="4" borderId="21" xfId="1" applyNumberFormat="1" applyFont="1" applyFill="1" applyBorder="1" applyAlignment="1">
      <alignment vertical="center" wrapText="1"/>
    </xf>
    <xf numFmtId="164" fontId="6" fillId="4" borderId="20" xfId="1" applyNumberFormat="1" applyFont="1" applyFill="1" applyBorder="1" applyAlignment="1">
      <alignment vertical="center" wrapText="1"/>
    </xf>
    <xf numFmtId="0" fontId="0" fillId="0" borderId="0" xfId="0" applyAlignment="1"/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EE08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2023'!$B$4</c:f>
              <c:strCache>
                <c:ptCount val="1"/>
                <c:pt idx="0">
                  <c:v>ONA</c:v>
                </c:pt>
              </c:strCache>
            </c:strRef>
          </c:tx>
          <c:marker>
            <c:spPr>
              <a:pattFill prst="pct5">
                <a:fgClr>
                  <a:schemeClr val="accent1"/>
                </a:fgClr>
                <a:bgClr>
                  <a:schemeClr val="bg1"/>
                </a:bgClr>
              </a:pattFill>
            </c:spPr>
          </c:marker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2023'!$D$4:$J$4</c:f>
              <c:numCache>
                <c:formatCode>#,##0</c:formatCode>
                <c:ptCount val="7"/>
                <c:pt idx="2">
                  <c:v>10284</c:v>
                </c:pt>
                <c:pt idx="3">
                  <c:v>11288</c:v>
                </c:pt>
                <c:pt idx="4">
                  <c:v>11625.5</c:v>
                </c:pt>
                <c:pt idx="5">
                  <c:v>11963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2023'!$B$5</c:f>
              <c:strCache>
                <c:ptCount val="1"/>
                <c:pt idx="0">
                  <c:v>ODS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2023'!$D$5:$J$5</c:f>
              <c:numCache>
                <c:formatCode>#,##0</c:formatCode>
                <c:ptCount val="7"/>
                <c:pt idx="2">
                  <c:v>4339</c:v>
                </c:pt>
                <c:pt idx="3">
                  <c:v>4504</c:v>
                </c:pt>
                <c:pt idx="4">
                  <c:v>4475</c:v>
                </c:pt>
                <c:pt idx="5">
                  <c:v>4446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2023'!$B$6</c:f>
              <c:strCache>
                <c:ptCount val="1"/>
                <c:pt idx="0">
                  <c:v>MAV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2023'!$D$6:$J$6</c:f>
              <c:numCache>
                <c:formatCode>#,##0</c:formatCode>
                <c:ptCount val="7"/>
                <c:pt idx="2" formatCode="General">
                  <c:v>80</c:v>
                </c:pt>
                <c:pt idx="3" formatCode="General">
                  <c:v>248</c:v>
                </c:pt>
                <c:pt idx="4">
                  <c:v>178.5</c:v>
                </c:pt>
                <c:pt idx="5" formatCode="General">
                  <c:v>109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2023'!$B$7</c:f>
              <c:strCache>
                <c:ptCount val="1"/>
                <c:pt idx="0">
                  <c:v>WAV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2023'!$D$7:$J$7</c:f>
              <c:numCache>
                <c:formatCode>#,##0</c:formatCode>
                <c:ptCount val="7"/>
                <c:pt idx="2">
                  <c:v>5960</c:v>
                </c:pt>
                <c:pt idx="3">
                  <c:v>5460</c:v>
                </c:pt>
                <c:pt idx="4">
                  <c:v>5844</c:v>
                </c:pt>
                <c:pt idx="5">
                  <c:v>6228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'Dec 2023'!$B$8</c:f>
              <c:strCache>
                <c:ptCount val="1"/>
                <c:pt idx="0">
                  <c:v>IDS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2023'!$D$8:$J$8</c:f>
              <c:numCache>
                <c:formatCode>#,##0</c:formatCode>
                <c:ptCount val="7"/>
                <c:pt idx="2" formatCode="General">
                  <c:v>1586</c:v>
                </c:pt>
                <c:pt idx="3" formatCode="General">
                  <c:v>1708</c:v>
                </c:pt>
                <c:pt idx="4">
                  <c:v>1585.5</c:v>
                </c:pt>
                <c:pt idx="5">
                  <c:v>1463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'Dec 2023'!$B$10</c:f>
              <c:strCache>
                <c:ptCount val="1"/>
                <c:pt idx="0">
                  <c:v>KAS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2023'!$D$9:$J$9</c:f>
              <c:numCache>
                <c:formatCode>#,##0</c:formatCode>
                <c:ptCount val="7"/>
                <c:pt idx="2">
                  <c:v>33</c:v>
                </c:pt>
                <c:pt idx="3">
                  <c:v>28</c:v>
                </c:pt>
                <c:pt idx="4">
                  <c:v>21.5</c:v>
                </c:pt>
                <c:pt idx="5">
                  <c:v>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'Dec 2023'!$B$10</c:f>
              <c:strCache>
                <c:ptCount val="1"/>
                <c:pt idx="0">
                  <c:v>KAS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2023'!$D$10:$J$10</c:f>
              <c:numCache>
                <c:formatCode>#,##0</c:formatCode>
                <c:ptCount val="7"/>
                <c:pt idx="2" formatCode="General">
                  <c:v>1491</c:v>
                </c:pt>
                <c:pt idx="3" formatCode="General">
                  <c:v>1370</c:v>
                </c:pt>
                <c:pt idx="4">
                  <c:v>1406.5</c:v>
                </c:pt>
                <c:pt idx="5">
                  <c:v>1443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'Dec 2023'!$B$11</c:f>
              <c:strCache>
                <c:ptCount val="1"/>
                <c:pt idx="0">
                  <c:v>RW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2023'!$D$11:$J$11</c:f>
              <c:numCache>
                <c:formatCode>General</c:formatCode>
                <c:ptCount val="7"/>
                <c:pt idx="2">
                  <c:v>21</c:v>
                </c:pt>
                <c:pt idx="3">
                  <c:v>28</c:v>
                </c:pt>
                <c:pt idx="4" formatCode="#,##0">
                  <c:v>24</c:v>
                </c:pt>
                <c:pt idx="5" formatCode="#,##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38912"/>
        <c:axId val="211640704"/>
      </c:lineChart>
      <c:dateAx>
        <c:axId val="211638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640704"/>
        <c:crosses val="autoZero"/>
        <c:auto val="1"/>
        <c:lblOffset val="100"/>
        <c:baseTimeUnit val="days"/>
      </c:dateAx>
      <c:valAx>
        <c:axId val="21164070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163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626546121616815"/>
          <c:y val="7.8552006372050853E-3"/>
          <c:w val="0.17077785685767358"/>
          <c:h val="0.884627942536798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2023'!$B$12</c:f>
              <c:strCache>
                <c:ptCount val="1"/>
                <c:pt idx="0">
                  <c:v>BT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2023'!$D$12:$J$12</c:f>
              <c:numCache>
                <c:formatCode>0.0%</c:formatCode>
                <c:ptCount val="7"/>
                <c:pt idx="2">
                  <c:v>5.0999999999999997E-2</c:v>
                </c:pt>
                <c:pt idx="3">
                  <c:v>5.2499999999999998E-2</c:v>
                </c:pt>
                <c:pt idx="4">
                  <c:v>5.3999999999999999E-2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'Dec 2023'!$B$13</c:f>
              <c:strCache>
                <c:ptCount val="1"/>
                <c:pt idx="0">
                  <c:v>BAD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2023'!$D$13:$J$13</c:f>
              <c:numCache>
                <c:formatCode>0.0%</c:formatCode>
                <c:ptCount val="7"/>
                <c:pt idx="2">
                  <c:v>0.309</c:v>
                </c:pt>
                <c:pt idx="3">
                  <c:v>0.30649999999999999</c:v>
                </c:pt>
                <c:pt idx="4">
                  <c:v>0.30399999999999999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'Dec 2023'!$B$14</c:f>
              <c:strCache>
                <c:ptCount val="1"/>
                <c:pt idx="0">
                  <c:v>CRYP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2023'!$D$14:$J$14</c:f>
              <c:numCache>
                <c:formatCode>0.0%</c:formatCode>
                <c:ptCount val="7"/>
                <c:pt idx="2">
                  <c:v>0.26</c:v>
                </c:pt>
                <c:pt idx="3">
                  <c:v>0.26150000000000001</c:v>
                </c:pt>
                <c:pt idx="4">
                  <c:v>0.26300000000000001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'Dec 2023'!$B$15</c:f>
              <c:strCache>
                <c:ptCount val="1"/>
                <c:pt idx="0">
                  <c:v>MOB</c:v>
                </c:pt>
              </c:strCache>
            </c:strRef>
          </c:tx>
          <c:cat>
            <c:numRef>
              <c:f>'Dec 2023'!$D$3:$J$3</c:f>
              <c:numCache>
                <c:formatCode>d\-mmm</c:formatCode>
                <c:ptCount val="7"/>
                <c:pt idx="0">
                  <c:v>45270</c:v>
                </c:pt>
                <c:pt idx="1">
                  <c:v>45271</c:v>
                </c:pt>
                <c:pt idx="2">
                  <c:v>45272</c:v>
                </c:pt>
                <c:pt idx="3">
                  <c:v>45273</c:v>
                </c:pt>
                <c:pt idx="4">
                  <c:v>45274</c:v>
                </c:pt>
                <c:pt idx="5">
                  <c:v>45275</c:v>
                </c:pt>
                <c:pt idx="6">
                  <c:v>45276</c:v>
                </c:pt>
              </c:numCache>
            </c:numRef>
          </c:cat>
          <c:val>
            <c:numRef>
              <c:f>'Dec 2023'!$D$15:$J$15</c:f>
              <c:numCache>
                <c:formatCode>0.0%</c:formatCode>
                <c:ptCount val="7"/>
                <c:pt idx="2">
                  <c:v>7.0999999999999994E-2</c:v>
                </c:pt>
                <c:pt idx="3">
                  <c:v>7.0000000000000007E-2</c:v>
                </c:pt>
                <c:pt idx="4">
                  <c:v>6.9000000000000006E-2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5904"/>
        <c:axId val="211361792"/>
      </c:lineChart>
      <c:dateAx>
        <c:axId val="2113559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11361792"/>
        <c:crosses val="autoZero"/>
        <c:auto val="1"/>
        <c:lblOffset val="100"/>
        <c:baseTimeUnit val="days"/>
      </c:dateAx>
      <c:valAx>
        <c:axId val="211361792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135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118597</xdr:colOff>
      <xdr:row>19</xdr:row>
      <xdr:rowOff>41583</xdr:rowOff>
    </xdr:from>
    <xdr:to>
      <xdr:col>10</xdr:col>
      <xdr:colOff>285750</xdr:colOff>
      <xdr:row>28</xdr:row>
      <xdr:rowOff>111124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48246</xdr:rowOff>
    </xdr:from>
    <xdr:to>
      <xdr:col>4</xdr:col>
      <xdr:colOff>492125</xdr:colOff>
      <xdr:row>28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abSelected="1" view="pageBreakPreview" topLeftCell="A7" zoomScale="60" zoomScaleNormal="85" workbookViewId="0">
      <selection activeCell="P30" sqref="P30"/>
    </sheetView>
  </sheetViews>
  <sheetFormatPr defaultRowHeight="15" x14ac:dyDescent="0.25"/>
  <cols>
    <col min="1" max="1" width="3.5703125" customWidth="1"/>
    <col min="2" max="2" width="7.140625" bestFit="1" customWidth="1"/>
    <col min="3" max="3" width="28" bestFit="1" customWidth="1"/>
    <col min="4" max="4" width="7.42578125" bestFit="1" customWidth="1"/>
    <col min="5" max="6" width="10" bestFit="1" customWidth="1"/>
    <col min="7" max="7" width="11" customWidth="1"/>
    <col min="8" max="8" width="10.28515625" customWidth="1"/>
    <col min="9" max="9" width="11.7109375" customWidth="1"/>
  </cols>
  <sheetData>
    <row r="1" spans="1:11" ht="58.5" customHeight="1" x14ac:dyDescent="0.5">
      <c r="A1" s="69" t="s">
        <v>37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x14ac:dyDescent="0.25">
      <c r="A2" s="23"/>
      <c r="B2" s="42"/>
      <c r="C2" s="24"/>
      <c r="D2" s="43" t="s">
        <v>15</v>
      </c>
      <c r="E2" s="19" t="s">
        <v>9</v>
      </c>
      <c r="F2" s="19" t="s">
        <v>10</v>
      </c>
      <c r="G2" s="19" t="s">
        <v>11</v>
      </c>
      <c r="H2" s="19" t="s">
        <v>12</v>
      </c>
      <c r="I2" s="19" t="s">
        <v>13</v>
      </c>
      <c r="J2" s="20" t="s">
        <v>14</v>
      </c>
    </row>
    <row r="3" spans="1:11" ht="16.5" thickBot="1" x14ac:dyDescent="0.3">
      <c r="A3" s="25" t="s">
        <v>16</v>
      </c>
      <c r="B3" s="46"/>
      <c r="C3" s="26"/>
      <c r="D3" s="1">
        <v>45270</v>
      </c>
      <c r="E3" s="1">
        <v>45271</v>
      </c>
      <c r="F3" s="1">
        <v>45272</v>
      </c>
      <c r="G3" s="1">
        <v>45273</v>
      </c>
      <c r="H3" s="1">
        <v>45274</v>
      </c>
      <c r="I3" s="1">
        <v>45275</v>
      </c>
      <c r="J3" s="2">
        <v>45276</v>
      </c>
    </row>
    <row r="4" spans="1:11" ht="16.5" thickBot="1" x14ac:dyDescent="0.3">
      <c r="A4" s="27">
        <v>1</v>
      </c>
      <c r="B4" s="47" t="s">
        <v>22</v>
      </c>
      <c r="C4" s="28" t="s">
        <v>0</v>
      </c>
      <c r="D4" s="4"/>
      <c r="E4" s="22"/>
      <c r="F4" s="22">
        <v>10284</v>
      </c>
      <c r="G4" s="22">
        <v>11288</v>
      </c>
      <c r="H4" s="59">
        <f>(G4+I4)/2</f>
        <v>11625.5</v>
      </c>
      <c r="I4" s="22">
        <v>11963</v>
      </c>
      <c r="J4" s="44"/>
    </row>
    <row r="5" spans="1:11" ht="16.5" thickBot="1" x14ac:dyDescent="0.3">
      <c r="A5" s="29">
        <v>2</v>
      </c>
      <c r="B5" s="48" t="s">
        <v>23</v>
      </c>
      <c r="C5" s="30" t="s">
        <v>1</v>
      </c>
      <c r="D5" s="5"/>
      <c r="E5" s="6"/>
      <c r="F5" s="6">
        <v>4339</v>
      </c>
      <c r="G5" s="6">
        <v>4504</v>
      </c>
      <c r="H5" s="60">
        <f>(G5+I5)/2</f>
        <v>4475</v>
      </c>
      <c r="I5" s="6">
        <v>4446</v>
      </c>
      <c r="J5" s="7"/>
    </row>
    <row r="6" spans="1:11" ht="16.5" thickBot="1" x14ac:dyDescent="0.3">
      <c r="A6" s="27">
        <v>3</v>
      </c>
      <c r="B6" s="49" t="s">
        <v>24</v>
      </c>
      <c r="C6" s="31" t="s">
        <v>2</v>
      </c>
      <c r="D6" s="8"/>
      <c r="E6" s="6"/>
      <c r="F6" s="9">
        <v>80</v>
      </c>
      <c r="G6" s="9">
        <v>248</v>
      </c>
      <c r="H6" s="60">
        <f t="shared" ref="H6:H11" si="0">(G6+I6)/2</f>
        <v>178.5</v>
      </c>
      <c r="I6" s="9">
        <v>109</v>
      </c>
      <c r="J6" s="10"/>
    </row>
    <row r="7" spans="1:11" ht="16.5" thickBot="1" x14ac:dyDescent="0.3">
      <c r="A7" s="29">
        <v>4</v>
      </c>
      <c r="B7" s="48" t="s">
        <v>25</v>
      </c>
      <c r="C7" s="30" t="s">
        <v>3</v>
      </c>
      <c r="D7" s="5"/>
      <c r="E7" s="6"/>
      <c r="F7" s="6">
        <v>5960</v>
      </c>
      <c r="G7" s="6">
        <v>5460</v>
      </c>
      <c r="H7" s="60">
        <f t="shared" si="0"/>
        <v>5844</v>
      </c>
      <c r="I7" s="6">
        <v>6228</v>
      </c>
      <c r="J7" s="7"/>
    </row>
    <row r="8" spans="1:11" ht="16.5" thickBot="1" x14ac:dyDescent="0.3">
      <c r="A8" s="27">
        <v>5</v>
      </c>
      <c r="B8" s="49" t="s">
        <v>26</v>
      </c>
      <c r="C8" s="31" t="s">
        <v>4</v>
      </c>
      <c r="D8" s="8"/>
      <c r="E8" s="6"/>
      <c r="F8" s="9">
        <v>1586</v>
      </c>
      <c r="G8" s="9">
        <v>1708</v>
      </c>
      <c r="H8" s="60">
        <f t="shared" si="0"/>
        <v>1585.5</v>
      </c>
      <c r="I8" s="6">
        <v>1463</v>
      </c>
      <c r="J8" s="10"/>
    </row>
    <row r="9" spans="1:11" ht="16.5" thickBot="1" x14ac:dyDescent="0.3">
      <c r="A9" s="29">
        <v>6</v>
      </c>
      <c r="B9" s="48" t="s">
        <v>27</v>
      </c>
      <c r="C9" s="30" t="s">
        <v>5</v>
      </c>
      <c r="D9" s="5"/>
      <c r="E9" s="6"/>
      <c r="F9" s="6">
        <v>33</v>
      </c>
      <c r="G9" s="6">
        <v>28</v>
      </c>
      <c r="H9" s="60">
        <f t="shared" si="0"/>
        <v>21.5</v>
      </c>
      <c r="I9" s="6">
        <v>15</v>
      </c>
      <c r="J9" s="7"/>
    </row>
    <row r="10" spans="1:11" ht="16.5" thickBot="1" x14ac:dyDescent="0.3">
      <c r="A10" s="27">
        <v>7</v>
      </c>
      <c r="B10" s="49" t="s">
        <v>28</v>
      </c>
      <c r="C10" s="31" t="s">
        <v>6</v>
      </c>
      <c r="D10" s="8"/>
      <c r="E10" s="6"/>
      <c r="F10" s="9">
        <v>1491</v>
      </c>
      <c r="G10" s="9">
        <v>1370</v>
      </c>
      <c r="H10" s="60">
        <f t="shared" si="0"/>
        <v>1406.5</v>
      </c>
      <c r="I10" s="6">
        <v>1443</v>
      </c>
      <c r="J10" s="10"/>
    </row>
    <row r="11" spans="1:11" ht="15.75" x14ac:dyDescent="0.25">
      <c r="A11" s="52">
        <v>8</v>
      </c>
      <c r="B11" s="37" t="s">
        <v>29</v>
      </c>
      <c r="C11" s="53" t="s">
        <v>8</v>
      </c>
      <c r="D11" s="54"/>
      <c r="E11" s="55"/>
      <c r="F11" s="55">
        <v>21</v>
      </c>
      <c r="G11" s="55">
        <v>28</v>
      </c>
      <c r="H11" s="60">
        <f t="shared" si="0"/>
        <v>24</v>
      </c>
      <c r="I11" s="6">
        <v>20</v>
      </c>
      <c r="J11" s="56"/>
    </row>
    <row r="12" spans="1:11" ht="16.5" thickBot="1" x14ac:dyDescent="0.3">
      <c r="A12" s="36">
        <v>9</v>
      </c>
      <c r="B12" s="51" t="s">
        <v>30</v>
      </c>
      <c r="C12" s="38" t="s">
        <v>18</v>
      </c>
      <c r="D12" s="11"/>
      <c r="E12" s="11"/>
      <c r="F12" s="11">
        <v>5.0999999999999997E-2</v>
      </c>
      <c r="G12" s="61">
        <f>(F12+H12)/2</f>
        <v>5.2499999999999998E-2</v>
      </c>
      <c r="H12" s="11">
        <v>5.3999999999999999E-2</v>
      </c>
      <c r="I12" s="11"/>
      <c r="J12" s="17"/>
    </row>
    <row r="13" spans="1:11" ht="16.5" thickBot="1" x14ac:dyDescent="0.3">
      <c r="A13" s="32">
        <v>10</v>
      </c>
      <c r="B13" s="49" t="s">
        <v>31</v>
      </c>
      <c r="C13" s="33" t="s">
        <v>7</v>
      </c>
      <c r="D13" s="14"/>
      <c r="E13" s="14"/>
      <c r="F13" s="14">
        <v>0.309</v>
      </c>
      <c r="G13" s="62">
        <f>(F13+H13)/2</f>
        <v>0.30649999999999999</v>
      </c>
      <c r="H13" s="14">
        <v>0.30399999999999999</v>
      </c>
      <c r="I13" s="14"/>
      <c r="J13" s="15"/>
    </row>
    <row r="14" spans="1:11" ht="18" customHeight="1" thickBot="1" x14ac:dyDescent="0.3">
      <c r="A14" s="27">
        <v>11</v>
      </c>
      <c r="B14" s="49" t="s">
        <v>33</v>
      </c>
      <c r="C14" s="33" t="s">
        <v>19</v>
      </c>
      <c r="D14" s="13"/>
      <c r="E14" s="13"/>
      <c r="F14" s="13">
        <v>0.26</v>
      </c>
      <c r="G14" s="63">
        <f>(F14+H14)/2</f>
        <v>0.26150000000000001</v>
      </c>
      <c r="H14" s="13">
        <v>0.26300000000000001</v>
      </c>
      <c r="I14" s="13"/>
      <c r="J14" s="16"/>
    </row>
    <row r="15" spans="1:11" ht="15.75" x14ac:dyDescent="0.25">
      <c r="A15" s="34">
        <v>12</v>
      </c>
      <c r="B15" s="50" t="s">
        <v>32</v>
      </c>
      <c r="C15" s="35" t="s">
        <v>20</v>
      </c>
      <c r="D15" s="12"/>
      <c r="E15" s="12"/>
      <c r="F15" s="12">
        <v>7.0999999999999994E-2</v>
      </c>
      <c r="G15" s="64">
        <f>(F15+H15)/2</f>
        <v>7.0000000000000007E-2</v>
      </c>
      <c r="H15" s="12">
        <v>6.9000000000000006E-2</v>
      </c>
      <c r="I15" s="12"/>
      <c r="J15" s="18"/>
    </row>
    <row r="16" spans="1:11" ht="24" customHeight="1" x14ac:dyDescent="0.25">
      <c r="C16" s="3" t="s">
        <v>21</v>
      </c>
      <c r="D16" s="21">
        <v>0</v>
      </c>
      <c r="E16" s="45">
        <v>2728</v>
      </c>
      <c r="F16" s="45">
        <v>13651</v>
      </c>
      <c r="G16" s="45">
        <f>SUM(G4:G11)</f>
        <v>24634</v>
      </c>
      <c r="H16" s="45"/>
      <c r="I16" s="45">
        <f>SUM(I4:I11)</f>
        <v>25687</v>
      </c>
      <c r="J16" s="57"/>
    </row>
    <row r="17" spans="1:13" x14ac:dyDescent="0.25">
      <c r="C17" s="3" t="s">
        <v>17</v>
      </c>
      <c r="D17" s="39">
        <v>0</v>
      </c>
      <c r="E17" s="40">
        <v>97</v>
      </c>
      <c r="F17" s="40">
        <v>80</v>
      </c>
      <c r="G17" s="40">
        <v>88</v>
      </c>
      <c r="H17" s="40"/>
      <c r="I17" s="40">
        <v>82</v>
      </c>
      <c r="J17" s="41"/>
    </row>
    <row r="19" spans="1:13" ht="16.5" x14ac:dyDescent="0.3">
      <c r="C19" s="66" t="s">
        <v>35</v>
      </c>
      <c r="D19" s="66"/>
      <c r="E19" s="66"/>
      <c r="F19" s="66"/>
      <c r="G19" s="66"/>
      <c r="H19" s="66"/>
      <c r="I19" s="66"/>
    </row>
    <row r="30" spans="1:13" ht="32.25" customHeight="1" x14ac:dyDescent="0.25">
      <c r="A30" s="58" t="s">
        <v>34</v>
      </c>
      <c r="B30" s="58"/>
      <c r="C30" s="58"/>
      <c r="D30" s="58"/>
      <c r="E30" s="65"/>
      <c r="F30" s="67" t="s">
        <v>36</v>
      </c>
      <c r="G30" s="58"/>
      <c r="H30" s="58"/>
      <c r="I30" s="58"/>
      <c r="J30" s="58"/>
      <c r="K30" s="58"/>
      <c r="L30" s="65"/>
      <c r="M30" s="65"/>
    </row>
  </sheetData>
  <mergeCells count="4">
    <mergeCell ref="A1:K1"/>
    <mergeCell ref="C19:I19"/>
    <mergeCell ref="A30:D30"/>
    <mergeCell ref="F30:K30"/>
  </mergeCells>
  <pageMargins left="0.7" right="0.7" top="0.75" bottom="0.75" header="0.3" footer="0.3"/>
  <pageSetup scale="9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2023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meta</dc:creator>
  <cp:lastModifiedBy>meta</cp:lastModifiedBy>
  <cp:lastPrinted>2023-12-18T08:38:46Z</cp:lastPrinted>
  <dcterms:created xsi:type="dcterms:W3CDTF">2023-12-07T15:00:05Z</dcterms:created>
  <dcterms:modified xsi:type="dcterms:W3CDTF">2023-12-18T08:42:24Z</dcterms:modified>
</cp:coreProperties>
</file>