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prosjektas-my.sharepoint.com/personal/amy_hrprosjekt_no/Documents/Dokumenter/Energiprosjekter/Malvik kommune/"/>
    </mc:Choice>
  </mc:AlternateContent>
  <xr:revisionPtr revIDLastSave="143" documentId="8_{B112E7A6-2487-4AE2-8C11-23E0789A1A3D}" xr6:coauthVersionLast="47" xr6:coauthVersionMax="47" xr10:uidLastSave="{5DA4BD47-379D-448E-B440-FD48AA5141AB}"/>
  <bookViews>
    <workbookView xWindow="-110" yWindow="-110" windowWidth="19420" windowHeight="10420" xr2:uid="{6FC7F9A5-E081-42E7-9F4A-B6992F8EF8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2" i="1"/>
  <c r="F23" i="1"/>
  <c r="F21" i="1"/>
  <c r="F20" i="1"/>
  <c r="F18" i="1"/>
  <c r="F17" i="1"/>
  <c r="F16" i="1"/>
  <c r="F15" i="1"/>
  <c r="F14" i="1"/>
  <c r="F13" i="1"/>
  <c r="F12" i="1"/>
  <c r="E10" i="1"/>
  <c r="F10" i="1" s="1"/>
  <c r="F9" i="1"/>
  <c r="F8" i="1"/>
  <c r="F7" i="1"/>
  <c r="F4" i="1"/>
  <c r="F5" i="1"/>
</calcChain>
</file>

<file path=xl/sharedStrings.xml><?xml version="1.0" encoding="utf-8"?>
<sst xmlns="http://schemas.openxmlformats.org/spreadsheetml/2006/main" count="79" uniqueCount="68">
  <si>
    <t>Oversikt energipotensial bygg i Malvik kommune</t>
  </si>
  <si>
    <t>Bygg</t>
  </si>
  <si>
    <t>Adresse</t>
  </si>
  <si>
    <t>Byggeår</t>
  </si>
  <si>
    <t>Bygningstype</t>
  </si>
  <si>
    <t>Bebygd areal</t>
  </si>
  <si>
    <t>Tilbygg</t>
  </si>
  <si>
    <t>Tilbygg år</t>
  </si>
  <si>
    <t>Malvik rådhus</t>
  </si>
  <si>
    <t>Torggata 2</t>
  </si>
  <si>
    <t>Kontor- og adm.bygning rådhus</t>
  </si>
  <si>
    <t>Forventet årlig energiforbruk [kWh]</t>
  </si>
  <si>
    <t>Driftsoptimering</t>
  </si>
  <si>
    <t>Varmegjenvinning</t>
  </si>
  <si>
    <t>Varmepumpe</t>
  </si>
  <si>
    <t>Varmekabel</t>
  </si>
  <si>
    <t>Sum reduksjon</t>
  </si>
  <si>
    <t>Potensial tiltak</t>
  </si>
  <si>
    <t>Årlig innsparing [NOK]</t>
  </si>
  <si>
    <t>Sum investerings- kostnad</t>
  </si>
  <si>
    <t>Nåverdi</t>
  </si>
  <si>
    <t>Brann og kirke</t>
  </si>
  <si>
    <t>Hommelvik barneskole</t>
  </si>
  <si>
    <t>Hommelvik bhg</t>
  </si>
  <si>
    <t>Hommelvik helsetun</t>
  </si>
  <si>
    <t>Hommelvik idrettsbygg</t>
  </si>
  <si>
    <t>Hommelvik ungdomsskole</t>
  </si>
  <si>
    <t>Malvikhallen</t>
  </si>
  <si>
    <t>Planetringen bhg</t>
  </si>
  <si>
    <t>Saksvik bhg</t>
  </si>
  <si>
    <t>Saksvik skole</t>
  </si>
  <si>
    <t>Solstrand bhg</t>
  </si>
  <si>
    <t>Sveberg skole</t>
  </si>
  <si>
    <t>Teknisk bygg Nesset</t>
  </si>
  <si>
    <t>Vidhaugen bhg</t>
  </si>
  <si>
    <t>Vikhammer barneskole</t>
  </si>
  <si>
    <t>Vikhammer helsetun</t>
  </si>
  <si>
    <t>Vikhammer servicesenter</t>
  </si>
  <si>
    <t>Vikhammer ungdomsskole</t>
  </si>
  <si>
    <t>Vikhammeråsen grendaskole</t>
  </si>
  <si>
    <t>Torggata 7</t>
  </si>
  <si>
    <t>Malvik rådhus 2</t>
  </si>
  <si>
    <t>Etasjer</t>
  </si>
  <si>
    <t>Beregnet BTA</t>
  </si>
  <si>
    <t>Barneskole</t>
  </si>
  <si>
    <t>Havnevegen 11</t>
  </si>
  <si>
    <t>Reidar Jenssens gate 9</t>
  </si>
  <si>
    <t>Barnehage</t>
  </si>
  <si>
    <t>Sykehjem</t>
  </si>
  <si>
    <t>Maivegen 17</t>
  </si>
  <si>
    <t>Skolegata 2</t>
  </si>
  <si>
    <t>Idrett/ svømmehall</t>
  </si>
  <si>
    <t>Planetringen 2</t>
  </si>
  <si>
    <t>Sigrid Saxedatters vei 14</t>
  </si>
  <si>
    <t>Magnus Barfots veg 16C</t>
  </si>
  <si>
    <t>Skole</t>
  </si>
  <si>
    <t>Sandfjæra bhg</t>
  </si>
  <si>
    <t>Havnevegen 109</t>
  </si>
  <si>
    <t>Midtsandvegen 20</t>
  </si>
  <si>
    <t>Svebergvegen 4</t>
  </si>
  <si>
    <t>Vidhaugen 119</t>
  </si>
  <si>
    <t>Malvikvegen 301</t>
  </si>
  <si>
    <t>?</t>
  </si>
  <si>
    <t>Stasjonsvegen 14</t>
  </si>
  <si>
    <t>Helsehus?</t>
  </si>
  <si>
    <t>Rønningsvegen 3</t>
  </si>
  <si>
    <t>Malvikvegen 305</t>
  </si>
  <si>
    <t>Basunvegen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</si>
</sst>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C02E-618E-4C7A-BD69-0ADD9B00EECA}">
  <dimension ref="A1:S25"/>
  <sheetViews>
    <sheetView tabSelected="1" workbookViewId="0">
      <selection activeCell="A4" sqref="A4"/>
    </sheetView>
  </sheetViews>
  <sheetFormatPr baseColWidth="10" defaultRowHeight="14.5" x14ac:dyDescent="0.35"/>
  <cols>
    <col min="1" max="1" width="41.90625" bestFit="1" customWidth="1"/>
    <col min="2" max="2" width="19.453125" bestFit="1" customWidth="1"/>
    <col min="4" max="4" width="27.26953125" bestFit="1" customWidth="1"/>
    <col min="11" max="11" width="13.6328125" customWidth="1"/>
    <col min="12" max="18" width="17" customWidth="1"/>
    <col min="19" max="19" width="17.1796875" customWidth="1"/>
  </cols>
  <sheetData>
    <row r="1" spans="1:19" x14ac:dyDescent="0.35">
      <c r="A1" s="1" t="s">
        <v>0</v>
      </c>
    </row>
    <row r="2" spans="1:19" x14ac:dyDescent="0.35">
      <c r="L2" s="1" t="s">
        <v>17</v>
      </c>
    </row>
    <row r="3" spans="1:19" s="1" customFormat="1" ht="43.5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43</v>
      </c>
      <c r="G3" s="1" t="s">
        <v>42</v>
      </c>
      <c r="H3" s="1" t="s">
        <v>6</v>
      </c>
      <c r="I3" s="1" t="s">
        <v>7</v>
      </c>
      <c r="K3" s="3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3" t="s">
        <v>18</v>
      </c>
      <c r="R3" s="3" t="s">
        <v>19</v>
      </c>
      <c r="S3" s="1" t="s">
        <v>20</v>
      </c>
    </row>
    <row r="4" spans="1:19" x14ac:dyDescent="0.35">
      <c r="A4" t="s">
        <v>8</v>
      </c>
      <c r="B4" t="s">
        <v>40</v>
      </c>
      <c r="C4">
        <v>1971</v>
      </c>
      <c r="D4" t="s">
        <v>10</v>
      </c>
      <c r="E4">
        <v>1265</v>
      </c>
      <c r="F4">
        <f>E4*G4</f>
        <v>2530</v>
      </c>
      <c r="G4">
        <v>2</v>
      </c>
      <c r="H4" s="2">
        <v>0.4</v>
      </c>
      <c r="I4">
        <v>1992</v>
      </c>
    </row>
    <row r="5" spans="1:19" x14ac:dyDescent="0.35">
      <c r="A5" t="s">
        <v>41</v>
      </c>
      <c r="B5" t="s">
        <v>9</v>
      </c>
      <c r="C5">
        <v>1950</v>
      </c>
      <c r="D5" t="s">
        <v>10</v>
      </c>
      <c r="E5">
        <v>374</v>
      </c>
      <c r="F5">
        <f>E5*G5</f>
        <v>1496</v>
      </c>
      <c r="G5">
        <v>4</v>
      </c>
      <c r="H5" s="2"/>
    </row>
    <row r="6" spans="1:19" x14ac:dyDescent="0.35">
      <c r="A6" t="s">
        <v>21</v>
      </c>
    </row>
    <row r="7" spans="1:19" x14ac:dyDescent="0.35">
      <c r="A7" t="s">
        <v>22</v>
      </c>
      <c r="B7" t="s">
        <v>45</v>
      </c>
      <c r="C7">
        <v>1988</v>
      </c>
      <c r="D7" t="s">
        <v>55</v>
      </c>
      <c r="E7">
        <v>2840</v>
      </c>
      <c r="F7">
        <f>E7*G7</f>
        <v>5680</v>
      </c>
      <c r="G7">
        <v>2</v>
      </c>
      <c r="H7" s="2">
        <v>0.2</v>
      </c>
      <c r="I7">
        <v>2014</v>
      </c>
    </row>
    <row r="8" spans="1:19" s="4" customFormat="1" x14ac:dyDescent="0.35">
      <c r="A8" s="4" t="s">
        <v>23</v>
      </c>
      <c r="B8" s="4" t="s">
        <v>46</v>
      </c>
      <c r="C8" s="4">
        <v>2008</v>
      </c>
      <c r="D8" s="4" t="s">
        <v>55</v>
      </c>
      <c r="E8" s="4">
        <v>455</v>
      </c>
      <c r="F8" s="4">
        <f>E8*G8</f>
        <v>455</v>
      </c>
      <c r="G8" s="4">
        <v>1</v>
      </c>
    </row>
    <row r="9" spans="1:19" x14ac:dyDescent="0.35">
      <c r="A9" t="s">
        <v>24</v>
      </c>
      <c r="B9" t="s">
        <v>49</v>
      </c>
      <c r="C9">
        <v>2003</v>
      </c>
      <c r="D9" t="s">
        <v>48</v>
      </c>
      <c r="E9">
        <v>3967</v>
      </c>
      <c r="F9">
        <f>E9*G9</f>
        <v>11901</v>
      </c>
      <c r="G9">
        <v>3</v>
      </c>
      <c r="H9" s="2">
        <v>0.2</v>
      </c>
      <c r="I9">
        <v>2015</v>
      </c>
    </row>
    <row r="10" spans="1:19" x14ac:dyDescent="0.35">
      <c r="A10" t="s">
        <v>25</v>
      </c>
      <c r="D10" t="s">
        <v>51</v>
      </c>
      <c r="E10">
        <f>726+644</f>
        <v>1370</v>
      </c>
      <c r="F10">
        <f>E10*G10</f>
        <v>1370</v>
      </c>
      <c r="G10">
        <v>1</v>
      </c>
    </row>
    <row r="11" spans="1:19" x14ac:dyDescent="0.35">
      <c r="A11" t="s">
        <v>26</v>
      </c>
      <c r="B11" t="s">
        <v>50</v>
      </c>
      <c r="D11" t="s">
        <v>55</v>
      </c>
    </row>
    <row r="12" spans="1:19" x14ac:dyDescent="0.35">
      <c r="A12" t="s">
        <v>27</v>
      </c>
      <c r="E12">
        <v>1643</v>
      </c>
      <c r="F12">
        <f>E12*G12</f>
        <v>1643</v>
      </c>
      <c r="G12">
        <v>1</v>
      </c>
    </row>
    <row r="13" spans="1:19" x14ac:dyDescent="0.35">
      <c r="A13" t="s">
        <v>28</v>
      </c>
      <c r="B13" t="s">
        <v>52</v>
      </c>
      <c r="C13">
        <v>1989</v>
      </c>
      <c r="D13" t="s">
        <v>47</v>
      </c>
      <c r="E13">
        <v>462</v>
      </c>
      <c r="F13">
        <f>E13*G13</f>
        <v>924</v>
      </c>
      <c r="G13">
        <v>2</v>
      </c>
      <c r="H13" s="2">
        <v>0.3</v>
      </c>
      <c r="I13">
        <v>2016</v>
      </c>
    </row>
    <row r="14" spans="1:19" x14ac:dyDescent="0.35">
      <c r="A14" t="s">
        <v>29</v>
      </c>
      <c r="B14" t="s">
        <v>53</v>
      </c>
      <c r="C14">
        <v>1990</v>
      </c>
      <c r="D14" t="s">
        <v>47</v>
      </c>
      <c r="E14">
        <v>611</v>
      </c>
      <c r="F14">
        <f>E14*G14</f>
        <v>611</v>
      </c>
      <c r="G14">
        <v>1</v>
      </c>
      <c r="H14" s="2">
        <v>0.4</v>
      </c>
      <c r="I14">
        <v>2006</v>
      </c>
    </row>
    <row r="15" spans="1:19" x14ac:dyDescent="0.35">
      <c r="A15" t="s">
        <v>30</v>
      </c>
      <c r="B15" t="s">
        <v>54</v>
      </c>
      <c r="D15" t="s">
        <v>44</v>
      </c>
      <c r="E15">
        <v>1351</v>
      </c>
      <c r="F15">
        <f>E15*G15</f>
        <v>1351</v>
      </c>
      <c r="G15">
        <v>1</v>
      </c>
    </row>
    <row r="16" spans="1:19" x14ac:dyDescent="0.35">
      <c r="A16" t="s">
        <v>56</v>
      </c>
      <c r="B16" t="s">
        <v>57</v>
      </c>
      <c r="C16">
        <v>2016</v>
      </c>
      <c r="D16" t="s">
        <v>47</v>
      </c>
      <c r="E16">
        <v>1309</v>
      </c>
      <c r="F16">
        <f>E16*G16</f>
        <v>2618</v>
      </c>
      <c r="G16">
        <v>2</v>
      </c>
    </row>
    <row r="17" spans="1:9" x14ac:dyDescent="0.35">
      <c r="A17" t="s">
        <v>31</v>
      </c>
      <c r="B17" t="s">
        <v>58</v>
      </c>
      <c r="C17">
        <v>2020</v>
      </c>
      <c r="D17" t="s">
        <v>47</v>
      </c>
      <c r="E17">
        <v>413</v>
      </c>
      <c r="F17">
        <f>E17*G17</f>
        <v>413</v>
      </c>
      <c r="G17">
        <v>1</v>
      </c>
    </row>
    <row r="18" spans="1:9" x14ac:dyDescent="0.35">
      <c r="A18" t="s">
        <v>32</v>
      </c>
      <c r="B18" t="s">
        <v>59</v>
      </c>
      <c r="C18">
        <v>1999</v>
      </c>
      <c r="D18" t="s">
        <v>55</v>
      </c>
      <c r="E18">
        <v>5941</v>
      </c>
      <c r="F18">
        <f>E18*G18</f>
        <v>11882</v>
      </c>
      <c r="G18">
        <v>2</v>
      </c>
      <c r="H18" s="2">
        <v>0.2</v>
      </c>
      <c r="I18">
        <v>2019</v>
      </c>
    </row>
    <row r="19" spans="1:9" x14ac:dyDescent="0.35">
      <c r="A19" t="s">
        <v>33</v>
      </c>
    </row>
    <row r="20" spans="1:9" x14ac:dyDescent="0.35">
      <c r="A20" t="s">
        <v>34</v>
      </c>
      <c r="B20" t="s">
        <v>60</v>
      </c>
      <c r="C20">
        <v>2012</v>
      </c>
      <c r="D20" t="s">
        <v>47</v>
      </c>
      <c r="E20">
        <v>840</v>
      </c>
      <c r="F20">
        <f>E20*G20</f>
        <v>1680</v>
      </c>
      <c r="G20">
        <v>2</v>
      </c>
    </row>
    <row r="21" spans="1:9" x14ac:dyDescent="0.35">
      <c r="A21" t="s">
        <v>35</v>
      </c>
      <c r="B21" t="s">
        <v>61</v>
      </c>
      <c r="C21">
        <v>2011</v>
      </c>
      <c r="D21" t="s">
        <v>55</v>
      </c>
      <c r="E21">
        <v>2544</v>
      </c>
      <c r="F21">
        <f>E21*G21</f>
        <v>7632</v>
      </c>
      <c r="G21">
        <v>3</v>
      </c>
      <c r="H21" t="s">
        <v>62</v>
      </c>
      <c r="I21">
        <v>2011</v>
      </c>
    </row>
    <row r="22" spans="1:9" x14ac:dyDescent="0.35">
      <c r="A22" t="s">
        <v>36</v>
      </c>
      <c r="B22" t="s">
        <v>65</v>
      </c>
      <c r="C22">
        <v>2002</v>
      </c>
      <c r="D22" t="s">
        <v>48</v>
      </c>
      <c r="E22">
        <v>1550</v>
      </c>
      <c r="F22">
        <f>E22*G22</f>
        <v>3100</v>
      </c>
      <c r="G22">
        <v>2</v>
      </c>
    </row>
    <row r="23" spans="1:9" x14ac:dyDescent="0.35">
      <c r="A23" t="s">
        <v>37</v>
      </c>
      <c r="B23" t="s">
        <v>63</v>
      </c>
      <c r="C23">
        <v>2015</v>
      </c>
      <c r="D23" t="s">
        <v>64</v>
      </c>
      <c r="E23">
        <v>1319</v>
      </c>
      <c r="F23">
        <f>E23*G23</f>
        <v>1319</v>
      </c>
      <c r="G23">
        <v>1</v>
      </c>
    </row>
    <row r="24" spans="1:9" x14ac:dyDescent="0.35">
      <c r="A24" t="s">
        <v>38</v>
      </c>
      <c r="B24" t="s">
        <v>66</v>
      </c>
      <c r="C24">
        <v>1999</v>
      </c>
      <c r="D24" t="s">
        <v>55</v>
      </c>
      <c r="E24">
        <v>1318</v>
      </c>
      <c r="F24">
        <f>E24*G24</f>
        <v>2636</v>
      </c>
      <c r="G24">
        <v>2</v>
      </c>
    </row>
    <row r="25" spans="1:9" x14ac:dyDescent="0.35">
      <c r="A25" t="s">
        <v>39</v>
      </c>
      <c r="B25" t="s">
        <v>67</v>
      </c>
      <c r="C25">
        <v>1985</v>
      </c>
      <c r="E25">
        <v>1124</v>
      </c>
      <c r="F25">
        <f>E25*G25</f>
        <v>2248</v>
      </c>
      <c r="G25">
        <v>2</v>
      </c>
      <c r="I25">
        <v>2008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HR Prosjekt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Ramberg Myhr</dc:creator>
  <cp:lastModifiedBy>Anders Ramberg</cp:lastModifiedBy>
  <dcterms:created xsi:type="dcterms:W3CDTF">2022-02-22T07:30:05Z</dcterms:created>
  <dcterms:modified xsi:type="dcterms:W3CDTF">2022-02-22T09:30:55Z</dcterms:modified>
</cp:coreProperties>
</file>