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ER\Documents\UNI\EKONO\"/>
    </mc:Choice>
  </mc:AlternateContent>
  <bookViews>
    <workbookView xWindow="0" yWindow="0" windowWidth="20265" windowHeight="7620"/>
  </bookViews>
  <sheets>
    <sheet name="BALANTZEA" sheetId="1" r:id="rId1"/>
    <sheet name="DATUAK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F11" i="1"/>
  <c r="F5" i="1" l="1"/>
  <c r="F14" i="1"/>
  <c r="C5" i="1"/>
  <c r="C19" i="1"/>
  <c r="F20" i="1" l="1"/>
  <c r="C33" i="1"/>
</calcChain>
</file>

<file path=xl/sharedStrings.xml><?xml version="1.0" encoding="utf-8"?>
<sst xmlns="http://schemas.openxmlformats.org/spreadsheetml/2006/main" count="71" uniqueCount="69">
  <si>
    <t>AKTIBOA</t>
  </si>
  <si>
    <t>€</t>
  </si>
  <si>
    <t>PASIBOA + ONDARE GARBIA</t>
  </si>
  <si>
    <t xml:space="preserve">   Izakinak</t>
  </si>
  <si>
    <t xml:space="preserve">   Bihurgarria (zordunak)</t>
  </si>
  <si>
    <t xml:space="preserve">   Erabilgarria</t>
  </si>
  <si>
    <t xml:space="preserve">   Ibilgetu ez-materiala (ukiezina)</t>
  </si>
  <si>
    <t xml:space="preserve">   Ibilgetu materiala</t>
  </si>
  <si>
    <t xml:space="preserve">   Beste aktibo finkoak</t>
  </si>
  <si>
    <t xml:space="preserve"> GUZTIRA</t>
  </si>
  <si>
    <t>Ander Prieto – 46. taldea – GL2</t>
  </si>
  <si>
    <r>
      <rPr>
        <i/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theme="1"/>
        <rFont val="Calibri"/>
        <family val="2"/>
        <scheme val="minor"/>
      </rPr>
      <t>AKTIBO KORRONTEA</t>
    </r>
  </si>
  <si>
    <r>
      <rPr>
        <i/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theme="1"/>
        <rFont val="Calibri"/>
        <family val="2"/>
        <scheme val="minor"/>
      </rPr>
      <t>AKTIBO EZ-KORRONTEA</t>
    </r>
  </si>
  <si>
    <r>
      <t xml:space="preserve"> </t>
    </r>
    <r>
      <rPr>
        <i/>
        <u/>
        <sz val="11"/>
        <color theme="1"/>
        <rFont val="Calibri"/>
        <family val="2"/>
        <scheme val="minor"/>
      </rPr>
      <t>ONDARE GARBIA</t>
    </r>
  </si>
  <si>
    <r>
      <rPr>
        <i/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theme="1"/>
        <rFont val="Calibri"/>
        <family val="2"/>
        <scheme val="minor"/>
      </rPr>
      <t>PASIBO EZ-KORRONTEA</t>
    </r>
  </si>
  <si>
    <r>
      <rPr>
        <i/>
        <sz val="11"/>
        <color theme="1"/>
        <rFont val="Calibri"/>
        <family val="2"/>
        <scheme val="minor"/>
      </rPr>
      <t xml:space="preserve"> </t>
    </r>
    <r>
      <rPr>
        <i/>
        <u/>
        <sz val="11"/>
        <color theme="1"/>
        <rFont val="Calibri"/>
        <family val="2"/>
        <scheme val="minor"/>
      </rPr>
      <t>PASIBO KORRONTEA</t>
    </r>
  </si>
  <si>
    <t>AK-PK</t>
  </si>
  <si>
    <t>AK/PK</t>
  </si>
  <si>
    <t>AZTERKETA ARIKETA - BALANTZEA</t>
  </si>
  <si>
    <t>MANIOBRA-FUNTSA</t>
  </si>
  <si>
    <t>LURSAILAK</t>
  </si>
  <si>
    <t>LEHANGAIAK</t>
  </si>
  <si>
    <t>ZENBAIT ZORDUN</t>
  </si>
  <si>
    <t>ERRESERBAK</t>
  </si>
  <si>
    <t>HORNITZAILEAK</t>
  </si>
  <si>
    <t>EKITALDIKO EMAITZA</t>
  </si>
  <si>
    <t>MAKINARIAREN HONDATZEA</t>
  </si>
  <si>
    <t>MAKINARIAREN AMORTIZ. MET.</t>
  </si>
  <si>
    <t>MERKATAL FUNTSA</t>
  </si>
  <si>
    <t>APLIKAZIO INFORMATIKOAK</t>
  </si>
  <si>
    <t>BEZEROAK</t>
  </si>
  <si>
    <t>I+G AMORTIZ. MET.</t>
  </si>
  <si>
    <t>PERTSONALARENGANAKO ZORR.</t>
  </si>
  <si>
    <t>MAKINARIA</t>
  </si>
  <si>
    <t>HORNITZAILEEI AURRERAKINAK</t>
  </si>
  <si>
    <t>ZENBAIT HARTZEKODUN</t>
  </si>
  <si>
    <t>KAPITAL SOZIALA</t>
  </si>
  <si>
    <t>I+G</t>
  </si>
  <si>
    <t>PERTSONALARI AURRERAKINAK</t>
  </si>
  <si>
    <t>ALTXORTEGIA</t>
  </si>
  <si>
    <t>AURREKO EKITALDIETAKO EMAI.</t>
  </si>
  <si>
    <t>BEZEROEN AURRERAKINAK</t>
  </si>
  <si>
    <t>BEZEROEN GAINBEHERA</t>
  </si>
  <si>
    <t>APL. INF.-EN AMORTIZ. MET.</t>
  </si>
  <si>
    <t>Altxortegia</t>
  </si>
  <si>
    <t>Zenbait hartzekodun</t>
  </si>
  <si>
    <t xml:space="preserve"> I+G</t>
  </si>
  <si>
    <t xml:space="preserve"> I+G amortiz. met.</t>
  </si>
  <si>
    <t xml:space="preserve"> Aplikazio informatikoak</t>
  </si>
  <si>
    <t xml:space="preserve"> Apl. inf.-en amortiz. met.</t>
  </si>
  <si>
    <t xml:space="preserve"> Lursailak</t>
  </si>
  <si>
    <t xml:space="preserve"> Makinariaren amortiz. met.</t>
  </si>
  <si>
    <t xml:space="preserve"> Makinaria</t>
  </si>
  <si>
    <t xml:space="preserve"> Hornitzaileak</t>
  </si>
  <si>
    <t xml:space="preserve"> Pertsonalarenganako zorr.</t>
  </si>
  <si>
    <t xml:space="preserve"> Bezeroen aurrerakinak</t>
  </si>
  <si>
    <t>Mailegua</t>
  </si>
  <si>
    <t xml:space="preserve"> Pertsonalari aurrerakinak</t>
  </si>
  <si>
    <t xml:space="preserve"> Hornitzaileei aurrerakinak</t>
  </si>
  <si>
    <t xml:space="preserve"> Zenbait zordun</t>
  </si>
  <si>
    <t xml:space="preserve"> Bezeroen gainbehera</t>
  </si>
  <si>
    <t xml:space="preserve"> Bezeroak</t>
  </si>
  <si>
    <t xml:space="preserve"> Lehengaiak</t>
  </si>
  <si>
    <t xml:space="preserve"> Makinariaren hondatzea</t>
  </si>
  <si>
    <t xml:space="preserve"> Merkatal funtsa</t>
  </si>
  <si>
    <t xml:space="preserve"> Kapital soziala</t>
  </si>
  <si>
    <t xml:space="preserve"> Aurreko ekitaldietako emai.</t>
  </si>
  <si>
    <t xml:space="preserve"> Ekitaldiko emaitza</t>
  </si>
  <si>
    <t xml:space="preserve"> Erreserbak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</si>
</sst>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A7D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theme="5"/>
      </left>
      <right/>
      <top style="double">
        <color theme="5"/>
      </top>
      <bottom/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  <border>
      <left style="double">
        <color theme="5"/>
      </left>
      <right/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 style="double">
        <color theme="5"/>
      </bottom>
      <diagonal/>
    </border>
    <border>
      <left/>
      <right style="double">
        <color theme="5"/>
      </right>
      <top style="double">
        <color theme="5"/>
      </top>
      <bottom/>
      <diagonal/>
    </border>
    <border>
      <left style="double">
        <color theme="5"/>
      </left>
      <right style="double">
        <color theme="5"/>
      </right>
      <top style="double">
        <color theme="5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2" applyNumberFormat="0" applyFill="0" applyAlignment="0" applyProtection="0"/>
    <xf numFmtId="0" fontId="1" fillId="3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4" xfId="0" applyBorder="1"/>
    <xf numFmtId="0" fontId="2" fillId="0" borderId="8" xfId="3" applyFont="1" applyBorder="1" applyAlignment="1">
      <alignment horizontal="center"/>
    </xf>
    <xf numFmtId="0" fontId="2" fillId="0" borderId="9" xfId="3" applyFont="1" applyBorder="1" applyAlignment="1">
      <alignment horizontal="center" vertical="center"/>
    </xf>
    <xf numFmtId="0" fontId="4" fillId="5" borderId="6" xfId="0" applyFont="1" applyFill="1" applyBorder="1"/>
    <xf numFmtId="0" fontId="7" fillId="4" borderId="4" xfId="0" applyFont="1" applyFill="1" applyBorder="1"/>
    <xf numFmtId="0" fontId="7" fillId="4" borderId="3" xfId="0" applyFont="1" applyFill="1" applyBorder="1"/>
    <xf numFmtId="0" fontId="6" fillId="4" borderId="3" xfId="0" applyFont="1" applyFill="1" applyBorder="1"/>
    <xf numFmtId="43" fontId="0" fillId="4" borderId="10" xfId="1" applyFont="1" applyFill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43" fontId="0" fillId="4" borderId="5" xfId="1" applyFont="1" applyFill="1" applyBorder="1" applyAlignment="1">
      <alignment horizontal="center" vertical="center"/>
    </xf>
    <xf numFmtId="43" fontId="4" fillId="5" borderId="7" xfId="1" applyFont="1" applyFill="1" applyBorder="1" applyAlignment="1">
      <alignment horizontal="center" vertical="center"/>
    </xf>
    <xf numFmtId="0" fontId="5" fillId="2" borderId="1" xfId="2" applyFont="1" applyAlignment="1">
      <alignment horizontal="center"/>
    </xf>
    <xf numFmtId="0" fontId="1" fillId="3" borderId="0" xfId="4" applyAlignment="1">
      <alignment horizontal="center"/>
    </xf>
    <xf numFmtId="0" fontId="6" fillId="0" borderId="4" xfId="0" applyFont="1" applyBorder="1"/>
    <xf numFmtId="0" fontId="0" fillId="0" borderId="4" xfId="0" applyFill="1" applyBorder="1"/>
    <xf numFmtId="43" fontId="0" fillId="0" borderId="5" xfId="1" applyFont="1" applyFill="1" applyBorder="1" applyAlignment="1">
      <alignment horizontal="center" vertical="center"/>
    </xf>
    <xf numFmtId="0" fontId="0" fillId="0" borderId="5" xfId="0" applyBorder="1"/>
    <xf numFmtId="0" fontId="9" fillId="0" borderId="4" xfId="0" applyFont="1" applyFill="1" applyBorder="1" applyAlignment="1">
      <alignment vertical="center"/>
    </xf>
    <xf numFmtId="0" fontId="8" fillId="0" borderId="4" xfId="0" applyFont="1" applyFill="1" applyBorder="1" applyAlignment="1">
      <alignment vertical="center"/>
    </xf>
    <xf numFmtId="0" fontId="2" fillId="0" borderId="0" xfId="3" applyFont="1" applyBorder="1" applyAlignment="1">
      <alignment horizontal="center"/>
    </xf>
    <xf numFmtId="0" fontId="4" fillId="0" borderId="4" xfId="0" applyFont="1" applyFill="1" applyBorder="1"/>
    <xf numFmtId="43" fontId="0" fillId="0" borderId="5" xfId="1" applyFont="1" applyFill="1" applyBorder="1"/>
    <xf numFmtId="43" fontId="0" fillId="0" borderId="5" xfId="1" applyFont="1" applyFill="1" applyBorder="1" applyAlignment="1">
      <alignment horizontal="center"/>
    </xf>
    <xf numFmtId="43" fontId="9" fillId="0" borderId="4" xfId="1" applyFont="1" applyFill="1" applyBorder="1" applyAlignment="1">
      <alignment vertical="center"/>
    </xf>
    <xf numFmtId="43" fontId="0" fillId="0" borderId="0" xfId="1" applyFont="1"/>
    <xf numFmtId="43" fontId="2" fillId="0" borderId="9" xfId="1" applyFont="1" applyBorder="1" applyAlignment="1">
      <alignment horizontal="center" vertical="center"/>
    </xf>
    <xf numFmtId="0" fontId="2" fillId="0" borderId="11" xfId="3" applyFont="1" applyBorder="1" applyAlignment="1">
      <alignment horizontal="center"/>
    </xf>
    <xf numFmtId="43" fontId="10" fillId="4" borderId="10" xfId="0" applyNumberFormat="1" applyFont="1" applyFill="1" applyBorder="1"/>
    <xf numFmtId="0" fontId="10" fillId="4" borderId="7" xfId="0" applyFont="1" applyFill="1" applyBorder="1"/>
    <xf numFmtId="0" fontId="6" fillId="4" borderId="3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</cellXfs>
  <cellStyles count="5">
    <cellStyle name="40% - Énfasis2" xfId="4" builtinId="35"/>
    <cellStyle name="Cálculo" xfId="2" builtinId="22"/>
    <cellStyle name="Celda vinculada" xfId="3" builtinId="24"/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K13" sqref="K13"/>
    </sheetView>
  </sheetViews>
  <sheetFormatPr baseColWidth="10" defaultRowHeight="15" x14ac:dyDescent="0.25"/>
  <cols>
    <col min="1" max="1" width="3.140625" customWidth="1"/>
    <col min="2" max="2" width="30" customWidth="1"/>
    <col min="3" max="3" width="10.7109375" customWidth="1"/>
    <col min="4" max="4" width="5.7109375" customWidth="1"/>
    <col min="5" max="5" width="30" customWidth="1"/>
    <col min="6" max="6" width="10.7109375" style="27" customWidth="1"/>
    <col min="7" max="7" width="5.7109375" customWidth="1"/>
    <col min="9" max="9" width="9" customWidth="1"/>
  </cols>
  <sheetData>
    <row r="1" spans="1:9" x14ac:dyDescent="0.25">
      <c r="C1" s="1"/>
    </row>
    <row r="2" spans="1:9" ht="21" x14ac:dyDescent="0.35">
      <c r="B2" s="14" t="s">
        <v>18</v>
      </c>
      <c r="C2" s="14"/>
      <c r="D2" s="14"/>
      <c r="E2" s="14"/>
      <c r="F2" s="14"/>
    </row>
    <row r="3" spans="1:9" ht="15.75" thickBot="1" x14ac:dyDescent="0.3">
      <c r="C3" s="1"/>
    </row>
    <row r="4" spans="1:9" ht="16.5" thickTop="1" thickBot="1" x14ac:dyDescent="0.3">
      <c r="A4" s="19"/>
      <c r="B4" s="4" t="s">
        <v>0</v>
      </c>
      <c r="C4" s="5" t="s">
        <v>1</v>
      </c>
      <c r="D4" s="22"/>
      <c r="E4" s="4" t="s">
        <v>2</v>
      </c>
      <c r="F4" s="28" t="s">
        <v>1</v>
      </c>
      <c r="H4" s="29" t="s">
        <v>19</v>
      </c>
      <c r="I4" s="29"/>
    </row>
    <row r="5" spans="1:9" ht="15.75" thickTop="1" x14ac:dyDescent="0.25">
      <c r="A5" s="19"/>
      <c r="B5" s="8" t="s">
        <v>12</v>
      </c>
      <c r="C5" s="10">
        <f>SUM(C6:C17)</f>
        <v>730</v>
      </c>
      <c r="D5" s="2"/>
      <c r="E5" s="9" t="s">
        <v>13</v>
      </c>
      <c r="F5" s="10">
        <f>SUM(F6:F9)</f>
        <v>430</v>
      </c>
      <c r="H5" s="32" t="s">
        <v>16</v>
      </c>
      <c r="I5" s="30">
        <f>C33-F20</f>
        <v>-10</v>
      </c>
    </row>
    <row r="6" spans="1:9" ht="15.75" thickBot="1" x14ac:dyDescent="0.3">
      <c r="A6" s="19"/>
      <c r="B6" s="23" t="s">
        <v>6</v>
      </c>
      <c r="C6" s="18"/>
      <c r="D6" s="2"/>
      <c r="E6" s="20" t="s">
        <v>65</v>
      </c>
      <c r="F6" s="24">
        <v>200</v>
      </c>
      <c r="H6" s="33" t="s">
        <v>17</v>
      </c>
      <c r="I6" s="31">
        <f>C33/F20</f>
        <v>0.99159663865546221</v>
      </c>
    </row>
    <row r="7" spans="1:9" ht="15.75" thickTop="1" x14ac:dyDescent="0.25">
      <c r="A7" s="19"/>
      <c r="B7" s="20" t="s">
        <v>46</v>
      </c>
      <c r="C7" s="25">
        <v>50</v>
      </c>
      <c r="D7" s="2"/>
      <c r="E7" s="20" t="s">
        <v>66</v>
      </c>
      <c r="F7" s="24">
        <v>180</v>
      </c>
    </row>
    <row r="8" spans="1:9" x14ac:dyDescent="0.25">
      <c r="A8" s="19"/>
      <c r="B8" s="20" t="s">
        <v>47</v>
      </c>
      <c r="C8" s="25">
        <v>-20</v>
      </c>
      <c r="D8" s="2"/>
      <c r="E8" s="20" t="s">
        <v>67</v>
      </c>
      <c r="F8" s="24">
        <v>-50</v>
      </c>
    </row>
    <row r="9" spans="1:9" x14ac:dyDescent="0.25">
      <c r="A9" s="19"/>
      <c r="B9" s="20" t="s">
        <v>48</v>
      </c>
      <c r="C9" s="25">
        <v>40</v>
      </c>
      <c r="D9" s="2"/>
      <c r="E9" s="20" t="s">
        <v>68</v>
      </c>
      <c r="F9" s="24">
        <v>100</v>
      </c>
    </row>
    <row r="10" spans="1:9" x14ac:dyDescent="0.25">
      <c r="A10" s="19"/>
      <c r="B10" s="20" t="s">
        <v>49</v>
      </c>
      <c r="C10" s="25">
        <v>-20</v>
      </c>
      <c r="D10" s="2"/>
      <c r="E10" s="21"/>
      <c r="F10" s="24"/>
    </row>
    <row r="11" spans="1:9" x14ac:dyDescent="0.25">
      <c r="A11" s="19"/>
      <c r="B11" s="20" t="s">
        <v>64</v>
      </c>
      <c r="C11" s="25">
        <v>50</v>
      </c>
      <c r="D11" s="2"/>
      <c r="E11" s="7" t="s">
        <v>14</v>
      </c>
      <c r="F11" s="12">
        <f>SUM(F12)</f>
        <v>500</v>
      </c>
    </row>
    <row r="12" spans="1:9" x14ac:dyDescent="0.25">
      <c r="A12" s="19"/>
      <c r="B12" s="23" t="s">
        <v>7</v>
      </c>
      <c r="C12" s="18"/>
      <c r="D12" s="2"/>
      <c r="E12" s="16" t="s">
        <v>56</v>
      </c>
      <c r="F12" s="11">
        <v>500</v>
      </c>
    </row>
    <row r="13" spans="1:9" x14ac:dyDescent="0.25">
      <c r="A13" s="19"/>
      <c r="B13" s="20" t="s">
        <v>50</v>
      </c>
      <c r="C13" s="25">
        <v>240</v>
      </c>
      <c r="D13" s="2"/>
      <c r="E13" s="3"/>
      <c r="F13" s="11"/>
    </row>
    <row r="14" spans="1:9" x14ac:dyDescent="0.25">
      <c r="A14" s="19"/>
      <c r="B14" s="20" t="s">
        <v>52</v>
      </c>
      <c r="C14" s="25">
        <v>500</v>
      </c>
      <c r="D14" s="2"/>
      <c r="E14" s="7" t="s">
        <v>15</v>
      </c>
      <c r="F14" s="12">
        <f>SUM(F15:F18)</f>
        <v>260</v>
      </c>
    </row>
    <row r="15" spans="1:9" x14ac:dyDescent="0.25">
      <c r="A15" s="19"/>
      <c r="B15" s="20" t="s">
        <v>51</v>
      </c>
      <c r="C15" s="25">
        <v>-80</v>
      </c>
      <c r="D15" s="2"/>
      <c r="E15" s="20" t="s">
        <v>53</v>
      </c>
      <c r="F15" s="24">
        <v>140</v>
      </c>
    </row>
    <row r="16" spans="1:9" x14ac:dyDescent="0.25">
      <c r="A16" s="19"/>
      <c r="B16" s="20" t="s">
        <v>63</v>
      </c>
      <c r="C16" s="25">
        <v>-30</v>
      </c>
      <c r="D16" s="2"/>
      <c r="E16" s="20" t="s">
        <v>54</v>
      </c>
      <c r="F16" s="24">
        <v>40</v>
      </c>
    </row>
    <row r="17" spans="1:6" x14ac:dyDescent="0.25">
      <c r="A17" s="19"/>
      <c r="B17" s="23" t="s">
        <v>8</v>
      </c>
      <c r="C17" s="18"/>
      <c r="E17" s="26" t="s">
        <v>45</v>
      </c>
      <c r="F17" s="24">
        <v>20</v>
      </c>
    </row>
    <row r="18" spans="1:6" x14ac:dyDescent="0.25">
      <c r="A18" s="19"/>
      <c r="B18" s="17"/>
      <c r="C18" s="18"/>
      <c r="E18" s="20" t="s">
        <v>55</v>
      </c>
      <c r="F18" s="24">
        <v>60</v>
      </c>
    </row>
    <row r="19" spans="1:6" x14ac:dyDescent="0.25">
      <c r="A19" s="19"/>
      <c r="B19" s="7" t="s">
        <v>11</v>
      </c>
      <c r="C19" s="12">
        <f>SUM(C20:C31)</f>
        <v>450</v>
      </c>
      <c r="E19" s="20"/>
      <c r="F19" s="24"/>
    </row>
    <row r="20" spans="1:6" ht="15.75" thickBot="1" x14ac:dyDescent="0.3">
      <c r="A20" s="19"/>
      <c r="B20" s="23" t="s">
        <v>3</v>
      </c>
      <c r="C20" s="18"/>
      <c r="E20" s="6" t="s">
        <v>9</v>
      </c>
      <c r="F20" s="13">
        <f>SUM(F5,F14,F11)</f>
        <v>1190</v>
      </c>
    </row>
    <row r="21" spans="1:6" ht="15.75" thickTop="1" x14ac:dyDescent="0.25">
      <c r="A21" s="19"/>
      <c r="B21" s="20" t="s">
        <v>62</v>
      </c>
      <c r="C21" s="25">
        <v>180</v>
      </c>
    </row>
    <row r="22" spans="1:6" x14ac:dyDescent="0.25">
      <c r="A22" s="19"/>
      <c r="B22" s="17"/>
      <c r="C22" s="25"/>
    </row>
    <row r="23" spans="1:6" x14ac:dyDescent="0.25">
      <c r="A23" s="19"/>
      <c r="B23" s="23" t="s">
        <v>4</v>
      </c>
      <c r="C23" s="18"/>
    </row>
    <row r="24" spans="1:6" x14ac:dyDescent="0.25">
      <c r="A24" s="19"/>
      <c r="B24" s="20" t="s">
        <v>61</v>
      </c>
      <c r="C24" s="25">
        <v>150</v>
      </c>
    </row>
    <row r="25" spans="1:6" x14ac:dyDescent="0.25">
      <c r="A25" s="19"/>
      <c r="B25" s="20" t="s">
        <v>60</v>
      </c>
      <c r="C25" s="25">
        <v>-50</v>
      </c>
    </row>
    <row r="26" spans="1:6" x14ac:dyDescent="0.25">
      <c r="A26" s="19"/>
      <c r="B26" s="20" t="s">
        <v>59</v>
      </c>
      <c r="C26" s="25">
        <v>30</v>
      </c>
    </row>
    <row r="27" spans="1:6" x14ac:dyDescent="0.25">
      <c r="A27" s="19"/>
      <c r="B27" s="20" t="s">
        <v>58</v>
      </c>
      <c r="C27" s="25">
        <v>20</v>
      </c>
    </row>
    <row r="28" spans="1:6" x14ac:dyDescent="0.25">
      <c r="A28" s="19"/>
      <c r="B28" s="20" t="s">
        <v>57</v>
      </c>
      <c r="C28" s="25">
        <v>20</v>
      </c>
    </row>
    <row r="29" spans="1:6" x14ac:dyDescent="0.25">
      <c r="A29" s="19"/>
      <c r="B29" s="20"/>
      <c r="C29" s="25"/>
    </row>
    <row r="30" spans="1:6" x14ac:dyDescent="0.25">
      <c r="A30" s="19"/>
      <c r="B30" s="23" t="s">
        <v>5</v>
      </c>
      <c r="C30" s="18"/>
    </row>
    <row r="31" spans="1:6" x14ac:dyDescent="0.25">
      <c r="A31" s="19"/>
      <c r="B31" s="21" t="s">
        <v>44</v>
      </c>
      <c r="C31" s="25">
        <v>100</v>
      </c>
    </row>
    <row r="32" spans="1:6" x14ac:dyDescent="0.25">
      <c r="A32" s="19"/>
      <c r="B32" s="17"/>
      <c r="C32" s="18"/>
    </row>
    <row r="33" spans="2:3" ht="15.75" thickBot="1" x14ac:dyDescent="0.3">
      <c r="B33" s="6" t="s">
        <v>9</v>
      </c>
      <c r="C33" s="13">
        <f>SUM(C5,C19)</f>
        <v>1180</v>
      </c>
    </row>
    <row r="34" spans="2:3" ht="15.75" thickTop="1" x14ac:dyDescent="0.25">
      <c r="C34" s="1"/>
    </row>
    <row r="35" spans="2:3" x14ac:dyDescent="0.25">
      <c r="B35" s="15" t="s">
        <v>10</v>
      </c>
      <c r="C35" s="15"/>
    </row>
    <row r="36" spans="2:3" x14ac:dyDescent="0.25">
      <c r="C36" s="1"/>
    </row>
    <row r="37" spans="2:3" x14ac:dyDescent="0.25">
      <c r="C37" s="1"/>
    </row>
    <row r="38" spans="2:3" x14ac:dyDescent="0.25">
      <c r="C38" s="1"/>
    </row>
    <row r="39" spans="2:3" x14ac:dyDescent="0.25">
      <c r="C39" s="1"/>
    </row>
    <row r="40" spans="2:3" x14ac:dyDescent="0.25">
      <c r="C40" s="1"/>
    </row>
    <row r="41" spans="2:3" x14ac:dyDescent="0.25">
      <c r="C41" s="1"/>
    </row>
  </sheetData>
  <mergeCells count="3">
    <mergeCell ref="B2:F2"/>
    <mergeCell ref="B35:C35"/>
    <mergeCell ref="H4:I4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5"/>
  <sheetViews>
    <sheetView workbookViewId="0">
      <selection activeCell="D6" sqref="D6"/>
    </sheetView>
  </sheetViews>
  <sheetFormatPr baseColWidth="10" defaultRowHeight="15" x14ac:dyDescent="0.25"/>
  <cols>
    <col min="2" max="2" width="35.7109375" customWidth="1"/>
    <col min="3" max="3" width="7.140625" customWidth="1"/>
  </cols>
  <sheetData>
    <row r="2" spans="2:3" x14ac:dyDescent="0.25">
      <c r="B2" t="s">
        <v>20</v>
      </c>
      <c r="C2">
        <v>240</v>
      </c>
    </row>
    <row r="3" spans="2:3" x14ac:dyDescent="0.25">
      <c r="B3" t="s">
        <v>21</v>
      </c>
      <c r="C3">
        <v>180</v>
      </c>
    </row>
    <row r="4" spans="2:3" x14ac:dyDescent="0.25">
      <c r="B4" t="s">
        <v>22</v>
      </c>
      <c r="C4">
        <v>30</v>
      </c>
    </row>
    <row r="5" spans="2:3" x14ac:dyDescent="0.25">
      <c r="B5" t="s">
        <v>23</v>
      </c>
      <c r="C5">
        <v>100</v>
      </c>
    </row>
    <row r="6" spans="2:3" x14ac:dyDescent="0.25">
      <c r="B6" t="s">
        <v>24</v>
      </c>
      <c r="C6">
        <v>140</v>
      </c>
    </row>
    <row r="7" spans="2:3" x14ac:dyDescent="0.25">
      <c r="B7" t="s">
        <v>25</v>
      </c>
      <c r="C7">
        <v>-50</v>
      </c>
    </row>
    <row r="8" spans="2:3" x14ac:dyDescent="0.25">
      <c r="B8" t="s">
        <v>26</v>
      </c>
      <c r="C8">
        <v>30</v>
      </c>
    </row>
    <row r="9" spans="2:3" x14ac:dyDescent="0.25">
      <c r="B9" t="s">
        <v>27</v>
      </c>
      <c r="C9">
        <v>80</v>
      </c>
    </row>
    <row r="10" spans="2:3" x14ac:dyDescent="0.25">
      <c r="B10" t="s">
        <v>28</v>
      </c>
      <c r="C10">
        <v>50</v>
      </c>
    </row>
    <row r="11" spans="2:3" x14ac:dyDescent="0.25">
      <c r="B11" t="s">
        <v>29</v>
      </c>
      <c r="C11">
        <v>40</v>
      </c>
    </row>
    <row r="12" spans="2:3" x14ac:dyDescent="0.25">
      <c r="B12" t="s">
        <v>30</v>
      </c>
      <c r="C12">
        <v>150</v>
      </c>
    </row>
    <row r="13" spans="2:3" x14ac:dyDescent="0.25">
      <c r="B13" t="s">
        <v>32</v>
      </c>
      <c r="C13">
        <v>40</v>
      </c>
    </row>
    <row r="14" spans="2:3" x14ac:dyDescent="0.25">
      <c r="B14" t="s">
        <v>31</v>
      </c>
      <c r="C14">
        <v>20</v>
      </c>
    </row>
    <row r="15" spans="2:3" x14ac:dyDescent="0.25">
      <c r="B15" t="s">
        <v>33</v>
      </c>
      <c r="C15">
        <v>500</v>
      </c>
    </row>
    <row r="16" spans="2:3" x14ac:dyDescent="0.25">
      <c r="B16" t="s">
        <v>34</v>
      </c>
      <c r="C16">
        <v>20</v>
      </c>
    </row>
    <row r="17" spans="2:3" x14ac:dyDescent="0.25">
      <c r="B17" t="s">
        <v>35</v>
      </c>
      <c r="C17">
        <v>20</v>
      </c>
    </row>
    <row r="18" spans="2:3" x14ac:dyDescent="0.25">
      <c r="B18" t="s">
        <v>36</v>
      </c>
      <c r="C18">
        <v>200</v>
      </c>
    </row>
    <row r="19" spans="2:3" x14ac:dyDescent="0.25">
      <c r="B19" t="s">
        <v>37</v>
      </c>
      <c r="C19">
        <v>50</v>
      </c>
    </row>
    <row r="20" spans="2:3" x14ac:dyDescent="0.25">
      <c r="B20" t="s">
        <v>38</v>
      </c>
      <c r="C20">
        <v>20</v>
      </c>
    </row>
    <row r="21" spans="2:3" x14ac:dyDescent="0.25">
      <c r="B21" t="s">
        <v>39</v>
      </c>
      <c r="C21">
        <v>100</v>
      </c>
    </row>
    <row r="22" spans="2:3" x14ac:dyDescent="0.25">
      <c r="B22" t="s">
        <v>40</v>
      </c>
      <c r="C22">
        <v>180</v>
      </c>
    </row>
    <row r="23" spans="2:3" x14ac:dyDescent="0.25">
      <c r="B23" t="s">
        <v>41</v>
      </c>
      <c r="C23">
        <v>60</v>
      </c>
    </row>
    <row r="24" spans="2:3" x14ac:dyDescent="0.25">
      <c r="B24" t="s">
        <v>42</v>
      </c>
      <c r="C24">
        <v>50</v>
      </c>
    </row>
    <row r="25" spans="2:3" x14ac:dyDescent="0.25">
      <c r="B25" t="s">
        <v>43</v>
      </c>
      <c r="C2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BALANTZEA</vt:lpstr>
      <vt:lpstr>DATUAK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</dc:creator>
  <cp:lastModifiedBy>ANDER</cp:lastModifiedBy>
  <cp:lastPrinted>2019-10-24T13:51:42Z</cp:lastPrinted>
  <dcterms:created xsi:type="dcterms:W3CDTF">2019-10-23T17:07:31Z</dcterms:created>
  <dcterms:modified xsi:type="dcterms:W3CDTF">2019-11-14T14:16:38Z</dcterms:modified>
</cp:coreProperties>
</file>