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encia\Downloads\"/>
    </mc:Choice>
  </mc:AlternateContent>
  <bookViews>
    <workbookView xWindow="0" yWindow="0" windowWidth="20265" windowHeight="7620"/>
  </bookViews>
  <sheets>
    <sheet name="BALANTZEA" sheetId="1" r:id="rId1"/>
    <sheet name="DATUAK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9" i="1"/>
  <c r="C53" i="1" l="1"/>
  <c r="C67" i="1" l="1"/>
  <c r="G6" i="1" l="1"/>
  <c r="G5" i="1"/>
</calcChain>
</file>

<file path=xl/sharedStrings.xml><?xml version="1.0" encoding="utf-8"?>
<sst xmlns="http://schemas.openxmlformats.org/spreadsheetml/2006/main" count="75" uniqueCount="73">
  <si>
    <t>AKTIBOA</t>
  </si>
  <si>
    <t>€</t>
  </si>
  <si>
    <t xml:space="preserve">   Izakinak</t>
  </si>
  <si>
    <t xml:space="preserve">   Bihurgarria (zordunak)</t>
  </si>
  <si>
    <t xml:space="preserve">   Erabilgarria</t>
  </si>
  <si>
    <t xml:space="preserve">   Ibilgetu materiala</t>
  </si>
  <si>
    <t xml:space="preserve">   Beste aktibo finkoak</t>
  </si>
  <si>
    <t xml:space="preserve"> GUZTIRA</t>
  </si>
  <si>
    <t>Ander Prieto – 46. taldea – GL2</t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</si>
  <si>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AKTIBO KORRONTEA</t>
    </r>
  </si>
  <si>
    <t>AK-PK</t>
  </si>
  <si>
    <t>AK/PK</t>
  </si>
  <si>
    <t>MANIOBRA-FUNTSA</t>
  </si>
  <si>
    <t>LURSAILAK</t>
  </si>
  <si>
    <t>LEHANGAIAK</t>
  </si>
  <si>
    <t>ZENBAIT ZORDUN</t>
  </si>
  <si>
    <t>ERRESERBAK</t>
  </si>
  <si>
    <t>HORNITZAILEAK</t>
  </si>
  <si>
    <t>EKITALDIKO EMAITZA</t>
  </si>
  <si>
    <t>MAKINARIAREN HONDATZEA</t>
  </si>
  <si>
    <t>MAKINARIAREN AMORTIZ. MET.</t>
  </si>
  <si>
    <t>MERKATAL FUNTSA</t>
  </si>
  <si>
    <t>APLIKAZIO INFORMATIKOAK</t>
  </si>
  <si>
    <t>BEZEROAK</t>
  </si>
  <si>
    <t>I+G AMORTIZ. MET.</t>
  </si>
  <si>
    <t>PERTSONALARENGANAKO ZORR.</t>
  </si>
  <si>
    <t>MAKINARIA</t>
  </si>
  <si>
    <t>HORNITZAILEEI AURRERAKINAK</t>
  </si>
  <si>
    <t>ZENBAIT HARTZEKODUN</t>
  </si>
  <si>
    <t>KAPITAL SOZIALA</t>
  </si>
  <si>
    <t>I+G</t>
  </si>
  <si>
    <t>PERTSONALARI AURRERAKINAK</t>
  </si>
  <si>
    <t>ALTXORTEGIA</t>
  </si>
  <si>
    <t>AURREKO EKITALDIETAKO EMAI.</t>
  </si>
  <si>
    <t>BEZEROEN AURRERAKINAK</t>
  </si>
  <si>
    <t>BEZEROEN GAINBEHERA</t>
  </si>
  <si>
    <t>APL. INF.-EN AMORTIZ. MET.</t>
  </si>
  <si>
    <t>Altxortegia</t>
  </si>
  <si>
    <t xml:space="preserve"> Lursailak</t>
  </si>
  <si>
    <t xml:space="preserve"> Makinariaren amortiz. met.</t>
  </si>
  <si>
    <t xml:space="preserve"> Makinaria</t>
  </si>
  <si>
    <t xml:space="preserve"> Pertsonalari aurrerakinak</t>
  </si>
  <si>
    <t xml:space="preserve"> Hornitzaileei aurrerakinak</t>
  </si>
  <si>
    <t xml:space="preserve"> Zenbait zordun</t>
  </si>
  <si>
    <t xml:space="preserve"> Bezeroen gainbehera</t>
  </si>
  <si>
    <t xml:space="preserve"> Bezeroak</t>
  </si>
  <si>
    <t xml:space="preserve"> Lehengaiak</t>
  </si>
  <si>
    <t xml:space="preserve"> Makinariaren hondatzea</t>
  </si>
  <si>
    <t>AZTERKETA ARIKETA - GALDU-IRABAZIEN KONTUA</t>
  </si>
  <si>
    <t>Bere aktiborako enpresak berak egindako lanak</t>
  </si>
  <si>
    <t>B. GASTUAK</t>
  </si>
  <si>
    <t>Hornikuntzak</t>
  </si>
  <si>
    <t>Soldatak, lansariak eta antzekoak</t>
  </si>
  <si>
    <t>Ustiapeneko beste gastuak</t>
  </si>
  <si>
    <t>Hornidurak</t>
  </si>
  <si>
    <t>Hornidura ezkorregiak</t>
  </si>
  <si>
    <t>Ibilgetuaren amortizazioa</t>
  </si>
  <si>
    <t>Aplikazio informatikoak</t>
  </si>
  <si>
    <t>Makinaria</t>
  </si>
  <si>
    <r>
      <t xml:space="preserve">A-B. USTIAPENEKO </t>
    </r>
    <r>
      <rPr>
        <sz val="11"/>
        <color theme="1"/>
        <rFont val="Calibri"/>
        <family val="2"/>
        <scheme val="minor"/>
      </rPr>
      <t>EMAITZA</t>
    </r>
  </si>
  <si>
    <t>Finantza sarrerak</t>
  </si>
  <si>
    <t>Finantza gastuak</t>
  </si>
  <si>
    <r>
      <t xml:space="preserve">C. FINANTZA </t>
    </r>
    <r>
      <rPr>
        <sz val="11"/>
        <color theme="1"/>
        <rFont val="Calibri"/>
        <family val="2"/>
        <scheme val="minor"/>
      </rPr>
      <t>EMAITZA</t>
    </r>
  </si>
  <si>
    <t>A-B+C. ZERGA AURREKO EMAIZTA</t>
  </si>
  <si>
    <t>Mozkinen gaineko zergak</t>
  </si>
  <si>
    <t>Pertsonal-gastuak</t>
  </si>
  <si>
    <r>
      <t>Merkatugaien</t>
    </r>
    <r>
      <rPr>
        <i/>
        <sz val="11"/>
        <color theme="1"/>
        <rFont val="Calibri"/>
        <family val="2"/>
        <scheme val="minor"/>
      </rPr>
      <t xml:space="preserve"> kontsumoa</t>
    </r>
  </si>
  <si>
    <r>
      <t xml:space="preserve">Ekitaldiko </t>
    </r>
    <r>
      <rPr>
        <i/>
        <sz val="11"/>
        <color theme="1"/>
        <rFont val="Calibri"/>
        <family val="2"/>
        <scheme val="minor"/>
      </rPr>
      <t>I+G gastuak, Energia gastuak, Garraio gastuak, Alokairuak eta kanonak, Konponketak eta kontserbazioa, Profesional independenteen zerbitzuak, Aseguru-primak, Banku-zerbitzuak eta antzekoak, Publizitatea, propaganda eta harreman publikoak</t>
    </r>
  </si>
  <si>
    <r>
      <t xml:space="preserve">Ibilgetuaren hondatzearen eta </t>
    </r>
    <r>
      <rPr>
        <i/>
        <sz val="11"/>
        <color theme="1"/>
        <rFont val="Calibri"/>
        <family val="2"/>
        <scheme val="minor"/>
      </rPr>
      <t>besterenganaketaren emaitzak</t>
    </r>
  </si>
  <si>
    <t>Negozio zifraren zenbateko garbia</t>
  </si>
  <si>
    <t>Salmentak</t>
  </si>
  <si>
    <t>A. SARRERAK</t>
  </si>
  <si>
    <t>100+200+40+50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</si>
</sst>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theme="5"/>
      </left>
      <right/>
      <top style="double">
        <color theme="5"/>
      </top>
      <bottom/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/>
      <diagonal/>
    </border>
    <border>
      <left style="double">
        <color theme="5"/>
      </left>
      <right style="double">
        <color theme="5"/>
      </right>
      <top style="double">
        <color theme="5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8" xfId="3" applyFont="1" applyBorder="1" applyAlignment="1">
      <alignment horizontal="center"/>
    </xf>
    <xf numFmtId="0" fontId="2" fillId="0" borderId="9" xfId="3" applyFont="1" applyBorder="1" applyAlignment="1">
      <alignment horizontal="center" vertical="center"/>
    </xf>
    <xf numFmtId="0" fontId="4" fillId="5" borderId="6" xfId="0" applyFont="1" applyFill="1" applyBorder="1"/>
    <xf numFmtId="0" fontId="7" fillId="4" borderId="4" xfId="0" applyFont="1" applyFill="1" applyBorder="1"/>
    <xf numFmtId="0" fontId="7" fillId="4" borderId="3" xfId="0" applyFont="1" applyFill="1" applyBorder="1"/>
    <xf numFmtId="164" fontId="0" fillId="4" borderId="10" xfId="1" applyFont="1" applyFill="1" applyBorder="1" applyAlignment="1">
      <alignment horizontal="center" vertical="center"/>
    </xf>
    <xf numFmtId="164" fontId="0" fillId="4" borderId="5" xfId="1" applyFont="1" applyFill="1" applyBorder="1" applyAlignment="1">
      <alignment horizontal="center" vertical="center"/>
    </xf>
    <xf numFmtId="164" fontId="4" fillId="5" borderId="7" xfId="1" applyFont="1" applyFill="1" applyBorder="1" applyAlignment="1">
      <alignment horizontal="center" vertical="center"/>
    </xf>
    <xf numFmtId="0" fontId="0" fillId="0" borderId="4" xfId="0" applyFill="1" applyBorder="1"/>
    <xf numFmtId="164" fontId="0" fillId="0" borderId="5" xfId="1" applyFont="1" applyFill="1" applyBorder="1" applyAlignment="1">
      <alignment horizontal="center" vertical="center"/>
    </xf>
    <xf numFmtId="0" fontId="0" fillId="0" borderId="5" xfId="0" applyBorder="1"/>
    <xf numFmtId="0" fontId="9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4" fillId="0" borderId="4" xfId="0" applyFont="1" applyFill="1" applyBorder="1"/>
    <xf numFmtId="164" fontId="0" fillId="0" borderId="5" xfId="1" applyFont="1" applyFill="1" applyBorder="1" applyAlignment="1">
      <alignment horizontal="center"/>
    </xf>
    <xf numFmtId="164" fontId="10" fillId="4" borderId="10" xfId="0" applyNumberFormat="1" applyFont="1" applyFill="1" applyBorder="1"/>
    <xf numFmtId="0" fontId="10" fillId="4" borderId="7" xfId="0" applyFont="1" applyFill="1" applyBorder="1"/>
    <xf numFmtId="0" fontId="6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" fillId="3" borderId="0" xfId="4" applyAlignment="1">
      <alignment horizontal="center"/>
    </xf>
    <xf numFmtId="0" fontId="2" fillId="0" borderId="11" xfId="3" applyFont="1" applyBorder="1" applyAlignment="1">
      <alignment horizontal="center"/>
    </xf>
    <xf numFmtId="0" fontId="5" fillId="2" borderId="12" xfId="2" applyFont="1" applyBorder="1" applyAlignment="1">
      <alignment horizontal="center" wrapText="1"/>
    </xf>
    <xf numFmtId="0" fontId="5" fillId="2" borderId="13" xfId="2" applyFont="1" applyBorder="1" applyAlignment="1">
      <alignment horizontal="center" wrapText="1"/>
    </xf>
    <xf numFmtId="0" fontId="9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wrapText="1"/>
    </xf>
  </cellXfs>
  <cellStyles count="5">
    <cellStyle name="40% - Énfasis2" xfId="4" builtinId="35"/>
    <cellStyle name="Cálculo" xfId="2" builtinId="22"/>
    <cellStyle name="Celda vinculada" xfId="3" builtinId="24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E505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4" zoomScale="98" zoomScaleNormal="98" workbookViewId="0">
      <selection activeCell="C16" sqref="C16"/>
    </sheetView>
  </sheetViews>
  <sheetFormatPr baseColWidth="10" defaultRowHeight="15" x14ac:dyDescent="0.25"/>
  <cols>
    <col min="1" max="1" width="3.140625" customWidth="1"/>
    <col min="2" max="2" width="38.42578125" customWidth="1"/>
    <col min="3" max="3" width="14.140625" customWidth="1"/>
    <col min="4" max="5" width="5.7109375" customWidth="1"/>
    <col min="7" max="7" width="9" customWidth="1"/>
  </cols>
  <sheetData>
    <row r="1" spans="1:7" x14ac:dyDescent="0.25">
      <c r="C1" s="1"/>
    </row>
    <row r="2" spans="1:7" ht="42" customHeight="1" x14ac:dyDescent="0.35">
      <c r="B2" s="25" t="s">
        <v>48</v>
      </c>
      <c r="C2" s="26"/>
    </row>
    <row r="3" spans="1:7" ht="15.75" thickBot="1" x14ac:dyDescent="0.3">
      <c r="C3" s="1"/>
    </row>
    <row r="4" spans="1:7" ht="16.5" thickTop="1" thickBot="1" x14ac:dyDescent="0.3">
      <c r="A4" s="13"/>
      <c r="B4" s="3" t="s">
        <v>0</v>
      </c>
      <c r="C4" s="4" t="s">
        <v>1</v>
      </c>
      <c r="D4" s="16"/>
      <c r="F4" s="24" t="s">
        <v>12</v>
      </c>
      <c r="G4" s="24"/>
    </row>
    <row r="5" spans="1:7" ht="15.75" thickTop="1" x14ac:dyDescent="0.25">
      <c r="A5" s="13"/>
      <c r="B5" s="7" t="s">
        <v>71</v>
      </c>
      <c r="C5" s="8">
        <f>SUM(C6+C8)</f>
        <v>1350</v>
      </c>
      <c r="D5" s="2"/>
      <c r="F5" s="21" t="s">
        <v>10</v>
      </c>
      <c r="G5" s="19" t="e">
        <f>C67-#REF!</f>
        <v>#REF!</v>
      </c>
    </row>
    <row r="6" spans="1:7" ht="15.75" thickBot="1" x14ac:dyDescent="0.3">
      <c r="A6" s="13"/>
      <c r="B6" s="17" t="s">
        <v>69</v>
      </c>
      <c r="C6" s="12">
        <f>C7</f>
        <v>1350</v>
      </c>
      <c r="D6" s="2"/>
      <c r="F6" s="22" t="s">
        <v>11</v>
      </c>
      <c r="G6" s="20" t="e">
        <f>C67/#REF!</f>
        <v>#REF!</v>
      </c>
    </row>
    <row r="7" spans="1:7" ht="15.75" thickTop="1" x14ac:dyDescent="0.25">
      <c r="A7" s="13"/>
      <c r="B7" s="14" t="s">
        <v>70</v>
      </c>
      <c r="C7" s="18">
        <v>1350</v>
      </c>
      <c r="D7" s="2"/>
    </row>
    <row r="8" spans="1:7" ht="30.75" thickBot="1" x14ac:dyDescent="0.3">
      <c r="A8" s="13"/>
      <c r="B8" s="28" t="s">
        <v>49</v>
      </c>
      <c r="C8" s="18"/>
      <c r="D8" s="2"/>
    </row>
    <row r="9" spans="1:7" ht="15.75" thickTop="1" x14ac:dyDescent="0.25">
      <c r="A9" s="13"/>
      <c r="B9" s="7" t="s">
        <v>50</v>
      </c>
      <c r="C9" s="8">
        <f>C10+C12+C14+C16+C19</f>
        <v>0</v>
      </c>
      <c r="D9" s="2"/>
    </row>
    <row r="10" spans="1:7" x14ac:dyDescent="0.25">
      <c r="A10" s="13"/>
      <c r="B10" s="17" t="s">
        <v>51</v>
      </c>
      <c r="C10" s="18"/>
      <c r="D10" s="2"/>
    </row>
    <row r="11" spans="1:7" x14ac:dyDescent="0.25">
      <c r="A11" s="13"/>
      <c r="B11" s="14" t="s">
        <v>66</v>
      </c>
      <c r="C11" s="18">
        <v>300</v>
      </c>
      <c r="D11" s="2"/>
    </row>
    <row r="12" spans="1:7" x14ac:dyDescent="0.25">
      <c r="A12" s="13"/>
      <c r="B12" s="17" t="s">
        <v>65</v>
      </c>
      <c r="C12" s="18"/>
      <c r="D12" s="2"/>
    </row>
    <row r="13" spans="1:7" x14ac:dyDescent="0.25">
      <c r="A13" s="13"/>
      <c r="B13" s="14" t="s">
        <v>52</v>
      </c>
      <c r="C13" s="18">
        <v>480</v>
      </c>
      <c r="D13" s="2"/>
    </row>
    <row r="14" spans="1:7" x14ac:dyDescent="0.25">
      <c r="A14" s="13"/>
      <c r="B14" s="17" t="s">
        <v>53</v>
      </c>
      <c r="C14" s="18"/>
      <c r="D14" s="2"/>
    </row>
    <row r="15" spans="1:7" ht="105" x14ac:dyDescent="0.25">
      <c r="A15" s="13"/>
      <c r="B15" s="27" t="s">
        <v>67</v>
      </c>
      <c r="C15" s="18" t="s">
        <v>72</v>
      </c>
      <c r="D15" s="2"/>
    </row>
    <row r="16" spans="1:7" x14ac:dyDescent="0.25">
      <c r="A16" s="13"/>
      <c r="B16" s="17" t="s">
        <v>54</v>
      </c>
      <c r="C16" s="18"/>
      <c r="D16" s="2"/>
    </row>
    <row r="17" spans="1:3" x14ac:dyDescent="0.25">
      <c r="A17" s="13"/>
      <c r="B17" s="14" t="s">
        <v>55</v>
      </c>
      <c r="C17" s="18"/>
    </row>
    <row r="18" spans="1:3" ht="30" x14ac:dyDescent="0.25">
      <c r="A18" s="13"/>
      <c r="B18" s="27" t="s">
        <v>68</v>
      </c>
      <c r="C18" s="18"/>
    </row>
    <row r="19" spans="1:3" x14ac:dyDescent="0.25">
      <c r="A19" s="13"/>
      <c r="B19" s="17" t="s">
        <v>56</v>
      </c>
      <c r="C19" s="18"/>
    </row>
    <row r="20" spans="1:3" x14ac:dyDescent="0.25">
      <c r="A20" s="13"/>
      <c r="B20" s="27" t="s">
        <v>30</v>
      </c>
      <c r="C20" s="18"/>
    </row>
    <row r="21" spans="1:3" x14ac:dyDescent="0.25">
      <c r="A21" s="13"/>
      <c r="B21" s="27" t="s">
        <v>57</v>
      </c>
      <c r="C21" s="18">
        <v>60</v>
      </c>
    </row>
    <row r="22" spans="1:3" ht="15.75" thickBot="1" x14ac:dyDescent="0.3">
      <c r="A22" s="13"/>
      <c r="B22" s="27" t="s">
        <v>58</v>
      </c>
      <c r="C22" s="18"/>
    </row>
    <row r="23" spans="1:3" ht="15.75" thickTop="1" x14ac:dyDescent="0.25">
      <c r="A23" s="13"/>
      <c r="B23" s="7" t="s">
        <v>59</v>
      </c>
      <c r="C23" s="8"/>
    </row>
    <row r="24" spans="1:3" x14ac:dyDescent="0.25">
      <c r="A24" s="13"/>
      <c r="B24" s="17" t="s">
        <v>60</v>
      </c>
      <c r="C24" s="18"/>
    </row>
    <row r="25" spans="1:3" ht="15.75" thickBot="1" x14ac:dyDescent="0.3">
      <c r="A25" s="13"/>
      <c r="B25" s="17" t="s">
        <v>61</v>
      </c>
      <c r="C25" s="18"/>
    </row>
    <row r="26" spans="1:3" ht="16.5" thickTop="1" thickBot="1" x14ac:dyDescent="0.3">
      <c r="A26" s="13"/>
      <c r="B26" s="7" t="s">
        <v>62</v>
      </c>
      <c r="C26" s="8"/>
    </row>
    <row r="27" spans="1:3" ht="15.75" thickTop="1" x14ac:dyDescent="0.25">
      <c r="A27" s="13"/>
      <c r="B27" s="7" t="s">
        <v>63</v>
      </c>
      <c r="C27" s="8"/>
    </row>
    <row r="28" spans="1:3" x14ac:dyDescent="0.25">
      <c r="A28" s="13"/>
      <c r="B28" s="17" t="s">
        <v>64</v>
      </c>
      <c r="C28" s="18"/>
    </row>
    <row r="29" spans="1:3" x14ac:dyDescent="0.25">
      <c r="A29" s="13"/>
      <c r="B29" s="17" t="s">
        <v>18</v>
      </c>
      <c r="C29" s="18"/>
    </row>
    <row r="30" spans="1:3" x14ac:dyDescent="0.25">
      <c r="A30" s="13"/>
      <c r="B30" s="14"/>
      <c r="C30" s="18"/>
    </row>
    <row r="31" spans="1:3" x14ac:dyDescent="0.25">
      <c r="A31" s="13"/>
      <c r="B31" s="14"/>
      <c r="C31" s="18"/>
    </row>
    <row r="32" spans="1:3" x14ac:dyDescent="0.25">
      <c r="A32" s="13"/>
      <c r="B32" s="14"/>
      <c r="C32" s="18"/>
    </row>
    <row r="33" spans="2:3" x14ac:dyDescent="0.25">
      <c r="B33" s="14"/>
      <c r="C33" s="18"/>
    </row>
    <row r="34" spans="2:3" x14ac:dyDescent="0.25">
      <c r="B34" s="14"/>
      <c r="C34" s="18"/>
    </row>
    <row r="35" spans="2:3" x14ac:dyDescent="0.25">
      <c r="B35" s="14"/>
      <c r="C35" s="18"/>
    </row>
    <row r="36" spans="2:3" x14ac:dyDescent="0.25">
      <c r="B36" s="14"/>
      <c r="C36" s="18"/>
    </row>
    <row r="37" spans="2:3" x14ac:dyDescent="0.25">
      <c r="B37" s="14"/>
      <c r="C37" s="18"/>
    </row>
    <row r="38" spans="2:3" x14ac:dyDescent="0.25">
      <c r="B38" s="14"/>
      <c r="C38" s="18"/>
    </row>
    <row r="39" spans="2:3" x14ac:dyDescent="0.25">
      <c r="B39" s="14"/>
      <c r="C39" s="18"/>
    </row>
    <row r="40" spans="2:3" x14ac:dyDescent="0.25">
      <c r="B40" s="14"/>
      <c r="C40" s="18"/>
    </row>
    <row r="41" spans="2:3" x14ac:dyDescent="0.25">
      <c r="B41" s="14"/>
      <c r="C41" s="18"/>
    </row>
    <row r="42" spans="2:3" x14ac:dyDescent="0.25">
      <c r="B42" s="14"/>
      <c r="C42" s="18"/>
    </row>
    <row r="43" spans="2:3" x14ac:dyDescent="0.25">
      <c r="B43" s="14"/>
      <c r="C43" s="18"/>
    </row>
    <row r="44" spans="2:3" x14ac:dyDescent="0.25">
      <c r="B44" s="14"/>
      <c r="C44" s="18"/>
    </row>
    <row r="45" spans="2:3" x14ac:dyDescent="0.25">
      <c r="B45" s="14"/>
      <c r="C45" s="18"/>
    </row>
    <row r="46" spans="2:3" x14ac:dyDescent="0.25">
      <c r="B46" s="17" t="s">
        <v>5</v>
      </c>
      <c r="C46" s="12"/>
    </row>
    <row r="47" spans="2:3" x14ac:dyDescent="0.25">
      <c r="B47" s="14" t="s">
        <v>38</v>
      </c>
      <c r="C47" s="18">
        <v>240</v>
      </c>
    </row>
    <row r="48" spans="2:3" x14ac:dyDescent="0.25">
      <c r="B48" s="14" t="s">
        <v>40</v>
      </c>
      <c r="C48" s="18">
        <v>500</v>
      </c>
    </row>
    <row r="49" spans="2:3" x14ac:dyDescent="0.25">
      <c r="B49" s="14" t="s">
        <v>39</v>
      </c>
      <c r="C49" s="18">
        <v>-80</v>
      </c>
    </row>
    <row r="50" spans="2:3" x14ac:dyDescent="0.25">
      <c r="B50" s="14" t="s">
        <v>47</v>
      </c>
      <c r="C50" s="18">
        <v>-30</v>
      </c>
    </row>
    <row r="51" spans="2:3" x14ac:dyDescent="0.25">
      <c r="B51" s="17" t="s">
        <v>6</v>
      </c>
      <c r="C51" s="12"/>
    </row>
    <row r="52" spans="2:3" x14ac:dyDescent="0.25">
      <c r="B52" s="11"/>
      <c r="C52" s="12"/>
    </row>
    <row r="53" spans="2:3" x14ac:dyDescent="0.25">
      <c r="B53" s="6" t="s">
        <v>9</v>
      </c>
      <c r="C53" s="9">
        <f>SUM(C54:C65)</f>
        <v>450</v>
      </c>
    </row>
    <row r="54" spans="2:3" x14ac:dyDescent="0.25">
      <c r="B54" s="17" t="s">
        <v>2</v>
      </c>
      <c r="C54" s="12"/>
    </row>
    <row r="55" spans="2:3" x14ac:dyDescent="0.25">
      <c r="B55" s="14" t="s">
        <v>46</v>
      </c>
      <c r="C55" s="18">
        <v>180</v>
      </c>
    </row>
    <row r="56" spans="2:3" x14ac:dyDescent="0.25">
      <c r="B56" s="11"/>
      <c r="C56" s="18"/>
    </row>
    <row r="57" spans="2:3" x14ac:dyDescent="0.25">
      <c r="B57" s="17" t="s">
        <v>3</v>
      </c>
      <c r="C57" s="12"/>
    </row>
    <row r="58" spans="2:3" x14ac:dyDescent="0.25">
      <c r="B58" s="14" t="s">
        <v>45</v>
      </c>
      <c r="C58" s="18">
        <v>150</v>
      </c>
    </row>
    <row r="59" spans="2:3" x14ac:dyDescent="0.25">
      <c r="B59" s="14" t="s">
        <v>44</v>
      </c>
      <c r="C59" s="18">
        <v>-50</v>
      </c>
    </row>
    <row r="60" spans="2:3" x14ac:dyDescent="0.25">
      <c r="B60" s="14" t="s">
        <v>43</v>
      </c>
      <c r="C60" s="18">
        <v>30</v>
      </c>
    </row>
    <row r="61" spans="2:3" x14ac:dyDescent="0.25">
      <c r="B61" s="14" t="s">
        <v>42</v>
      </c>
      <c r="C61" s="18">
        <v>20</v>
      </c>
    </row>
    <row r="62" spans="2:3" x14ac:dyDescent="0.25">
      <c r="B62" s="14" t="s">
        <v>41</v>
      </c>
      <c r="C62" s="18">
        <v>20</v>
      </c>
    </row>
    <row r="63" spans="2:3" x14ac:dyDescent="0.25">
      <c r="B63" s="14"/>
      <c r="C63" s="18"/>
    </row>
    <row r="64" spans="2:3" x14ac:dyDescent="0.25">
      <c r="B64" s="17" t="s">
        <v>4</v>
      </c>
      <c r="C64" s="12"/>
    </row>
    <row r="65" spans="2:3" x14ac:dyDescent="0.25">
      <c r="B65" s="15" t="s">
        <v>37</v>
      </c>
      <c r="C65" s="18">
        <v>100</v>
      </c>
    </row>
    <row r="66" spans="2:3" x14ac:dyDescent="0.25">
      <c r="B66" s="11"/>
      <c r="C66" s="12"/>
    </row>
    <row r="67" spans="2:3" ht="15.75" thickBot="1" x14ac:dyDescent="0.3">
      <c r="B67" s="5" t="s">
        <v>7</v>
      </c>
      <c r="C67" s="10">
        <f>SUM(C5,C53)</f>
        <v>1800</v>
      </c>
    </row>
    <row r="68" spans="2:3" ht="15.75" thickTop="1" x14ac:dyDescent="0.25">
      <c r="C68" s="1"/>
    </row>
    <row r="69" spans="2:3" x14ac:dyDescent="0.25">
      <c r="B69" s="23" t="s">
        <v>8</v>
      </c>
      <c r="C69" s="23"/>
    </row>
    <row r="70" spans="2:3" x14ac:dyDescent="0.25">
      <c r="C70" s="1"/>
    </row>
    <row r="71" spans="2:3" x14ac:dyDescent="0.25">
      <c r="C71" s="1"/>
    </row>
    <row r="72" spans="2:3" x14ac:dyDescent="0.25">
      <c r="C72" s="1"/>
    </row>
    <row r="73" spans="2:3" x14ac:dyDescent="0.25">
      <c r="C73" s="1"/>
    </row>
    <row r="74" spans="2:3" x14ac:dyDescent="0.25">
      <c r="C74" s="1"/>
    </row>
    <row r="75" spans="2:3" x14ac:dyDescent="0.25">
      <c r="C75" s="1"/>
    </row>
  </sheetData>
  <mergeCells count="3">
    <mergeCell ref="B69:C69"/>
    <mergeCell ref="F4:G4"/>
    <mergeCell ref="B2:C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D6" sqref="D6"/>
    </sheetView>
  </sheetViews>
  <sheetFormatPr baseColWidth="10" defaultRowHeight="15" x14ac:dyDescent="0.25"/>
  <cols>
    <col min="2" max="2" width="35.7109375" customWidth="1"/>
    <col min="3" max="3" width="7.140625" customWidth="1"/>
  </cols>
  <sheetData>
    <row r="2" spans="2:3" x14ac:dyDescent="0.25">
      <c r="B2" t="s">
        <v>13</v>
      </c>
      <c r="C2">
        <v>240</v>
      </c>
    </row>
    <row r="3" spans="2:3" x14ac:dyDescent="0.25">
      <c r="B3" t="s">
        <v>14</v>
      </c>
      <c r="C3">
        <v>180</v>
      </c>
    </row>
    <row r="4" spans="2:3" x14ac:dyDescent="0.25">
      <c r="B4" t="s">
        <v>15</v>
      </c>
      <c r="C4">
        <v>30</v>
      </c>
    </row>
    <row r="5" spans="2:3" x14ac:dyDescent="0.25">
      <c r="B5" t="s">
        <v>16</v>
      </c>
      <c r="C5">
        <v>100</v>
      </c>
    </row>
    <row r="6" spans="2:3" x14ac:dyDescent="0.25">
      <c r="B6" t="s">
        <v>17</v>
      </c>
      <c r="C6">
        <v>140</v>
      </c>
    </row>
    <row r="7" spans="2:3" x14ac:dyDescent="0.25">
      <c r="B7" t="s">
        <v>18</v>
      </c>
      <c r="C7">
        <v>-50</v>
      </c>
    </row>
    <row r="8" spans="2:3" x14ac:dyDescent="0.25">
      <c r="B8" t="s">
        <v>19</v>
      </c>
      <c r="C8">
        <v>30</v>
      </c>
    </row>
    <row r="9" spans="2:3" x14ac:dyDescent="0.25">
      <c r="B9" t="s">
        <v>20</v>
      </c>
      <c r="C9">
        <v>80</v>
      </c>
    </row>
    <row r="10" spans="2:3" x14ac:dyDescent="0.25">
      <c r="B10" t="s">
        <v>21</v>
      </c>
      <c r="C10">
        <v>50</v>
      </c>
    </row>
    <row r="11" spans="2:3" x14ac:dyDescent="0.25">
      <c r="B11" t="s">
        <v>22</v>
      </c>
      <c r="C11">
        <v>40</v>
      </c>
    </row>
    <row r="12" spans="2:3" x14ac:dyDescent="0.25">
      <c r="B12" t="s">
        <v>23</v>
      </c>
      <c r="C12">
        <v>150</v>
      </c>
    </row>
    <row r="13" spans="2:3" x14ac:dyDescent="0.25">
      <c r="B13" t="s">
        <v>25</v>
      </c>
      <c r="C13">
        <v>40</v>
      </c>
    </row>
    <row r="14" spans="2:3" x14ac:dyDescent="0.25">
      <c r="B14" t="s">
        <v>24</v>
      </c>
      <c r="C14">
        <v>20</v>
      </c>
    </row>
    <row r="15" spans="2:3" x14ac:dyDescent="0.25">
      <c r="B15" t="s">
        <v>26</v>
      </c>
      <c r="C15">
        <v>500</v>
      </c>
    </row>
    <row r="16" spans="2:3" x14ac:dyDescent="0.25">
      <c r="B16" t="s">
        <v>27</v>
      </c>
      <c r="C16">
        <v>20</v>
      </c>
    </row>
    <row r="17" spans="2:3" x14ac:dyDescent="0.25">
      <c r="B17" t="s">
        <v>28</v>
      </c>
      <c r="C17">
        <v>20</v>
      </c>
    </row>
    <row r="18" spans="2:3" x14ac:dyDescent="0.25">
      <c r="B18" t="s">
        <v>29</v>
      </c>
      <c r="C18">
        <v>200</v>
      </c>
    </row>
    <row r="19" spans="2:3" x14ac:dyDescent="0.25">
      <c r="B19" t="s">
        <v>30</v>
      </c>
      <c r="C19">
        <v>50</v>
      </c>
    </row>
    <row r="20" spans="2:3" x14ac:dyDescent="0.25">
      <c r="B20" t="s">
        <v>31</v>
      </c>
      <c r="C20">
        <v>20</v>
      </c>
    </row>
    <row r="21" spans="2:3" x14ac:dyDescent="0.25">
      <c r="B21" t="s">
        <v>32</v>
      </c>
      <c r="C21">
        <v>100</v>
      </c>
    </row>
    <row r="22" spans="2:3" x14ac:dyDescent="0.25">
      <c r="B22" t="s">
        <v>33</v>
      </c>
      <c r="C22">
        <v>180</v>
      </c>
    </row>
    <row r="23" spans="2:3" x14ac:dyDescent="0.25">
      <c r="B23" t="s">
        <v>34</v>
      </c>
      <c r="C23">
        <v>60</v>
      </c>
    </row>
    <row r="24" spans="2:3" x14ac:dyDescent="0.25">
      <c r="B24" t="s">
        <v>35</v>
      </c>
      <c r="C24">
        <v>50</v>
      </c>
    </row>
    <row r="25" spans="2:3" x14ac:dyDescent="0.25">
      <c r="B25" t="s">
        <v>36</v>
      </c>
      <c r="C2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BALANTZEA</vt:lpstr>
      <vt:lpstr>DATUAK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VgTic</cp:lastModifiedBy>
  <cp:lastPrinted>2019-10-24T13:51:42Z</cp:lastPrinted>
  <dcterms:created xsi:type="dcterms:W3CDTF">2019-10-23T17:07:31Z</dcterms:created>
  <dcterms:modified xsi:type="dcterms:W3CDTF">2019-12-04T18:40:41Z</dcterms:modified>
</cp:coreProperties>
</file>