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Facturacion" sheetId="2" r:id="rId6"/>
    <sheet state="visible" name="Pasaporte" sheetId="3" r:id="rId7"/>
    <sheet state="visible" name="2" sheetId="4" r:id="rId8"/>
    <sheet state="visible" name="Itinerario" sheetId="5" r:id="rId9"/>
  </sheets>
  <definedNames/>
  <calcPr/>
</workbook>
</file>

<file path=xl/sharedStrings.xml><?xml version="1.0" encoding="utf-8"?>
<sst xmlns="http://schemas.openxmlformats.org/spreadsheetml/2006/main" count="66" uniqueCount="27">
  <si>
    <t>RICARD</t>
  </si>
  <si>
    <t>RAMON</t>
  </si>
  <si>
    <t>NICHOLSON</t>
  </si>
  <si>
    <t>NN8LHLP5</t>
  </si>
  <si>
    <t>rrnicholson@outlook.com</t>
  </si>
  <si>
    <t>No. servicios</t>
  </si>
  <si>
    <t>Fecha</t>
  </si>
  <si>
    <t>Procedencia</t>
  </si>
  <si>
    <t>Destino</t>
  </si>
  <si>
    <t>Valor</t>
  </si>
  <si>
    <t>Tipo de transporte</t>
  </si>
  <si>
    <t>Recarga de datos</t>
  </si>
  <si>
    <t>tigo</t>
  </si>
  <si>
    <t>Hotel Portal El Rodeo</t>
  </si>
  <si>
    <t>Centro comercial El Tesoro</t>
  </si>
  <si>
    <t>Privado Aeroturex</t>
  </si>
  <si>
    <t>Servicio por horas</t>
  </si>
  <si>
    <t>Tour por Medellín</t>
  </si>
  <si>
    <t>Laureles - Consorcio Ejecutivo</t>
  </si>
  <si>
    <t>Uber Comfort</t>
  </si>
  <si>
    <t>Sabado 15 marzo</t>
  </si>
  <si>
    <t xml:space="preserve">Total </t>
  </si>
  <si>
    <t>Centro comercial Premium Plaza</t>
  </si>
  <si>
    <t>Velez Factory</t>
  </si>
  <si>
    <t>Pago con tarjeta de crédito internacionales  6%</t>
  </si>
  <si>
    <t>Total Link en pesos</t>
  </si>
  <si>
    <t>Total Link en dólares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</si>
</sst>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 d mmmm"/>
    <numFmt numFmtId="165" formatCode="[$$]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2" fontId="2" numFmtId="165" xfId="0" applyAlignment="1" applyFill="1" applyFont="1" applyNumberFormat="1">
      <alignment horizontal="center" vertical="center"/>
    </xf>
    <xf borderId="0" fillId="0" fontId="1" numFmtId="0" xfId="0" applyAlignment="1" applyFont="1">
      <alignment horizontal="right" readingOrder="0" vertical="center"/>
    </xf>
    <xf borderId="0" fillId="0" fontId="1" numFmtId="165" xfId="0" applyAlignment="1" applyFont="1" applyNumberFormat="1">
      <alignment horizontal="center"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165" xfId="0" applyAlignment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4867275" cy="3429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15.63"/>
    <col customWidth="1" min="4" max="4" width="27.75"/>
    <col customWidth="1" min="5" max="5" width="25.38"/>
    <col customWidth="1" min="6" max="6" width="11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5</v>
      </c>
      <c r="B4" s="3" t="s">
        <v>6</v>
      </c>
      <c r="C4" s="3" t="s">
        <v>10</v>
      </c>
      <c r="D4" s="3" t="s">
        <v>7</v>
      </c>
      <c r="E4" s="3" t="s">
        <v>8</v>
      </c>
      <c r="F4" s="3" t="s">
        <v>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/>
      <c r="B5" s="6">
        <v>45728.0</v>
      </c>
      <c r="C5" s="5" t="s">
        <v>11</v>
      </c>
      <c r="D5" s="5" t="s">
        <v>12</v>
      </c>
      <c r="E5" s="5"/>
      <c r="F5" s="7">
        <v>12000.0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>
        <v>1.0</v>
      </c>
      <c r="B6" s="6">
        <v>45728.0</v>
      </c>
      <c r="C6" s="5" t="s">
        <v>15</v>
      </c>
      <c r="D6" s="5" t="s">
        <v>13</v>
      </c>
      <c r="E6" s="5" t="s">
        <v>14</v>
      </c>
      <c r="F6" s="7">
        <v>35000.0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>
        <v>2.0</v>
      </c>
      <c r="B7" s="6">
        <v>45728.0</v>
      </c>
      <c r="C7" s="5" t="s">
        <v>15</v>
      </c>
      <c r="D7" s="5" t="s">
        <v>14</v>
      </c>
      <c r="E7" s="5" t="s">
        <v>13</v>
      </c>
      <c r="F7" s="7">
        <v>35000.0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>
        <v>3.0</v>
      </c>
      <c r="B8" s="6">
        <v>45729.0</v>
      </c>
      <c r="C8" s="5" t="s">
        <v>15</v>
      </c>
      <c r="D8" s="5" t="s">
        <v>13</v>
      </c>
      <c r="E8" s="5" t="s">
        <v>18</v>
      </c>
      <c r="F8" s="7">
        <v>45000.0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>
        <v>4.0</v>
      </c>
      <c r="B9" s="6">
        <v>45729.0</v>
      </c>
      <c r="C9" s="5" t="s">
        <v>19</v>
      </c>
      <c r="D9" s="5" t="s">
        <v>18</v>
      </c>
      <c r="E9" s="5" t="s">
        <v>13</v>
      </c>
      <c r="F9" s="7">
        <v>32000.0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">
        <v>5.0</v>
      </c>
      <c r="B10" s="6">
        <v>45730.0</v>
      </c>
      <c r="C10" s="5" t="s">
        <v>15</v>
      </c>
      <c r="D10" s="5" t="s">
        <v>13</v>
      </c>
      <c r="E10" s="5" t="s">
        <v>18</v>
      </c>
      <c r="F10" s="7">
        <v>45000.0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>
        <v>6.0</v>
      </c>
      <c r="B11" s="6">
        <v>45730.0</v>
      </c>
      <c r="C11" s="5" t="s">
        <v>19</v>
      </c>
      <c r="D11" s="5" t="s">
        <v>18</v>
      </c>
      <c r="E11" s="5" t="s">
        <v>13</v>
      </c>
      <c r="F11" s="7">
        <v>32000.0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">
        <v>7.0</v>
      </c>
      <c r="B12" s="5" t="s">
        <v>20</v>
      </c>
      <c r="C12" s="5" t="s">
        <v>19</v>
      </c>
      <c r="D12" s="5" t="s">
        <v>13</v>
      </c>
      <c r="E12" s="5" t="s">
        <v>18</v>
      </c>
      <c r="F12" s="7">
        <v>32000.0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>
        <v>8.0</v>
      </c>
      <c r="B13" s="5" t="s">
        <v>20</v>
      </c>
      <c r="C13" s="5" t="s">
        <v>19</v>
      </c>
      <c r="D13" s="5" t="s">
        <v>18</v>
      </c>
      <c r="E13" s="5" t="s">
        <v>22</v>
      </c>
      <c r="F13" s="7">
        <v>32000.0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">
        <v>9.0</v>
      </c>
      <c r="B14" s="5" t="s">
        <v>20</v>
      </c>
      <c r="C14" s="5" t="s">
        <v>19</v>
      </c>
      <c r="D14" s="5" t="s">
        <v>22</v>
      </c>
      <c r="E14" s="5" t="s">
        <v>23</v>
      </c>
      <c r="F14" s="7">
        <v>10000.0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">
        <v>10.0</v>
      </c>
      <c r="B15" s="5" t="s">
        <v>20</v>
      </c>
      <c r="C15" s="5" t="s">
        <v>19</v>
      </c>
      <c r="D15" s="5" t="s">
        <v>23</v>
      </c>
      <c r="E15" s="5" t="s">
        <v>13</v>
      </c>
      <c r="F15" s="7">
        <v>30000.0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5"/>
      <c r="D16" s="1"/>
      <c r="E16" s="8" t="s">
        <v>21</v>
      </c>
      <c r="F16" s="9">
        <f>SUM(F5:F15)</f>
        <v>340000</v>
      </c>
      <c r="G16" s="5">
        <v>337191.0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0" t="s">
        <v>24</v>
      </c>
      <c r="F17" s="11">
        <f>F16*6%</f>
        <v>20400</v>
      </c>
      <c r="G17" s="5">
        <v>160000.0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2" t="s">
        <v>25</v>
      </c>
      <c r="F18" s="13">
        <f>F16+F17</f>
        <v>360400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2" t="s">
        <v>26</v>
      </c>
      <c r="F19" s="13">
        <f>F18/4050</f>
        <v>88.98765432</v>
      </c>
      <c r="G19" s="1">
        <f>G16-G17</f>
        <v>177191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H6" s="2" t="s">
        <v>0</v>
      </c>
    </row>
    <row r="7">
      <c r="H7" s="2" t="s">
        <v>1</v>
      </c>
    </row>
    <row r="8">
      <c r="H8" s="2" t="s">
        <v>2</v>
      </c>
    </row>
    <row r="9">
      <c r="H9" s="2" t="s">
        <v>3</v>
      </c>
    </row>
    <row r="11">
      <c r="H11" s="2" t="s">
        <v>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7.75"/>
    <col customWidth="1" min="4" max="4" width="35.88"/>
    <col customWidth="1" min="5" max="5" width="11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/>
      <c r="B5" s="6"/>
      <c r="C5" s="5"/>
      <c r="D5" s="5"/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5">
        <v>1.0</v>
      </c>
      <c r="B6" s="6">
        <v>45728.0</v>
      </c>
      <c r="C6" s="5" t="s">
        <v>13</v>
      </c>
      <c r="D6" s="5" t="s">
        <v>14</v>
      </c>
      <c r="E6" s="7">
        <v>35000.0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5">
        <v>2.0</v>
      </c>
      <c r="B7" s="6">
        <v>45728.0</v>
      </c>
      <c r="C7" s="5" t="s">
        <v>14</v>
      </c>
      <c r="D7" s="5" t="s">
        <v>13</v>
      </c>
      <c r="E7" s="7">
        <v>35000.0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5">
        <v>3.0</v>
      </c>
      <c r="B8" s="6">
        <v>45738.0</v>
      </c>
      <c r="C8" s="5" t="s">
        <v>16</v>
      </c>
      <c r="D8" s="5" t="s">
        <v>17</v>
      </c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5"/>
      <c r="B9" s="6"/>
      <c r="C9" s="5"/>
      <c r="D9" s="5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5"/>
      <c r="B10" s="6"/>
      <c r="C10" s="5"/>
      <c r="D10" s="5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5"/>
      <c r="B11" s="6"/>
      <c r="C11" s="5"/>
      <c r="D11" s="5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5"/>
      <c r="B12" s="5"/>
      <c r="C12" s="5"/>
      <c r="D12" s="5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5"/>
      <c r="B13" s="5"/>
      <c r="C13" s="5"/>
      <c r="D13" s="5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5"/>
      <c r="B14" s="5"/>
      <c r="C14" s="5"/>
      <c r="D14" s="5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5"/>
      <c r="B15" s="5"/>
      <c r="C15" s="5"/>
      <c r="D15" s="5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8" t="s">
        <v>21</v>
      </c>
      <c r="E16" s="9">
        <f>SUM(E5:E15)</f>
        <v>70000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0" t="s">
        <v>24</v>
      </c>
      <c r="E17" s="11">
        <f>E16*6%</f>
        <v>4200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2" t="s">
        <v>25</v>
      </c>
      <c r="E18" s="13">
        <f>E16+E17</f>
        <v>74200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2" t="s">
        <v>26</v>
      </c>
      <c r="E19" s="13">
        <f>E18/4050</f>
        <v>18.32098765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