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APORTE" sheetId="1" r:id="rId4"/>
    <sheet state="visible" name="ARCHIVO-CARPETA" sheetId="2" r:id="rId5"/>
    <sheet state="visible" name="RVA273-1-COSTEO 1" sheetId="3" r:id="rId6"/>
    <sheet state="visible" name="RVA273-2 COSTEO" sheetId="4" r:id="rId7"/>
    <sheet state="visible" name="ITINERARIO" sheetId="5" r:id="rId8"/>
    <sheet state="visible" name="CONFIRMACION DE CITAS " sheetId="6" r:id="rId9"/>
    <sheet state="visible" name="Vuelo" sheetId="7" r:id="rId10"/>
    <sheet state="visible" name="Proximo Viaje" sheetId="8" r:id="rId11"/>
  </sheets>
  <definedNames/>
  <calcPr/>
  <extLst>
    <ext uri="GoogleSheetsCustomDataVersion2">
      <go:sheetsCustomData xmlns:go="http://customooxmlschemas.google.com/" r:id="rId12" roundtripDataChecksum="wIBfabi2M4zYrBaJ5X0ClH23amcLJJiJx+aOnmP2/n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53">
      <text>
        <t xml:space="preserve">======
ID#AAAB5Ultuok
MEDICAL RESERVAS    (2026-04-10 22:58:59)
Valor real cobrado 480.000, queda saldo a favor por 41.500 - SE PAGO $521.500</t>
      </text>
    </comment>
  </commentList>
  <extLst>
    <ext uri="GoogleSheetsCustomDataVersion2">
      <go:sheetsCustomData xmlns:go="http://customooxmlschemas.google.com/" r:id="rId1" roundtripDataSignature="AMtx7mjRE3D7vrh3+TcLvcY6RUCsLmmhR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2">
      <text>
        <t xml:space="preserve">======
ID#AAAB3k-PsXQ
Medical Trip Colombia SAS    (2026-03-19 17:28:20)
CANCELAR EL DIA ANTERIOR CUANDO YA SE TENGA SUPER CONFIRMADA LA CITA CON NEUROLOGO INTERNISTA</t>
      </text>
    </comment>
  </commentList>
  <extLst>
    <ext uri="GoogleSheetsCustomDataVersion2">
      <go:sheetsCustomData xmlns:go="http://customooxmlschemas.google.com/" r:id="rId1" roundtripDataSignature="AMtx7miPyVgrKc/WuRl9fhBwOPG0fXFk4w=="/>
    </ext>
  </extLst>
</comments>
</file>

<file path=xl/sharedStrings.xml><?xml version="1.0" encoding="utf-8"?>
<sst xmlns="http://schemas.openxmlformats.org/spreadsheetml/2006/main" count="839" uniqueCount="354">
  <si>
    <t xml:space="preserve"> </t>
  </si>
  <si>
    <t xml:space="preserve">  </t>
  </si>
  <si>
    <t>Nombre</t>
  </si>
  <si>
    <t>Yossua</t>
  </si>
  <si>
    <t>Miguel</t>
  </si>
  <si>
    <t>Francisco</t>
  </si>
  <si>
    <t>Angel</t>
  </si>
  <si>
    <t>Apellido</t>
  </si>
  <si>
    <t>⁠Ferreira</t>
  </si>
  <si>
    <t>Faria</t>
  </si>
  <si>
    <t xml:space="preserve">Pasaporte </t>
  </si>
  <si>
    <t>NT7289J47</t>
  </si>
  <si>
    <t>NMFK45339</t>
  </si>
  <si>
    <t>Fecha de nacimiento</t>
  </si>
  <si>
    <t>⁠09 feb 1998</t>
  </si>
  <si>
    <t>Edad</t>
  </si>
  <si>
    <t>Estado civil</t>
  </si>
  <si>
    <t>Soltero</t>
  </si>
  <si>
    <t>Dirección</t>
  </si>
  <si>
    <t>País</t>
  </si>
  <si>
    <t>Curacao</t>
  </si>
  <si>
    <t>miguelangel_4567@hotmail.com</t>
  </si>
  <si>
    <t>Email:</t>
  </si>
  <si>
    <t>yoferr39@gmail.com</t>
  </si>
  <si>
    <t>Teléfono</t>
  </si>
  <si>
    <t>599 9 521 8487</t>
  </si>
  <si>
    <t xml:space="preserve">Profesión </t>
  </si>
  <si>
    <t>RH</t>
  </si>
  <si>
    <t>A positivo</t>
  </si>
  <si>
    <t>Seguro</t>
  </si>
  <si>
    <t>Solamente SVB.</t>
  </si>
  <si>
    <t>Peso</t>
  </si>
  <si>
    <t>79kg</t>
  </si>
  <si>
    <t>Altura</t>
  </si>
  <si>
    <t>Idioma</t>
  </si>
  <si>
    <t>⁠Papiamento, Español</t>
  </si>
  <si>
    <t xml:space="preserve">Estadia </t>
  </si>
  <si>
    <t>Salud</t>
  </si>
  <si>
    <t>Paciente masculino de 27 años con un cuadro clínico de casi 3 años de evolución consistente en un traumatismo craneoencefálico al caer desde su propia altura tras resbalar en las escaleras de un barco donde trabajaba, con posterior herida abierta que requirió sutura y tratamiento médico en urgencias, sin complicaciones aparentes. Un mes después, se le realizó una radiografía de cráneo y todo salió normal, sin signos de fractura, Persistió con cefalea durante dos semanas, sin visión borrosa. No presentó pérdida de consciencia. No presentó otorraquia. Posteriormente,
no presentó disfagia para sólidos ni líquidos, Luego, presentó molestias en el cuello y dolor de espalda que se extiende desde la región cervical hasta la lumbosacra. Se le realizaron
dos series de radiografías de columna y una resonancia magnética de toda la columna, con resultados normales. No consultó con un
fisiatra. No se le realizó electromiografía. Actualmente, no hay irradiación del dolor a los brazos, pero sí a las piernas, con parestesias de
igual intensidad en ambos lados</t>
  </si>
  <si>
    <t>YOSSUA</t>
  </si>
  <si>
    <t>CARPETA DIGITAL OK</t>
  </si>
  <si>
    <t>ARCHIVO DIGITAL</t>
  </si>
  <si>
    <t>LABORATORIOS CLÍNICOS</t>
  </si>
  <si>
    <t>IMÁGENES DIAGNÓSTICAS</t>
  </si>
  <si>
    <t>ESPECIALISTAS</t>
  </si>
  <si>
    <t>ok</t>
  </si>
  <si>
    <t>Antígeno de próstata</t>
  </si>
  <si>
    <t>Radiografía de tórax</t>
  </si>
  <si>
    <t>Fisiatra</t>
  </si>
  <si>
    <t>Vitamina D'25</t>
  </si>
  <si>
    <t>Ecografía de abdomen total</t>
  </si>
  <si>
    <t>Neurocirujano</t>
  </si>
  <si>
    <t>Vitamina B12</t>
  </si>
  <si>
    <t>Ecografía de tiroides y paratiroides</t>
  </si>
  <si>
    <t>Internista</t>
  </si>
  <si>
    <t>Perfil lipídico (Colesterol HDL, Colesterol LDL, Colesterol total, Triglicéridos)</t>
  </si>
  <si>
    <t>Electrocardiograma</t>
  </si>
  <si>
    <t>Medico Funcional</t>
  </si>
  <si>
    <t>AST - aspartato transferasa</t>
  </si>
  <si>
    <t>Tomografia de cráneo - simple</t>
  </si>
  <si>
    <t>ALT- Alanina transferasa</t>
  </si>
  <si>
    <t>Resonancia magnética Columna Cervical Simple</t>
  </si>
  <si>
    <t>GGT Gama Glutamil Transferasa</t>
  </si>
  <si>
    <t>Resonancia magnética Columna Torácica simple</t>
  </si>
  <si>
    <t>Bilirrubina Total Directa</t>
  </si>
  <si>
    <t>Resonancia magnética de Columna Lumbar simple</t>
  </si>
  <si>
    <t>Creatinina en suero</t>
  </si>
  <si>
    <t>Electromiografía Miembros Inferiores</t>
  </si>
  <si>
    <t>Uroanálisis</t>
  </si>
  <si>
    <t>Radiografia dinamica de columna vertebral</t>
  </si>
  <si>
    <t>eGFR (Tasa de filtración glomerular estimada)</t>
  </si>
  <si>
    <t>Hemograma completo</t>
  </si>
  <si>
    <t>Hemoglobina glicosilada</t>
  </si>
  <si>
    <t>Ferritina</t>
  </si>
  <si>
    <t>Glucosa sérica</t>
  </si>
  <si>
    <t>Hemoclasificación Grupo ABO y factor RH</t>
  </si>
  <si>
    <t>Perfil Tiroideo (T4 libre, TSH)</t>
  </si>
  <si>
    <t>Hormona Paratiroidea</t>
  </si>
  <si>
    <t>VDRL serología</t>
  </si>
  <si>
    <t>VIH 1 Y 2, Anticuerpos</t>
  </si>
  <si>
    <t>Fósforo en suero</t>
  </si>
  <si>
    <t>Ionograma: Cloro - Sodio - Potasio - Calcio</t>
  </si>
  <si>
    <t>HCYSP-Homocisteína sérica</t>
  </si>
  <si>
    <t xml:space="preserve">Proteína en orina 24 horas </t>
  </si>
  <si>
    <t xml:space="preserve">Coprológico </t>
  </si>
  <si>
    <t>BUN</t>
  </si>
  <si>
    <t>Libro diario contable</t>
  </si>
  <si>
    <t>Documentos MÉDICOS</t>
  </si>
  <si>
    <t>PAGOS - FACTURACIÓN</t>
  </si>
  <si>
    <t>Reservas</t>
  </si>
  <si>
    <t>PRECIO VENTA</t>
  </si>
  <si>
    <t>DÓLARES</t>
  </si>
  <si>
    <t>PAGOS</t>
  </si>
  <si>
    <t xml:space="preserve">RETENCION EN LA FUENTE </t>
  </si>
  <si>
    <t xml:space="preserve">TOTAL A PAGAR </t>
  </si>
  <si>
    <t>Concepto</t>
  </si>
  <si>
    <t>Proveedor</t>
  </si>
  <si>
    <t>Cantidad</t>
  </si>
  <si>
    <t>Valor unitario</t>
  </si>
  <si>
    <t>PROVEEDOR - NOMBRE COMERCIAL</t>
  </si>
  <si>
    <t>Fecha del pago</t>
  </si>
  <si>
    <t>Valor del pago</t>
  </si>
  <si>
    <t>Forma de pago de donde salió el dinero</t>
  </si>
  <si>
    <t>Tipo de movimiento</t>
  </si>
  <si>
    <t>Comentarios</t>
  </si>
  <si>
    <t>APP</t>
  </si>
  <si>
    <t>PRE - COMPRA</t>
  </si>
  <si>
    <t>EMITIDA</t>
  </si>
  <si>
    <t>Póliza de asistencia médica al viajero - producto visitor  por 08 días</t>
  </si>
  <si>
    <t>Colasistencia</t>
  </si>
  <si>
    <t>PRE COMPRA</t>
  </si>
  <si>
    <t>Archivado</t>
  </si>
  <si>
    <t>DSM 355 356</t>
  </si>
  <si>
    <t xml:space="preserve">Confirmado </t>
  </si>
  <si>
    <t>Sim card Física</t>
  </si>
  <si>
    <t>Yenny</t>
  </si>
  <si>
    <t>Recarga de datos</t>
  </si>
  <si>
    <t>CHEQUEO MÉDICO EJECUTIVO PREVENTIVO-HOMBRE</t>
  </si>
  <si>
    <t>CIMA</t>
  </si>
  <si>
    <t>1,00 Unidades</t>
  </si>
  <si>
    <t>$ 485,00</t>
  </si>
  <si>
    <t>Facturado</t>
  </si>
  <si>
    <t>Coprológico</t>
  </si>
  <si>
    <t>Antigeno de Prostata</t>
  </si>
  <si>
    <t>Cima</t>
  </si>
  <si>
    <t>Vitamina D25</t>
  </si>
  <si>
    <t>cima</t>
  </si>
  <si>
    <t>$ 29,00</t>
  </si>
  <si>
    <t>Perfil lipídico</t>
  </si>
  <si>
    <t>Colesterol HDL</t>
  </si>
  <si>
    <t>Colesterol LDL</t>
  </si>
  <si>
    <t>Colesterol total</t>
  </si>
  <si>
    <t>Triglicéridos</t>
  </si>
  <si>
    <t>Perfil Hepático</t>
  </si>
  <si>
    <t>GGT-Gama Glutamil transferasa</t>
  </si>
  <si>
    <t>$ 10,00</t>
  </si>
  <si>
    <t>Bilirrubina total y directa</t>
  </si>
  <si>
    <t>$ 7,00</t>
  </si>
  <si>
    <t>Perfil Renal</t>
  </si>
  <si>
    <t>Eritrosedimentación (velocidad de sedimentación globular VSG</t>
  </si>
  <si>
    <t>$ 5,00</t>
  </si>
  <si>
    <t>Proteina en orina 24 horas - incluye tarro para la recolección</t>
  </si>
  <si>
    <t>Sangre</t>
  </si>
  <si>
    <t>$ 8,00</t>
  </si>
  <si>
    <t>Perfil Tiroideo</t>
  </si>
  <si>
    <t>T4 libre</t>
  </si>
  <si>
    <t>TSH</t>
  </si>
  <si>
    <t>Hormona Paratoidea</t>
  </si>
  <si>
    <t>$ 28,00</t>
  </si>
  <si>
    <t>Enfermedades de transmisión sexual</t>
  </si>
  <si>
    <t xml:space="preserve">VIH 1 Y 2, Anticuerpos </t>
  </si>
  <si>
    <t>Minerales</t>
  </si>
  <si>
    <t>$ 20,00</t>
  </si>
  <si>
    <t>Corazón</t>
  </si>
  <si>
    <t>$ 35,00</t>
  </si>
  <si>
    <t>$ 37,00</t>
  </si>
  <si>
    <t>IVS</t>
  </si>
  <si>
    <t>$ 90,00</t>
  </si>
  <si>
    <t>JURIDICA BANCOLOMBIA</t>
  </si>
  <si>
    <t>TRANSFERENCIA BANCARIA</t>
  </si>
  <si>
    <t>Sedación para resonancia</t>
  </si>
  <si>
    <t>$ 140,00</t>
  </si>
  <si>
    <t>$ 237,00</t>
  </si>
  <si>
    <t>DMS 353</t>
  </si>
  <si>
    <t>Masaje descontracturante y reflexiología</t>
  </si>
  <si>
    <t>GILMA CORRALES</t>
  </si>
  <si>
    <t>2,00 Unidades</t>
  </si>
  <si>
    <t>$ 51,00</t>
  </si>
  <si>
    <t>Cancelado</t>
  </si>
  <si>
    <t>Consulta con especialista en Quiropraxia incluye dos ajustes quiropracticos</t>
  </si>
  <si>
    <t>Dr. JOSE CARLOS DRAGO</t>
  </si>
  <si>
    <t>FACTURADO</t>
  </si>
  <si>
    <t>Electromiografía miembros INFERIORES con NCS (Nerve Conduction Studies)</t>
  </si>
  <si>
    <t>IPS Electrodiagnóstico</t>
  </si>
  <si>
    <t>$ 100,00</t>
  </si>
  <si>
    <t>IPS ELECTRODIAGNÓSTICO</t>
  </si>
  <si>
    <t>Consulta con especialista en FISIATRÍA</t>
  </si>
  <si>
    <t>$ 86,00</t>
  </si>
  <si>
    <t>Consulta con especialista en ORTOPEDIA</t>
  </si>
  <si>
    <t>ORVE</t>
  </si>
  <si>
    <t>PAGADO</t>
  </si>
  <si>
    <t xml:space="preserve">Consulta con especialista en NEUROCIRUGIA
</t>
  </si>
  <si>
    <t>Dr. Daniel Alberto Apolinar Garcia</t>
  </si>
  <si>
    <t>$ 93,00</t>
  </si>
  <si>
    <t>CLINICA LAS AMERICAS</t>
  </si>
  <si>
    <t>Pagado sin factura</t>
  </si>
  <si>
    <t>Consulta con especialista en Medicina Interna</t>
  </si>
  <si>
    <t>Dr Manuel Davila</t>
  </si>
  <si>
    <t>DR MANUEL DAVILA</t>
  </si>
  <si>
    <t>DSM 374</t>
  </si>
  <si>
    <t>Consulta con especialista en NUTRIOLOGÍA VIRTUAL Dra Marlen Villalba</t>
  </si>
  <si>
    <t>Dra Marlen Villalba</t>
  </si>
  <si>
    <t>$ 88,00</t>
  </si>
  <si>
    <t>DSM 372</t>
  </si>
  <si>
    <t>Consulta de CONTROL con Médico Funcional</t>
  </si>
  <si>
    <t>Dr Marcos Yépes</t>
  </si>
  <si>
    <t>$ 60,00</t>
  </si>
  <si>
    <t>Acompañamiento presencial en español para citas y exámenes para 8 horas diurnas</t>
  </si>
  <si>
    <t>$ 63,00</t>
  </si>
  <si>
    <t>$ 94,50</t>
  </si>
  <si>
    <t>Abril</t>
  </si>
  <si>
    <t>SE PAGA DEL DEPOSITO DE ABRIL DE $2.100.000</t>
  </si>
  <si>
    <t>Traslados hotel-clínica en CARRO-privado conductor habla español-Hotel</t>
  </si>
  <si>
    <t>4,00 Unidades</t>
  </si>
  <si>
    <t>$ 12,00</t>
  </si>
  <si>
    <t>$ 48,00</t>
  </si>
  <si>
    <t>Recargo nocturno a partir de las 08:00pm hasta las 5:00am  para traslado al aeropuerto</t>
  </si>
  <si>
    <t>Aeroturex</t>
  </si>
  <si>
    <t>7,00 Unidades</t>
  </si>
  <si>
    <t>AEROTUREX</t>
  </si>
  <si>
    <t>Traslado aeropuerto - Hotel en Carro conductor habla español</t>
  </si>
  <si>
    <t>$ 50,00</t>
  </si>
  <si>
    <t>Total</t>
  </si>
  <si>
    <t>$ 2.346,50</t>
  </si>
  <si>
    <t>COBRADO</t>
  </si>
  <si>
    <t>UTILIDAD</t>
  </si>
  <si>
    <t>Cotización 1</t>
  </si>
  <si>
    <t>Menos ortopedia</t>
  </si>
  <si>
    <t>Menos quiropraxia</t>
  </si>
  <si>
    <t>TOTAL Primera cotización</t>
  </si>
  <si>
    <t>Cotización 2</t>
  </si>
  <si>
    <t>TOTAL A PAGAR</t>
  </si>
  <si>
    <t>Valor pagado por el pasajero</t>
  </si>
  <si>
    <t>Saldo a favor del pasajero</t>
  </si>
  <si>
    <t>Valor total</t>
  </si>
  <si>
    <t>Retención</t>
  </si>
  <si>
    <t>Valor pagado</t>
  </si>
  <si>
    <t>TOTAL</t>
  </si>
  <si>
    <t xml:space="preserve">Pago 1 </t>
  </si>
  <si>
    <t>Pago 2</t>
  </si>
  <si>
    <t>ID</t>
  </si>
  <si>
    <t>Confirmado</t>
  </si>
  <si>
    <t>Radiografía dinámica de columna vertebral total</t>
  </si>
  <si>
    <t>$ 74,00</t>
  </si>
  <si>
    <t>Servicios Medical Trip Colombia Traslados Hotel-Clínica por trayectos cortos</t>
  </si>
  <si>
    <t>$ 24,00</t>
  </si>
  <si>
    <t>Servicio Medical Trip Colombia - Acompañamiento virtual y presencial en español para citas y exámenes para 8 horas diurnas</t>
  </si>
  <si>
    <t>0,25 Unidades</t>
  </si>
  <si>
    <t>$ 15,75</t>
  </si>
  <si>
    <t>DSM 365</t>
  </si>
  <si>
    <t>Gilma</t>
  </si>
  <si>
    <t>GILMA</t>
  </si>
  <si>
    <t>Arcchivado</t>
  </si>
  <si>
    <t>BUN- Nitrógeno Ureico en Sangre</t>
  </si>
  <si>
    <t>Sim card física</t>
  </si>
  <si>
    <t>Tigo</t>
  </si>
  <si>
    <t>$ 3,00</t>
  </si>
  <si>
    <t>Recargado</t>
  </si>
  <si>
    <t>Recarga de 30 días - 30 Gigas datos</t>
  </si>
  <si>
    <t>$ 15,00</t>
  </si>
  <si>
    <t>Recargo nocturno a partir de las 08:00pm hasta las 5:00am para traslado al aeropuerto</t>
  </si>
  <si>
    <t>$ 196,75</t>
  </si>
  <si>
    <t>TOTAL PAGADO</t>
  </si>
  <si>
    <t>ITINERARIO</t>
  </si>
  <si>
    <t>27 de Marzo al 06 de abril del 2026</t>
  </si>
  <si>
    <t>ACP horas</t>
  </si>
  <si>
    <t>Traslado cerca</t>
  </si>
  <si>
    <t>Traslado lejos</t>
  </si>
  <si>
    <t>DIRECCIÓN</t>
  </si>
  <si>
    <t>SEDE</t>
  </si>
  <si>
    <t>PROVEEDOR</t>
  </si>
  <si>
    <t>CONFIRMACIÓN</t>
  </si>
  <si>
    <t>Hora</t>
  </si>
  <si>
    <t>Fechas y Actividad</t>
  </si>
  <si>
    <t>DIA</t>
  </si>
  <si>
    <t>Viernes 27 de Marzo</t>
  </si>
  <si>
    <t>Avianca</t>
  </si>
  <si>
    <t>Confirmado Pax</t>
  </si>
  <si>
    <t>7:15 pm</t>
  </si>
  <si>
    <t>Vuelo Curazao- Bogota</t>
  </si>
  <si>
    <t>9:30 pm</t>
  </si>
  <si>
    <t>Vuelo Bogota- Medellin</t>
  </si>
  <si>
    <t>Traslado aeropuerto - Hotel</t>
  </si>
  <si>
    <t>Calle 12, 43e-45, Apto. 303, Medellín, A</t>
  </si>
  <si>
    <t>SOLEI LOFT 303</t>
  </si>
  <si>
    <t>Reservó el pax</t>
  </si>
  <si>
    <t xml:space="preserve">Alojamiento </t>
  </si>
  <si>
    <t xml:space="preserve">Sabado 28 de Marzo </t>
  </si>
  <si>
    <t>No DESAYUNAR - No tomar agua - no objetos metálicos</t>
  </si>
  <si>
    <t>YENNY</t>
  </si>
  <si>
    <t>05:30 am</t>
  </si>
  <si>
    <t>Traslado hotel - centro médico</t>
  </si>
  <si>
    <t>Cita Anestiologo para RN</t>
  </si>
  <si>
    <t>CALLE 20 A No 78 - 08  BELEN SAN BERNARDO</t>
  </si>
  <si>
    <t>06:00 am</t>
  </si>
  <si>
    <t>07:00 am</t>
  </si>
  <si>
    <t xml:space="preserve">Sedaccion </t>
  </si>
  <si>
    <t>SEDE 80</t>
  </si>
  <si>
    <t>Traslado centro médico - Hotel</t>
  </si>
  <si>
    <t>Tiempo para desayunar</t>
  </si>
  <si>
    <t xml:space="preserve">Domingo 29 de Marzo </t>
  </si>
  <si>
    <t>Iniciar recolección de la muestras de orina 24 horas mantener refrigerada</t>
  </si>
  <si>
    <t>Domicilio en el Hotel</t>
  </si>
  <si>
    <t>10:00 am</t>
  </si>
  <si>
    <t>Masaje descontracturante y reflexiología a domicilio en su hotel</t>
  </si>
  <si>
    <t>Lunes 30 de Marzo</t>
  </si>
  <si>
    <t>No desayunar -Tomar agua</t>
  </si>
  <si>
    <t>Entrega de la muestras de orina 24 horas mantener refrigerada</t>
  </si>
  <si>
    <t>05:30 AM</t>
  </si>
  <si>
    <t>CRA 44# 18-64</t>
  </si>
  <si>
    <t xml:space="preserve">Ciudad del rio </t>
  </si>
  <si>
    <t>Toma de muestras de laboratorio clínico</t>
  </si>
  <si>
    <r>
      <rPr>
        <rFont val="Lexend"/>
        <color theme="1"/>
        <sz val="8.0"/>
      </rPr>
      <t>Calle 2 sur # 46 - 116  consultorio 122</t>
    </r>
    <r>
      <rPr>
        <rFont val="Lexend"/>
        <color theme="1"/>
        <sz val="8.0"/>
      </rPr>
      <t>0</t>
    </r>
  </si>
  <si>
    <t>TORRE LAS VEGAS</t>
  </si>
  <si>
    <t>IPS ELECTRODIAGNOSTICO</t>
  </si>
  <si>
    <t>10:30 am</t>
  </si>
  <si>
    <t>Tiempo para almorzar</t>
  </si>
  <si>
    <t xml:space="preserve">Traslado Hotel  - centro médico </t>
  </si>
  <si>
    <t>01:00 pm</t>
  </si>
  <si>
    <t>Tarde Libre</t>
  </si>
  <si>
    <t xml:space="preserve">Martes 31 de Marzo </t>
  </si>
  <si>
    <t>Tiempo para Desayunar</t>
  </si>
  <si>
    <t>TRASVERSAL 27 A SUR # 43 - 44 PISO 2</t>
  </si>
  <si>
    <t>SEDE SUR ENVIGADO</t>
  </si>
  <si>
    <t xml:space="preserve">CLINICA LAS AMERICAS </t>
  </si>
  <si>
    <t>09:40 am</t>
  </si>
  <si>
    <t>Cita con especialista Neurocirugia</t>
  </si>
  <si>
    <t>Traslado centro médico - centro médico</t>
  </si>
  <si>
    <t>Cl. 2 Sur #46-55, El Poblado, Medellín</t>
  </si>
  <si>
    <t>CLINICA LAS VEGAS</t>
  </si>
  <si>
    <t>Dr Manuel Fernando Dávila</t>
  </si>
  <si>
    <t>12:00 pm</t>
  </si>
  <si>
    <t>Tiempo para Almorzar</t>
  </si>
  <si>
    <t>Miercoles 01 de Abril - día libre</t>
  </si>
  <si>
    <t>Cl. 4 Sur #43 A A - 26, El Poblado,</t>
  </si>
  <si>
    <t>TORRE PLAZA</t>
  </si>
  <si>
    <t>MAXIMILIANO</t>
  </si>
  <si>
    <t>2:00 pm</t>
  </si>
  <si>
    <t>Jueves 02 de Abril- DIA FESTIVO NO LABORAL</t>
  </si>
  <si>
    <t>Viernes 03 de Abril- DIA FESTIVO NO LABORAL</t>
  </si>
  <si>
    <t>Sabado 04 de Abril</t>
  </si>
  <si>
    <t>Domingo 05 de Abril</t>
  </si>
  <si>
    <t>Lunes 6 de Abril</t>
  </si>
  <si>
    <t>7:00 am</t>
  </si>
  <si>
    <t>Traslado hotel - aeropuerto</t>
  </si>
  <si>
    <t>10:15 am</t>
  </si>
  <si>
    <t xml:space="preserve">Vuelo Medellín- Bogota </t>
  </si>
  <si>
    <t>Vuelo  Bogota- Curazao</t>
  </si>
  <si>
    <t>INCLUIDO EN EL CHEQUEO MÉDICO</t>
  </si>
  <si>
    <t>TOTAL A COBRAR</t>
  </si>
  <si>
    <t>solo cobramos 4 traslados, lo ajustamos con internistas</t>
  </si>
  <si>
    <t xml:space="preserve">INTERNISTA </t>
  </si>
  <si>
    <t xml:space="preserve">ELECTROMIOGRAFIA </t>
  </si>
  <si>
    <t>FISIATRIA</t>
  </si>
  <si>
    <t>HOTEL</t>
  </si>
  <si>
    <t>TOMOGRAFIA DE CRANEO</t>
  </si>
  <si>
    <t>RESONANCIA MAGNETICA DE COLUMNA  LUMBAR</t>
  </si>
  <si>
    <t>RESONANCIA MAGNETICA DE COLUMNA  TORAXICA</t>
  </si>
  <si>
    <t xml:space="preserve">LLAMADA CITA ANESTECIA </t>
  </si>
  <si>
    <t>CITA CON NEUROCIRUGIA</t>
  </si>
  <si>
    <t>Apto. 303</t>
  </si>
  <si>
    <t>CYNC5X</t>
  </si>
  <si>
    <t>27 de MARZO al 6 DE ABRIL</t>
  </si>
  <si>
    <t>Calle 12, 43e-45,, Medellín, SOLEI LOFT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</si>
</sst>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 mmmm yyyy"/>
    <numFmt numFmtId="165" formatCode="d/m/yyyy"/>
    <numFmt numFmtId="166" formatCode="[$cop]#,##0"/>
    <numFmt numFmtId="167" formatCode="d/M/yyyy"/>
    <numFmt numFmtId="168" formatCode="&quot;$&quot;#,##0"/>
    <numFmt numFmtId="169" formatCode="d/MM/yyyy"/>
    <numFmt numFmtId="170" formatCode="dd-mm-yy"/>
    <numFmt numFmtId="171" formatCode="dd-mm-yyyy"/>
    <numFmt numFmtId="172" formatCode="&quot;$&quot;#,##0.00"/>
    <numFmt numFmtId="173" formatCode="[$$]#,##0.00"/>
  </numFmts>
  <fonts count="33">
    <font>
      <sz val="10.0"/>
      <color rgb="FF000000"/>
      <name val="Arial"/>
      <scheme val="minor"/>
    </font>
    <font>
      <sz val="11.0"/>
      <color theme="1"/>
      <name val="Lexend"/>
    </font>
    <font>
      <color theme="1"/>
      <name val="Lexend"/>
    </font>
    <font>
      <b/>
      <color rgb="FF505055"/>
      <name val="&quot;Red Hat Display&quot; !important"/>
    </font>
    <font>
      <color theme="1"/>
      <name val="Arial"/>
      <scheme val="minor"/>
    </font>
    <font>
      <b/>
      <sz val="9.0"/>
      <color rgb="FFFFFFFF"/>
      <name val="Lexend"/>
    </font>
    <font>
      <sz val="9.0"/>
      <color theme="1"/>
      <name val="Lexend"/>
    </font>
    <font>
      <sz val="9.0"/>
      <color theme="1"/>
      <name val="Arial"/>
    </font>
    <font>
      <color rgb="FF000000"/>
      <name val="Lexend"/>
    </font>
    <font>
      <color rgb="FF212529"/>
      <name val="Lexend"/>
    </font>
    <font>
      <sz val="10.0"/>
      <color theme="1"/>
      <name val="Lexend"/>
    </font>
    <font>
      <b/>
      <sz val="10.0"/>
      <color theme="1"/>
      <name val="Lexend"/>
    </font>
    <font/>
    <font>
      <b/>
      <sz val="9.0"/>
      <color theme="1"/>
      <name val="Lexend"/>
    </font>
    <font>
      <b/>
      <sz val="8.0"/>
      <color rgb="FFFFFFFF"/>
      <name val="Lexend"/>
    </font>
    <font>
      <b/>
      <color rgb="FFFFFFFF"/>
      <name val="Lexend"/>
    </font>
    <font>
      <sz val="11.0"/>
      <color rgb="FF212529"/>
      <name val="Lexend"/>
    </font>
    <font>
      <sz val="9.0"/>
      <color rgb="FF212529"/>
      <name val="Lexend"/>
    </font>
    <font>
      <b/>
      <color theme="1"/>
      <name val="Lexend"/>
    </font>
    <font>
      <b/>
      <sz val="11.0"/>
      <color rgb="FF212529"/>
      <name val="Lexend"/>
    </font>
    <font>
      <b/>
      <sz val="9.0"/>
      <color rgb="FF212529"/>
      <name val="Lexend"/>
    </font>
    <font>
      <sz val="7.0"/>
      <color theme="1"/>
      <name val="Lexend"/>
    </font>
    <font>
      <b/>
      <sz val="14.0"/>
      <color rgb="FF111827"/>
      <name val="Lexend"/>
    </font>
    <font>
      <sz val="8.0"/>
      <color theme="1"/>
      <name val="Lexend"/>
    </font>
    <font>
      <b/>
      <sz val="11.0"/>
      <color rgb="FFFFFFFF"/>
      <name val="Lexend"/>
    </font>
    <font>
      <b/>
      <sz val="11.0"/>
      <color rgb="FF000000"/>
      <name val="Lexend"/>
    </font>
    <font>
      <b/>
      <sz val="9.0"/>
      <color rgb="FF000000"/>
      <name val="Lexend"/>
    </font>
    <font>
      <b/>
      <sz val="8.0"/>
      <color rgb="FF000000"/>
      <name val="Lexend"/>
    </font>
    <font>
      <b/>
      <sz val="11.0"/>
      <color theme="1"/>
      <name val="Lexend"/>
    </font>
    <font>
      <b/>
      <sz val="8.0"/>
      <color theme="1"/>
      <name val="Lexend"/>
    </font>
    <font>
      <sz val="6.0"/>
      <color theme="1"/>
      <name val="Lexend"/>
    </font>
    <font>
      <color theme="1"/>
      <name val="Arial"/>
    </font>
    <font>
      <b/>
      <sz val="13.0"/>
      <color theme="1"/>
      <name val="Arial"/>
      <scheme val="minor"/>
    </font>
  </fonts>
  <fills count="20">
    <fill>
      <patternFill patternType="none"/>
    </fill>
    <fill>
      <patternFill patternType="lightGray"/>
    </fill>
    <fill>
      <patternFill patternType="solid">
        <fgColor rgb="FF0000FF"/>
        <bgColor rgb="FF0000FF"/>
      </patternFill>
    </fill>
    <fill>
      <patternFill patternType="solid">
        <fgColor rgb="FFFF00FF"/>
        <bgColor rgb="FFFF00FF"/>
      </patternFill>
    </fill>
    <fill>
      <patternFill patternType="solid">
        <fgColor rgb="FFFFFFFF"/>
        <bgColor rgb="FFFFFFFF"/>
      </patternFill>
    </fill>
    <fill>
      <patternFill patternType="solid">
        <fgColor rgb="FFFFF2CC"/>
        <bgColor rgb="FFFFF2CC"/>
      </patternFill>
    </fill>
    <fill>
      <patternFill patternType="solid">
        <fgColor rgb="FF073763"/>
        <bgColor rgb="FF073763"/>
      </patternFill>
    </fill>
    <fill>
      <patternFill patternType="solid">
        <fgColor rgb="FFFFD966"/>
        <bgColor rgb="FFFFD966"/>
      </patternFill>
    </fill>
    <fill>
      <patternFill patternType="solid">
        <fgColor rgb="FFC9DAF8"/>
        <bgColor rgb="FFC9DAF8"/>
      </patternFill>
    </fill>
    <fill>
      <patternFill patternType="solid">
        <fgColor rgb="FFEAD1DC"/>
        <bgColor rgb="FFEAD1DC"/>
      </patternFill>
    </fill>
    <fill>
      <patternFill patternType="solid">
        <fgColor rgb="FFD9D9D9"/>
        <bgColor rgb="FFD9D9D9"/>
      </patternFill>
    </fill>
    <fill>
      <patternFill patternType="solid">
        <fgColor rgb="FFCCCCCC"/>
        <bgColor rgb="FFCCCCCC"/>
      </patternFill>
    </fill>
    <fill>
      <patternFill patternType="solid">
        <fgColor rgb="FF6D9EEB"/>
        <bgColor rgb="FF6D9EEB"/>
      </patternFill>
    </fill>
    <fill>
      <patternFill patternType="solid">
        <fgColor rgb="FFA4C2F4"/>
        <bgColor rgb="FFA4C2F4"/>
      </patternFill>
    </fill>
    <fill>
      <patternFill patternType="solid">
        <fgColor rgb="FF00FF00"/>
        <bgColor rgb="FF00FF00"/>
      </patternFill>
    </fill>
    <fill>
      <patternFill patternType="solid">
        <fgColor rgb="FFFFE599"/>
        <bgColor rgb="FFFFE599"/>
      </patternFill>
    </fill>
    <fill>
      <patternFill patternType="solid">
        <fgColor rgb="FF00FFFF"/>
        <bgColor rgb="FF00FFFF"/>
      </patternFill>
    </fill>
    <fill>
      <patternFill patternType="solid">
        <fgColor rgb="FFB6D7A8"/>
        <bgColor rgb="FFB6D7A8"/>
      </patternFill>
    </fill>
    <fill>
      <patternFill patternType="solid">
        <fgColor rgb="FFFFFF00"/>
        <bgColor rgb="FFFFFF00"/>
      </patternFill>
    </fill>
    <fill>
      <patternFill patternType="solid">
        <fgColor rgb="FFFF0000"/>
        <bgColor rgb="FFFF0000"/>
      </patternFill>
    </fill>
  </fills>
  <borders count="10">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0" fillId="0" fontId="1" numFmtId="0" xfId="0" applyAlignment="1" applyFont="1">
      <alignment readingOrder="0" vertical="center"/>
    </xf>
    <xf borderId="0" fillId="0" fontId="1" numFmtId="164" xfId="0" applyAlignment="1" applyFont="1" applyNumberFormat="1">
      <alignment readingOrder="0" vertical="center"/>
    </xf>
    <xf borderId="0" fillId="0" fontId="1" numFmtId="0" xfId="0" applyAlignment="1" applyFont="1">
      <alignment horizontal="left" readingOrder="0" vertical="center"/>
    </xf>
    <xf borderId="0" fillId="0" fontId="3" numFmtId="0" xfId="0" applyAlignment="1" applyFont="1">
      <alignment readingOrder="0" shrinkToFit="0" vertical="bottom" wrapText="0"/>
    </xf>
    <xf borderId="0" fillId="0" fontId="2" numFmtId="0" xfId="0" applyAlignment="1" applyFont="1">
      <alignment readingOrder="0" shrinkToFit="0" wrapText="1"/>
    </xf>
    <xf borderId="0" fillId="0" fontId="3" numFmtId="0" xfId="0" applyAlignment="1" applyFont="1">
      <alignment shrinkToFit="0" vertical="bottom" wrapText="0"/>
    </xf>
    <xf borderId="0" fillId="0" fontId="1" numFmtId="165" xfId="0" applyAlignment="1" applyFont="1" applyNumberFormat="1">
      <alignment horizontal="left" vertical="center"/>
    </xf>
    <xf borderId="0" fillId="0" fontId="1" numFmtId="0" xfId="0" applyAlignment="1" applyFont="1">
      <alignment horizontal="left" vertical="center"/>
    </xf>
    <xf borderId="0" fillId="0" fontId="4" numFmtId="0" xfId="0" applyAlignment="1" applyFont="1">
      <alignment horizontal="center"/>
    </xf>
    <xf borderId="1" fillId="2" fontId="5" numFmtId="0" xfId="0" applyAlignment="1" applyBorder="1" applyFill="1" applyFont="1">
      <alignment horizontal="center" readingOrder="0" shrinkToFit="0" vertical="bottom" wrapText="1"/>
    </xf>
    <xf borderId="0" fillId="3" fontId="6" numFmtId="0" xfId="0" applyAlignment="1" applyFill="1" applyFont="1">
      <alignment horizontal="center" readingOrder="0" vertical="bottom"/>
    </xf>
    <xf borderId="0" fillId="4" fontId="7" numFmtId="0" xfId="0" applyAlignment="1" applyFill="1" applyFont="1">
      <alignment horizontal="center" vertical="bottom"/>
    </xf>
    <xf borderId="0" fillId="4" fontId="7" numFmtId="0" xfId="0" applyAlignment="1" applyFont="1">
      <alignment vertical="bottom"/>
    </xf>
    <xf borderId="0" fillId="0" fontId="7" numFmtId="0" xfId="0" applyAlignment="1" applyFont="1">
      <alignment horizontal="center" vertical="bottom"/>
    </xf>
    <xf borderId="0" fillId="0" fontId="7" numFmtId="0" xfId="0" applyAlignment="1" applyFont="1">
      <alignment vertical="bottom"/>
    </xf>
    <xf borderId="1" fillId="5" fontId="6" numFmtId="0" xfId="0" applyAlignment="1" applyBorder="1" applyFill="1" applyFont="1">
      <alignment horizontal="center" shrinkToFit="0" vertical="bottom" wrapText="1"/>
    </xf>
    <xf borderId="1" fillId="0" fontId="4" numFmtId="0" xfId="0" applyAlignment="1" applyBorder="1" applyFont="1">
      <alignment horizontal="center" readingOrder="0"/>
    </xf>
    <xf borderId="1" fillId="4" fontId="8" numFmtId="0" xfId="0" applyAlignment="1" applyBorder="1" applyFont="1">
      <alignment readingOrder="0"/>
    </xf>
    <xf borderId="1" fillId="0" fontId="4" numFmtId="0" xfId="0" applyAlignment="1" applyBorder="1" applyFont="1">
      <alignment readingOrder="0"/>
    </xf>
    <xf borderId="1" fillId="0" fontId="4" numFmtId="0" xfId="0" applyAlignment="1" applyBorder="1" applyFont="1">
      <alignment horizontal="center"/>
    </xf>
    <xf borderId="1" fillId="0" fontId="4" numFmtId="0" xfId="0" applyBorder="1" applyFont="1"/>
    <xf borderId="1" fillId="4" fontId="4" numFmtId="0" xfId="0" applyBorder="1" applyFont="1"/>
    <xf borderId="1" fillId="4" fontId="9" numFmtId="0" xfId="0" applyAlignment="1" applyBorder="1" applyFont="1">
      <alignment readingOrder="0"/>
    </xf>
    <xf borderId="0" fillId="0" fontId="10" numFmtId="0" xfId="0" applyAlignment="1" applyFont="1">
      <alignment horizontal="center" vertical="center"/>
    </xf>
    <xf borderId="0" fillId="0" fontId="6" numFmtId="0" xfId="0" applyAlignment="1" applyFont="1">
      <alignment horizontal="center" vertical="center"/>
    </xf>
    <xf borderId="2" fillId="0" fontId="11" numFmtId="0" xfId="0" applyAlignment="1" applyBorder="1" applyFont="1">
      <alignment horizontal="center" vertical="center"/>
    </xf>
    <xf borderId="1" fillId="3" fontId="5" numFmtId="0" xfId="0" applyAlignment="1" applyBorder="1" applyFont="1">
      <alignment horizontal="center" readingOrder="0" shrinkToFit="0" vertical="center" wrapText="1"/>
    </xf>
    <xf borderId="1" fillId="3" fontId="5" numFmtId="0" xfId="0" applyAlignment="1" applyBorder="1" applyFont="1">
      <alignment horizontal="center" vertical="center"/>
    </xf>
    <xf borderId="1" fillId="3" fontId="2" numFmtId="0" xfId="0" applyAlignment="1" applyBorder="1" applyFont="1">
      <alignment horizontal="center" vertical="center"/>
    </xf>
    <xf borderId="0" fillId="0" fontId="2" numFmtId="166" xfId="0" applyAlignment="1" applyFont="1" applyNumberFormat="1">
      <alignment horizontal="center" vertical="center"/>
    </xf>
    <xf borderId="0" fillId="0" fontId="2" numFmtId="0" xfId="0" applyAlignment="1" applyFont="1">
      <alignment horizontal="center" vertical="center"/>
    </xf>
    <xf borderId="2" fillId="3" fontId="5" numFmtId="0" xfId="0" applyAlignment="1" applyBorder="1" applyFont="1">
      <alignment horizontal="center" shrinkToFit="0" vertical="center" wrapText="1"/>
    </xf>
    <xf borderId="2" fillId="0" fontId="12" numFmtId="0" xfId="0" applyBorder="1" applyFont="1"/>
    <xf borderId="2" fillId="3" fontId="2" numFmtId="0" xfId="0" applyAlignment="1" applyBorder="1" applyFont="1">
      <alignment horizontal="center" vertical="center"/>
    </xf>
    <xf borderId="2" fillId="3" fontId="2" numFmtId="167" xfId="0" applyAlignment="1" applyBorder="1" applyFont="1" applyNumberFormat="1">
      <alignment horizontal="center" vertical="center"/>
    </xf>
    <xf borderId="0" fillId="3" fontId="2" numFmtId="0" xfId="0" applyAlignment="1" applyFont="1">
      <alignment horizontal="center" vertical="center"/>
    </xf>
    <xf borderId="1" fillId="5" fontId="13" numFmtId="0" xfId="0" applyAlignment="1" applyBorder="1" applyFont="1">
      <alignment horizontal="center" readingOrder="0" shrinkToFit="0" vertical="center" wrapText="1"/>
    </xf>
    <xf borderId="1" fillId="5" fontId="13" numFmtId="0" xfId="0" applyAlignment="1" applyBorder="1" applyFont="1">
      <alignment horizontal="center" shrinkToFit="0" vertical="center" wrapText="1"/>
    </xf>
    <xf borderId="1" fillId="5" fontId="13" numFmtId="0" xfId="0" applyAlignment="1" applyBorder="1" applyFont="1">
      <alignment horizontal="center" vertical="center"/>
    </xf>
    <xf borderId="0" fillId="4" fontId="2" numFmtId="0" xfId="0" applyAlignment="1" applyFont="1">
      <alignment horizontal="center" vertical="center"/>
    </xf>
    <xf borderId="1" fillId="4" fontId="2" numFmtId="168" xfId="0" applyAlignment="1" applyBorder="1" applyFont="1" applyNumberFormat="1">
      <alignment horizontal="center" vertical="center"/>
    </xf>
    <xf borderId="3" fillId="6" fontId="14" numFmtId="166" xfId="0" applyAlignment="1" applyBorder="1" applyFill="1" applyFont="1" applyNumberFormat="1">
      <alignment horizontal="center" shrinkToFit="0" vertical="center" wrapText="1"/>
    </xf>
    <xf borderId="3" fillId="6" fontId="15" numFmtId="169" xfId="0" applyAlignment="1" applyBorder="1" applyFont="1" applyNumberFormat="1">
      <alignment horizontal="center" shrinkToFit="0" vertical="center" wrapText="1"/>
    </xf>
    <xf borderId="0" fillId="0" fontId="2" numFmtId="0" xfId="0" applyAlignment="1" applyFont="1">
      <alignment vertical="center"/>
    </xf>
    <xf borderId="1" fillId="7" fontId="2" numFmtId="0" xfId="0" applyAlignment="1" applyBorder="1" applyFill="1" applyFont="1">
      <alignment horizontal="center" readingOrder="0" vertical="center"/>
    </xf>
    <xf borderId="1" fillId="7" fontId="2" numFmtId="0" xfId="0" applyAlignment="1" applyBorder="1" applyFont="1">
      <alignment horizontal="center" shrinkToFit="0" vertical="center" wrapText="1"/>
    </xf>
    <xf borderId="1" fillId="7" fontId="2" numFmtId="0" xfId="0" applyAlignment="1" applyBorder="1" applyFont="1">
      <alignment horizontal="center" vertical="center"/>
    </xf>
    <xf borderId="1" fillId="8" fontId="2" numFmtId="0" xfId="0" applyAlignment="1" applyBorder="1" applyFill="1" applyFont="1">
      <alignment horizontal="center" shrinkToFit="0" vertical="center" wrapText="1"/>
    </xf>
    <xf borderId="1" fillId="8" fontId="6" numFmtId="0" xfId="0" applyAlignment="1" applyBorder="1" applyFont="1">
      <alignment horizontal="center" shrinkToFit="0" vertical="center" wrapText="1"/>
    </xf>
    <xf borderId="1" fillId="0" fontId="16" numFmtId="0" xfId="0" applyAlignment="1" applyBorder="1" applyFont="1">
      <alignment horizontal="center" readingOrder="0" shrinkToFit="0" vertical="center" wrapText="1"/>
    </xf>
    <xf borderId="1" fillId="9" fontId="2" numFmtId="168" xfId="0" applyAlignment="1" applyBorder="1" applyFill="1" applyFont="1" applyNumberFormat="1">
      <alignment horizontal="center" vertical="center"/>
    </xf>
    <xf borderId="1" fillId="9" fontId="2" numFmtId="168" xfId="0" applyAlignment="1" applyBorder="1" applyFont="1" applyNumberFormat="1">
      <alignment horizontal="center" readingOrder="0" vertical="center"/>
    </xf>
    <xf borderId="1" fillId="10" fontId="10" numFmtId="0" xfId="0" applyAlignment="1" applyBorder="1" applyFill="1" applyFont="1">
      <alignment horizontal="center" readingOrder="0" vertical="center"/>
    </xf>
    <xf borderId="1" fillId="10" fontId="10" numFmtId="0" xfId="0" applyAlignment="1" applyBorder="1" applyFont="1">
      <alignment horizontal="center" vertical="center"/>
    </xf>
    <xf borderId="1" fillId="0" fontId="17" numFmtId="0" xfId="0" applyAlignment="1" applyBorder="1" applyFont="1">
      <alignment horizontal="center" readingOrder="0" shrinkToFit="0" vertical="center" wrapText="1"/>
    </xf>
    <xf borderId="1" fillId="10" fontId="2" numFmtId="168" xfId="0" applyAlignment="1" applyBorder="1" applyFont="1" applyNumberFormat="1">
      <alignment horizontal="center" vertical="center"/>
    </xf>
    <xf borderId="1" fillId="11" fontId="2" numFmtId="0" xfId="0" applyAlignment="1" applyBorder="1" applyFill="1" applyFont="1">
      <alignment horizontal="center" vertical="center"/>
    </xf>
    <xf borderId="1" fillId="11" fontId="2" numFmtId="0" xfId="0" applyAlignment="1" applyBorder="1" applyFont="1">
      <alignment horizontal="center" readingOrder="0" vertical="center"/>
    </xf>
    <xf borderId="1" fillId="12" fontId="18" numFmtId="0" xfId="0" applyAlignment="1" applyBorder="1" applyFill="1" applyFont="1">
      <alignment horizontal="center" shrinkToFit="0" vertical="center" wrapText="1"/>
    </xf>
    <xf borderId="1" fillId="12" fontId="6" numFmtId="0" xfId="0" applyAlignment="1" applyBorder="1" applyFont="1">
      <alignment horizontal="center" vertical="center"/>
    </xf>
    <xf borderId="1" fillId="12" fontId="2" numFmtId="0" xfId="0" applyAlignment="1" applyBorder="1" applyFont="1">
      <alignment horizontal="center" vertical="center"/>
    </xf>
    <xf borderId="1" fillId="8" fontId="6" numFmtId="0" xfId="0" applyAlignment="1" applyBorder="1" applyFont="1">
      <alignment horizontal="center" readingOrder="0" shrinkToFit="0" vertical="center" wrapText="1"/>
    </xf>
    <xf borderId="1" fillId="8" fontId="2" numFmtId="0" xfId="0" applyAlignment="1" applyBorder="1" applyFont="1">
      <alignment horizontal="center" vertical="center"/>
    </xf>
    <xf borderId="1" fillId="13" fontId="18" numFmtId="0" xfId="0" applyAlignment="1" applyBorder="1" applyFill="1" applyFont="1">
      <alignment horizontal="center" shrinkToFit="0" vertical="center" wrapText="1"/>
    </xf>
    <xf borderId="1" fillId="13" fontId="6" numFmtId="0" xfId="0" applyAlignment="1" applyBorder="1" applyFont="1">
      <alignment horizontal="center" vertical="center"/>
    </xf>
    <xf borderId="1" fillId="13" fontId="2" numFmtId="0" xfId="0" applyAlignment="1" applyBorder="1" applyFont="1">
      <alignment horizontal="center" vertical="center"/>
    </xf>
    <xf borderId="1" fillId="13" fontId="18" numFmtId="0" xfId="0" applyAlignment="1" applyBorder="1" applyFont="1">
      <alignment horizontal="center" readingOrder="0" shrinkToFit="0" vertical="center" wrapText="1"/>
    </xf>
    <xf borderId="1" fillId="7" fontId="2" numFmtId="0" xfId="0" applyAlignment="1" applyBorder="1" applyFont="1">
      <alignment horizontal="center" vertical="center"/>
    </xf>
    <xf borderId="1" fillId="0" fontId="10" numFmtId="0" xfId="0" applyAlignment="1" applyBorder="1" applyFont="1">
      <alignment horizontal="center" readingOrder="0" vertical="center"/>
    </xf>
    <xf borderId="1" fillId="0" fontId="10" numFmtId="170" xfId="0" applyAlignment="1" applyBorder="1" applyFont="1" applyNumberFormat="1">
      <alignment horizontal="center" readingOrder="0" vertical="center"/>
    </xf>
    <xf borderId="1" fillId="0" fontId="10" numFmtId="168" xfId="0" applyAlignment="1" applyBorder="1" applyFont="1" applyNumberFormat="1">
      <alignment horizontal="center" vertical="center"/>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vertical="center"/>
    </xf>
    <xf borderId="1" fillId="14" fontId="2" numFmtId="168" xfId="0" applyAlignment="1" applyBorder="1" applyFill="1" applyFont="1" applyNumberFormat="1">
      <alignment horizontal="center" readingOrder="0" vertical="center"/>
    </xf>
    <xf borderId="1" fillId="15" fontId="2" numFmtId="0" xfId="0" applyAlignment="1" applyBorder="1" applyFill="1" applyFont="1">
      <alignment horizontal="center" readingOrder="0" vertical="center"/>
    </xf>
    <xf borderId="1" fillId="0" fontId="16" numFmtId="2" xfId="0" applyAlignment="1" applyBorder="1" applyFont="1" applyNumberFormat="1">
      <alignment horizontal="center" readingOrder="0" shrinkToFit="0" vertical="center" wrapText="1"/>
    </xf>
    <xf borderId="1" fillId="10" fontId="16" numFmtId="0" xfId="0" applyAlignment="1" applyBorder="1" applyFont="1">
      <alignment horizontal="center" readingOrder="0" shrinkToFit="0" vertical="center" wrapText="1"/>
    </xf>
    <xf borderId="1" fillId="10" fontId="17" numFmtId="0" xfId="0" applyAlignment="1" applyBorder="1" applyFont="1">
      <alignment horizontal="center" readingOrder="0" shrinkToFit="0" vertical="center" wrapText="1"/>
    </xf>
    <xf borderId="1" fillId="0" fontId="10" numFmtId="168" xfId="0" applyAlignment="1" applyBorder="1" applyFont="1" applyNumberFormat="1">
      <alignment horizontal="center" readingOrder="0" vertical="center"/>
    </xf>
    <xf borderId="0" fillId="11" fontId="2" numFmtId="0" xfId="0" applyAlignment="1" applyFont="1">
      <alignment horizontal="center" readingOrder="0" vertical="center"/>
    </xf>
    <xf borderId="1" fillId="11" fontId="2" numFmtId="0" xfId="0" applyAlignment="1" applyBorder="1" applyFont="1">
      <alignment horizontal="center" readingOrder="0" shrinkToFit="0" vertical="center" wrapText="1"/>
    </xf>
    <xf borderId="1" fillId="4" fontId="6" numFmtId="0" xfId="0" applyAlignment="1" applyBorder="1" applyFont="1">
      <alignment horizontal="center" readingOrder="0" shrinkToFit="0" vertical="center" wrapText="1"/>
    </xf>
    <xf borderId="1" fillId="9" fontId="8" numFmtId="168" xfId="0" applyAlignment="1" applyBorder="1" applyFont="1" applyNumberFormat="1">
      <alignment horizontal="center" readingOrder="0" vertical="center"/>
    </xf>
    <xf borderId="1" fillId="0" fontId="10" numFmtId="171" xfId="0" applyAlignment="1" applyBorder="1" applyFont="1" applyNumberFormat="1">
      <alignment horizontal="center" readingOrder="0" vertical="center"/>
    </xf>
    <xf borderId="1" fillId="9" fontId="16" numFmtId="0" xfId="0" applyAlignment="1" applyBorder="1" applyFont="1">
      <alignment horizontal="center" readingOrder="0" shrinkToFit="0" vertical="center" wrapText="1"/>
    </xf>
    <xf borderId="0" fillId="4" fontId="10" numFmtId="0" xfId="0" applyAlignment="1" applyFont="1">
      <alignment horizontal="center" readingOrder="0" shrinkToFit="0" vertical="center" wrapText="1"/>
    </xf>
    <xf borderId="4" fillId="0" fontId="16" numFmtId="0" xfId="0" applyAlignment="1" applyBorder="1" applyFont="1">
      <alignment horizontal="center" readingOrder="0" shrinkToFit="0" vertical="center" wrapText="1"/>
    </xf>
    <xf borderId="4" fillId="0" fontId="17" numFmtId="0" xfId="0" applyAlignment="1" applyBorder="1" applyFont="1">
      <alignment horizontal="center" readingOrder="0" shrinkToFit="0" vertical="center" wrapText="1"/>
    </xf>
    <xf borderId="1" fillId="10" fontId="2" numFmtId="0" xfId="0" applyAlignment="1" applyBorder="1" applyFont="1">
      <alignment horizontal="center" vertical="center"/>
    </xf>
    <xf borderId="5" fillId="0" fontId="19" numFmtId="0" xfId="0" applyAlignment="1" applyBorder="1" applyFont="1">
      <alignment horizontal="center" readingOrder="0" shrinkToFit="0" vertical="center" wrapText="1"/>
    </xf>
    <xf borderId="5" fillId="0" fontId="20" numFmtId="0" xfId="0" applyAlignment="1" applyBorder="1" applyFont="1">
      <alignment horizontal="center" readingOrder="0" shrinkToFit="0" vertical="center" wrapText="1"/>
    </xf>
    <xf borderId="5" fillId="0" fontId="2" numFmtId="0" xfId="0" applyAlignment="1" applyBorder="1" applyFont="1">
      <alignment vertical="center"/>
    </xf>
    <xf borderId="5" fillId="0" fontId="21" numFmtId="0" xfId="0" applyAlignment="1" applyBorder="1" applyFont="1">
      <alignment horizontal="center" vertical="center"/>
    </xf>
    <xf borderId="0" fillId="4" fontId="22" numFmtId="0" xfId="0" applyAlignment="1" applyFont="1">
      <alignment horizontal="right" readingOrder="0" shrinkToFit="0" vertical="center" wrapText="0"/>
    </xf>
    <xf borderId="0" fillId="0" fontId="2" numFmtId="168" xfId="0" applyAlignment="1" applyFont="1" applyNumberFormat="1">
      <alignment horizontal="center"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6" numFmtId="0" xfId="0" applyAlignment="1" applyFont="1">
      <alignment horizontal="center" vertical="center"/>
    </xf>
    <xf borderId="0" fillId="0" fontId="2" numFmtId="0" xfId="0" applyAlignment="1" applyFont="1">
      <alignment vertical="center"/>
    </xf>
    <xf borderId="0" fillId="0" fontId="2" numFmtId="0" xfId="0" applyAlignment="1" applyFont="1">
      <alignment vertical="center"/>
    </xf>
    <xf borderId="0" fillId="5" fontId="2" numFmtId="168" xfId="0" applyAlignment="1" applyFont="1" applyNumberFormat="1">
      <alignment horizontal="center" vertical="center"/>
    </xf>
    <xf borderId="0" fillId="5" fontId="2" numFmtId="0" xfId="0" applyAlignment="1" applyFont="1">
      <alignment horizontal="center" readingOrder="0" vertical="center"/>
    </xf>
    <xf borderId="0" fillId="0" fontId="4" numFmtId="0" xfId="0" applyAlignment="1" applyFont="1">
      <alignment vertical="center"/>
    </xf>
    <xf borderId="0" fillId="5" fontId="18" numFmtId="0" xfId="0" applyAlignment="1" applyFont="1">
      <alignment horizontal="center" readingOrder="0" vertical="center"/>
    </xf>
    <xf borderId="0" fillId="5" fontId="13" numFmtId="0" xfId="0" applyAlignment="1" applyFont="1">
      <alignment horizontal="center" readingOrder="0" vertical="center"/>
    </xf>
    <xf borderId="0" fillId="0" fontId="6" numFmtId="168" xfId="0" applyAlignment="1" applyFont="1" applyNumberFormat="1">
      <alignment horizontal="center" readingOrder="0" vertical="center"/>
    </xf>
    <xf borderId="0" fillId="0" fontId="18" numFmtId="0" xfId="0" applyAlignment="1" applyFont="1">
      <alignment horizontal="center" readingOrder="0" vertical="center"/>
    </xf>
    <xf borderId="0" fillId="0" fontId="18" numFmtId="0" xfId="0" applyAlignment="1" applyFont="1">
      <alignment horizontal="center" vertical="center"/>
    </xf>
    <xf borderId="0" fillId="8" fontId="18" numFmtId="0" xfId="0" applyAlignment="1" applyFont="1">
      <alignment horizontal="center" readingOrder="0" vertical="center"/>
    </xf>
    <xf borderId="0" fillId="8" fontId="13" numFmtId="168" xfId="0" applyAlignment="1" applyFont="1" applyNumberFormat="1">
      <alignment horizontal="center" readingOrder="0" vertical="center"/>
    </xf>
    <xf borderId="0" fillId="16" fontId="2" numFmtId="0" xfId="0" applyAlignment="1" applyFill="1" applyFont="1">
      <alignment horizontal="center" readingOrder="0" vertical="center"/>
    </xf>
    <xf borderId="0" fillId="16" fontId="6" numFmtId="172" xfId="0" applyAlignment="1" applyFont="1" applyNumberFormat="1">
      <alignment horizontal="center" vertical="center"/>
    </xf>
    <xf borderId="1" fillId="16" fontId="16" numFmtId="0" xfId="0" applyAlignment="1" applyBorder="1" applyFont="1">
      <alignment horizontal="center" readingOrder="0" shrinkToFit="0" vertical="center" wrapText="1"/>
    </xf>
    <xf borderId="1" fillId="16" fontId="2" numFmtId="168" xfId="0" applyAlignment="1" applyBorder="1" applyFont="1" applyNumberFormat="1">
      <alignment horizontal="center" readingOrder="0" vertical="center"/>
    </xf>
    <xf borderId="1" fillId="16" fontId="2" numFmtId="168" xfId="0" applyAlignment="1" applyBorder="1" applyFont="1" applyNumberFormat="1">
      <alignment horizontal="center" vertical="center"/>
    </xf>
    <xf borderId="0" fillId="5" fontId="13" numFmtId="0" xfId="0" applyAlignment="1" applyFont="1">
      <alignment horizontal="center" readingOrder="0" shrinkToFit="0" vertical="center" wrapText="1"/>
    </xf>
    <xf borderId="4" fillId="5" fontId="13" numFmtId="0" xfId="0" applyAlignment="1" applyBorder="1" applyFont="1">
      <alignment horizontal="center" shrinkToFit="0" vertical="center" wrapText="1"/>
    </xf>
    <xf borderId="4" fillId="5" fontId="13" numFmtId="0" xfId="0" applyAlignment="1" applyBorder="1" applyFont="1">
      <alignment horizontal="center" vertical="center"/>
    </xf>
    <xf borderId="1" fillId="0" fontId="16" numFmtId="0" xfId="0" applyAlignment="1" applyBorder="1" applyFont="1">
      <alignment horizontal="center" shrinkToFit="0" vertical="center" wrapText="1"/>
    </xf>
    <xf borderId="1" fillId="4" fontId="2" numFmtId="0" xfId="0" applyAlignment="1" applyBorder="1" applyFont="1">
      <alignment horizontal="center" vertical="center"/>
    </xf>
    <xf borderId="0" fillId="0" fontId="2" numFmtId="171" xfId="0" applyAlignment="1" applyFont="1" applyNumberFormat="1">
      <alignment horizontal="center" readingOrder="0" vertical="center"/>
    </xf>
    <xf borderId="1" fillId="0" fontId="16" numFmtId="0" xfId="0" applyAlignment="1" applyBorder="1" applyFont="1">
      <alignment horizontal="center" shrinkToFit="0" vertical="center" wrapText="1"/>
    </xf>
    <xf borderId="0" fillId="4" fontId="2" numFmtId="0" xfId="0" applyAlignment="1" applyFont="1">
      <alignment horizontal="center" readingOrder="0" vertical="center"/>
    </xf>
    <xf borderId="1" fillId="0" fontId="19" numFmtId="0" xfId="0" applyAlignment="1" applyBorder="1" applyFont="1">
      <alignment horizontal="center" readingOrder="0" shrinkToFit="0" vertical="center" wrapText="1"/>
    </xf>
    <xf borderId="1" fillId="0" fontId="2" numFmtId="0" xfId="0" applyAlignment="1" applyBorder="1" applyFont="1">
      <alignment horizontal="center" vertical="center"/>
    </xf>
    <xf borderId="1" fillId="4" fontId="16" numFmtId="0" xfId="0" applyAlignment="1" applyBorder="1" applyFont="1">
      <alignment horizontal="center" readingOrder="0" shrinkToFit="0" vertical="center" wrapText="1"/>
    </xf>
    <xf borderId="1" fillId="4" fontId="2" numFmtId="168" xfId="0" applyAlignment="1" applyBorder="1" applyFont="1" applyNumberFormat="1">
      <alignment horizontal="center" readingOrder="0" shrinkToFit="0" vertical="center" wrapText="1"/>
    </xf>
    <xf borderId="0" fillId="4" fontId="18" numFmtId="0" xfId="0" applyAlignment="1" applyFont="1">
      <alignment horizontal="center" shrinkToFit="0" vertical="center" wrapText="1"/>
    </xf>
    <xf borderId="0" fillId="4" fontId="2" numFmtId="168" xfId="0" applyAlignment="1" applyFont="1" applyNumberFormat="1">
      <alignment horizontal="center" vertical="center"/>
    </xf>
    <xf borderId="0" fillId="4" fontId="10" numFmtId="0" xfId="0" applyAlignment="1" applyFont="1">
      <alignment horizontal="center" readingOrder="0" vertical="center"/>
    </xf>
    <xf borderId="0" fillId="4" fontId="2" numFmtId="0" xfId="0" applyAlignment="1" applyFont="1">
      <alignment horizontal="center" shrinkToFit="0" vertical="center" wrapText="1"/>
    </xf>
    <xf borderId="0" fillId="4" fontId="6" numFmtId="0" xfId="0" applyAlignment="1" applyFont="1">
      <alignment horizontal="center" shrinkToFit="0" vertical="center" wrapText="1"/>
    </xf>
    <xf borderId="0" fillId="4" fontId="16" numFmtId="0" xfId="0" applyAlignment="1" applyFont="1">
      <alignment horizontal="center" readingOrder="0" shrinkToFit="0" vertical="center" wrapText="1"/>
    </xf>
    <xf borderId="0" fillId="4" fontId="18" numFmtId="0" xfId="0" applyAlignment="1" applyFont="1">
      <alignment horizontal="center" readingOrder="0" shrinkToFit="0" vertical="center" wrapText="1"/>
    </xf>
    <xf borderId="0" fillId="4" fontId="23" numFmtId="0" xfId="0" applyAlignment="1" applyFont="1">
      <alignment horizontal="center" shrinkToFit="0" vertical="center" wrapText="1"/>
    </xf>
    <xf borderId="0" fillId="4" fontId="2" numFmtId="168" xfId="0" applyAlignment="1" applyFont="1" applyNumberFormat="1">
      <alignment horizontal="center" readingOrder="0" vertical="center"/>
    </xf>
    <xf borderId="0" fillId="4" fontId="16" numFmtId="2" xfId="0" applyAlignment="1" applyFont="1" applyNumberFormat="1">
      <alignment horizontal="center" readingOrder="0" shrinkToFit="0" vertical="center" wrapText="1"/>
    </xf>
    <xf borderId="0" fillId="4" fontId="23" numFmtId="0" xfId="0" applyAlignment="1" applyFont="1">
      <alignment horizontal="center" readingOrder="0" shrinkToFit="0" vertical="center" wrapText="1"/>
    </xf>
    <xf borderId="0" fillId="4" fontId="8" numFmtId="168" xfId="0" applyAlignment="1" applyFont="1" applyNumberFormat="1">
      <alignment horizontal="center" readingOrder="0" vertical="center"/>
    </xf>
    <xf borderId="0" fillId="4" fontId="2" numFmtId="0" xfId="0" applyAlignment="1" applyFont="1">
      <alignment horizontal="center" readingOrder="0" shrinkToFit="0" vertical="center" wrapText="1"/>
    </xf>
    <xf borderId="0" fillId="4" fontId="19" numFmtId="0" xfId="0" applyAlignment="1" applyFont="1">
      <alignment horizontal="center" readingOrder="0" shrinkToFit="0" vertical="center" wrapText="1"/>
    </xf>
    <xf borderId="0" fillId="4" fontId="2" numFmtId="0" xfId="0" applyAlignment="1" applyFont="1">
      <alignment horizontal="center" vertical="center"/>
    </xf>
    <xf borderId="0" fillId="4" fontId="21" numFmtId="0" xfId="0" applyAlignment="1" applyFont="1">
      <alignment horizontal="center" vertical="center"/>
    </xf>
    <xf borderId="0" fillId="4" fontId="22" numFmtId="0" xfId="0" applyAlignment="1" applyFont="1">
      <alignment horizontal="center" readingOrder="0" shrinkToFit="0" vertical="center" wrapText="0"/>
    </xf>
    <xf borderId="0" fillId="4" fontId="18" numFmtId="0" xfId="0" applyAlignment="1" applyFont="1">
      <alignment horizontal="center" readingOrder="0" vertical="center"/>
    </xf>
    <xf borderId="0" fillId="4" fontId="18" numFmtId="0" xfId="0" applyAlignment="1" applyFont="1">
      <alignment horizontal="center" vertical="center"/>
    </xf>
    <xf borderId="0" fillId="4" fontId="2" numFmtId="172" xfId="0" applyAlignment="1" applyFont="1" applyNumberFormat="1">
      <alignment horizontal="center" vertical="center"/>
    </xf>
    <xf borderId="0" fillId="0" fontId="2" numFmtId="0" xfId="0" applyAlignment="1" applyFont="1">
      <alignment horizontal="center" shrinkToFit="0" vertical="center" wrapText="1"/>
    </xf>
    <xf borderId="0" fillId="0" fontId="6" numFmtId="0" xfId="0" applyAlignment="1" applyFont="1">
      <alignment horizontal="center" shrinkToFit="0" vertical="center" wrapText="1"/>
    </xf>
    <xf borderId="6" fillId="3" fontId="24" numFmtId="0" xfId="0" applyAlignment="1" applyBorder="1" applyFont="1">
      <alignment horizontal="center" readingOrder="0" vertical="center"/>
    </xf>
    <xf borderId="7" fillId="3" fontId="24" numFmtId="0" xfId="0" applyAlignment="1" applyBorder="1" applyFont="1">
      <alignment horizontal="center" readingOrder="0" vertical="center"/>
    </xf>
    <xf borderId="7" fillId="0" fontId="12" numFmtId="0" xfId="0" applyBorder="1" applyFont="1"/>
    <xf borderId="1" fillId="3" fontId="24" numFmtId="0" xfId="0" applyAlignment="1" applyBorder="1" applyFont="1">
      <alignment horizontal="center" readingOrder="0" vertical="center"/>
    </xf>
    <xf borderId="1" fillId="3" fontId="24" numFmtId="0" xfId="0" applyAlignment="1" applyBorder="1" applyFont="1">
      <alignment horizontal="center" shrinkToFit="0" vertical="center" wrapText="1"/>
    </xf>
    <xf borderId="1" fillId="5" fontId="25" numFmtId="0" xfId="0" applyAlignment="1" applyBorder="1" applyFont="1">
      <alignment horizontal="center" vertical="center"/>
    </xf>
    <xf borderId="1" fillId="5" fontId="25" numFmtId="0" xfId="0" applyAlignment="1" applyBorder="1" applyFont="1">
      <alignment horizontal="center" shrinkToFit="0" vertical="center" wrapText="1"/>
    </xf>
    <xf borderId="1" fillId="5" fontId="26" numFmtId="0" xfId="0" applyAlignment="1" applyBorder="1" applyFont="1">
      <alignment horizontal="center" shrinkToFit="0" vertical="center" wrapText="1"/>
    </xf>
    <xf borderId="1" fillId="5" fontId="27" numFmtId="0" xfId="0" applyAlignment="1" applyBorder="1" applyFont="1">
      <alignment horizontal="center" vertical="center"/>
    </xf>
    <xf borderId="1" fillId="5" fontId="28" numFmtId="0" xfId="0" applyAlignment="1" applyBorder="1" applyFont="1">
      <alignment horizontal="center" vertical="center"/>
    </xf>
    <xf borderId="1" fillId="5" fontId="28" numFmtId="0" xfId="0" applyAlignment="1" applyBorder="1" applyFont="1">
      <alignment horizontal="center" shrinkToFit="0" vertical="center" wrapText="1"/>
    </xf>
    <xf borderId="1" fillId="5" fontId="28" numFmtId="0" xfId="0" applyAlignment="1" applyBorder="1" applyFont="1">
      <alignment horizontal="center" readingOrder="0" shrinkToFit="0" vertical="center" wrapText="1"/>
    </xf>
    <xf borderId="1" fillId="5" fontId="28" numFmtId="0" xfId="0" applyAlignment="1" applyBorder="1" applyFont="1">
      <alignment horizontal="center" shrinkToFit="0" vertical="center" wrapText="1"/>
    </xf>
    <xf borderId="1" fillId="5" fontId="23" numFmtId="0" xfId="0" applyAlignment="1" applyBorder="1" applyFont="1">
      <alignment horizontal="center" vertical="center"/>
    </xf>
    <xf borderId="1" fillId="5" fontId="23" numFmtId="165" xfId="0" applyAlignment="1" applyBorder="1" applyFont="1" applyNumberFormat="1">
      <alignment horizontal="center" shrinkToFit="0" vertical="center" wrapText="1"/>
    </xf>
    <xf borderId="1" fillId="5" fontId="23" numFmtId="0" xfId="0" applyAlignment="1" applyBorder="1" applyFont="1">
      <alignment horizontal="center" shrinkToFit="0" vertical="center" wrapText="1"/>
    </xf>
    <xf borderId="1" fillId="5" fontId="2" numFmtId="0" xfId="0" applyAlignment="1" applyBorder="1" applyFont="1">
      <alignment horizontal="center" readingOrder="0" vertical="center"/>
    </xf>
    <xf borderId="1" fillId="5" fontId="2" numFmtId="0" xfId="0" applyAlignment="1" applyBorder="1" applyFont="1">
      <alignment horizontal="center" vertical="center"/>
    </xf>
    <xf borderId="1" fillId="5" fontId="28" numFmtId="0" xfId="0" applyAlignment="1" applyBorder="1" applyFont="1">
      <alignment horizontal="center" readingOrder="0" vertical="center"/>
    </xf>
    <xf borderId="1" fillId="5" fontId="2" numFmtId="0" xfId="0" applyAlignment="1" applyBorder="1" applyFont="1">
      <alignment horizontal="center" vertical="center"/>
    </xf>
    <xf borderId="1" fillId="4" fontId="23" numFmtId="0" xfId="0" applyAlignment="1" applyBorder="1" applyFont="1">
      <alignment horizontal="center" vertical="center"/>
    </xf>
    <xf borderId="1" fillId="4" fontId="23" numFmtId="0" xfId="0" applyAlignment="1" applyBorder="1" applyFont="1">
      <alignment horizontal="center" shrinkToFit="0" vertical="center" wrapText="1"/>
    </xf>
    <xf borderId="1" fillId="4" fontId="23" numFmtId="0" xfId="0" applyAlignment="1" applyBorder="1" applyFont="1">
      <alignment horizontal="center" readingOrder="0" shrinkToFit="0" vertical="center" wrapText="1"/>
    </xf>
    <xf borderId="1" fillId="15" fontId="1" numFmtId="0" xfId="0" applyAlignment="1" applyBorder="1" applyFont="1">
      <alignment horizontal="center" readingOrder="0" vertical="center"/>
    </xf>
    <xf borderId="1" fillId="4" fontId="18" numFmtId="0" xfId="0" applyAlignment="1" applyBorder="1" applyFont="1">
      <alignment horizontal="center" readingOrder="0" vertical="center"/>
    </xf>
    <xf borderId="1" fillId="0" fontId="10" numFmtId="0" xfId="0" applyAlignment="1" applyBorder="1" applyFont="1">
      <alignment horizontal="left" readingOrder="0" vertical="center"/>
    </xf>
    <xf borderId="1" fillId="4" fontId="18" numFmtId="0" xfId="0" applyAlignment="1" applyBorder="1" applyFont="1">
      <alignment horizontal="center" vertical="center"/>
    </xf>
    <xf borderId="1" fillId="4" fontId="2" numFmtId="0" xfId="0" applyAlignment="1" applyBorder="1" applyFont="1">
      <alignment horizontal="center" vertical="center"/>
    </xf>
    <xf borderId="1" fillId="17" fontId="10" numFmtId="0" xfId="0" applyAlignment="1" applyBorder="1" applyFill="1" applyFont="1">
      <alignment horizontal="left" readingOrder="0" vertical="center"/>
    </xf>
    <xf borderId="1" fillId="4" fontId="2" numFmtId="0" xfId="0" applyAlignment="1" applyBorder="1" applyFont="1">
      <alignment horizontal="center" readingOrder="0" vertical="center"/>
    </xf>
    <xf borderId="1" fillId="4" fontId="10" numFmtId="0" xfId="0" applyAlignment="1" applyBorder="1" applyFont="1">
      <alignment horizontal="left" readingOrder="0" vertical="center"/>
    </xf>
    <xf borderId="1" fillId="5" fontId="23" numFmtId="0" xfId="0" applyAlignment="1" applyBorder="1" applyFont="1">
      <alignment horizontal="center" vertical="center"/>
    </xf>
    <xf borderId="1" fillId="5" fontId="23" numFmtId="0" xfId="0" applyAlignment="1" applyBorder="1" applyFont="1">
      <alignment horizontal="center" shrinkToFit="0" vertical="center" wrapText="1"/>
    </xf>
    <xf borderId="1" fillId="5" fontId="18" numFmtId="0" xfId="0" applyAlignment="1" applyBorder="1" applyFont="1">
      <alignment horizontal="center" readingOrder="0" vertical="center"/>
    </xf>
    <xf borderId="1" fillId="4" fontId="23" numFmtId="0" xfId="0" applyAlignment="1" applyBorder="1" applyFont="1">
      <alignment horizontal="center" vertical="center"/>
    </xf>
    <xf borderId="1" fillId="4" fontId="23" numFmtId="0" xfId="0" applyAlignment="1" applyBorder="1" applyFont="1">
      <alignment horizontal="center" shrinkToFit="0" vertical="center" wrapText="1"/>
    </xf>
    <xf borderId="1" fillId="4" fontId="28" numFmtId="0" xfId="0" applyAlignment="1" applyBorder="1" applyFont="1">
      <alignment horizontal="left" readingOrder="0" vertical="center"/>
    </xf>
    <xf borderId="1" fillId="4" fontId="18" numFmtId="0" xfId="0" applyAlignment="1" applyBorder="1" applyFont="1">
      <alignment horizontal="center" vertical="center"/>
    </xf>
    <xf borderId="1" fillId="4" fontId="23" numFmtId="0" xfId="0" applyAlignment="1" applyBorder="1" applyFont="1">
      <alignment horizontal="center" readingOrder="0" vertical="center"/>
    </xf>
    <xf borderId="1" fillId="16" fontId="18" numFmtId="0" xfId="0" applyAlignment="1" applyBorder="1" applyFont="1">
      <alignment horizontal="center" readingOrder="0" vertical="center"/>
    </xf>
    <xf borderId="1" fillId="17" fontId="1" numFmtId="0" xfId="0" applyAlignment="1" applyBorder="1" applyFont="1">
      <alignment horizontal="left" readingOrder="0" vertical="center"/>
    </xf>
    <xf borderId="1" fillId="8" fontId="16" numFmtId="0" xfId="0" applyAlignment="1" applyBorder="1" applyFont="1">
      <alignment horizontal="left" readingOrder="0" shrinkToFit="0" vertical="center" wrapText="1"/>
    </xf>
    <xf borderId="4" fillId="4" fontId="23" numFmtId="0" xfId="0" applyAlignment="1" applyBorder="1" applyFont="1">
      <alignment horizontal="center" readingOrder="0" shrinkToFit="0" vertical="center" wrapText="1"/>
    </xf>
    <xf borderId="8" fillId="0" fontId="12" numFmtId="0" xfId="0" applyBorder="1" applyFont="1"/>
    <xf borderId="9" fillId="0" fontId="12" numFmtId="0" xfId="0" applyBorder="1" applyFont="1"/>
    <xf borderId="1" fillId="4" fontId="1" numFmtId="0" xfId="0" applyAlignment="1" applyBorder="1" applyFont="1">
      <alignment horizontal="left" readingOrder="0" vertical="center"/>
    </xf>
    <xf borderId="1" fillId="4" fontId="29" numFmtId="0" xfId="0" applyAlignment="1" applyBorder="1" applyFont="1">
      <alignment horizontal="center" readingOrder="0" vertical="center"/>
    </xf>
    <xf borderId="1" fillId="4" fontId="29" numFmtId="0" xfId="0" applyAlignment="1" applyBorder="1" applyFont="1">
      <alignment horizontal="center" readingOrder="0" shrinkToFit="0" vertical="center" wrapText="1"/>
    </xf>
    <xf borderId="1" fillId="4" fontId="1" numFmtId="0" xfId="0" applyAlignment="1" applyBorder="1" applyFont="1">
      <alignment horizontal="center" readingOrder="0" vertical="center"/>
    </xf>
    <xf borderId="1" fillId="18" fontId="28" numFmtId="0" xfId="0" applyAlignment="1" applyBorder="1" applyFill="1" applyFont="1">
      <alignment horizontal="center" readingOrder="0" vertical="center"/>
    </xf>
    <xf borderId="1" fillId="18" fontId="16" numFmtId="0" xfId="0" applyAlignment="1" applyBorder="1" applyFont="1">
      <alignment horizontal="left" readingOrder="0" shrinkToFit="0" vertical="center" wrapText="1"/>
    </xf>
    <xf borderId="1" fillId="4" fontId="28" numFmtId="0" xfId="0" applyAlignment="1" applyBorder="1" applyFont="1">
      <alignment horizontal="center" readingOrder="0" vertical="center"/>
    </xf>
    <xf borderId="1" fillId="4" fontId="1" numFmtId="0" xfId="0" applyAlignment="1" applyBorder="1" applyFont="1">
      <alignment horizontal="left" readingOrder="0" vertical="center"/>
    </xf>
    <xf borderId="1" fillId="18" fontId="18" numFmtId="0" xfId="0" applyAlignment="1" applyBorder="1" applyFont="1">
      <alignment horizontal="center" readingOrder="0" vertical="center"/>
    </xf>
    <xf borderId="4" fillId="4" fontId="23" numFmtId="0" xfId="0" applyAlignment="1" applyBorder="1" applyFont="1">
      <alignment horizontal="center" readingOrder="0" vertical="center"/>
    </xf>
    <xf borderId="1" fillId="8" fontId="1" numFmtId="0" xfId="0" applyAlignment="1" applyBorder="1" applyFont="1">
      <alignment horizontal="left" readingOrder="0" shrinkToFit="0" vertical="center" wrapText="1"/>
    </xf>
    <xf borderId="1" fillId="8" fontId="1" numFmtId="0" xfId="0" applyAlignment="1" applyBorder="1" applyFont="1">
      <alignment horizontal="left" shrinkToFit="0" vertical="center" wrapText="1"/>
    </xf>
    <xf borderId="0" fillId="0" fontId="1" numFmtId="0" xfId="0" applyAlignment="1" applyFont="1">
      <alignment horizontal="left" readingOrder="0"/>
    </xf>
    <xf borderId="4" fillId="4" fontId="30" numFmtId="0" xfId="0" applyAlignment="1" applyBorder="1" applyFont="1">
      <alignment horizontal="center" readingOrder="0" shrinkToFit="0" vertical="center" wrapText="1"/>
    </xf>
    <xf borderId="0" fillId="4" fontId="4" numFmtId="0" xfId="0" applyFont="1"/>
    <xf borderId="1" fillId="0" fontId="1" numFmtId="0" xfId="0" applyAlignment="1" applyBorder="1" applyFont="1">
      <alignment horizontal="left" readingOrder="0"/>
    </xf>
    <xf borderId="1" fillId="4" fontId="2" numFmtId="0" xfId="0" applyAlignment="1" applyBorder="1" applyFont="1">
      <alignment horizontal="center" readingOrder="0" shrinkToFit="0" vertical="center" wrapText="1"/>
    </xf>
    <xf borderId="1" fillId="4" fontId="13" numFmtId="0" xfId="0" applyAlignment="1" applyBorder="1" applyFont="1">
      <alignment horizontal="center" readingOrder="0" shrinkToFit="0" vertical="center" wrapText="1"/>
    </xf>
    <xf borderId="1" fillId="19" fontId="1" numFmtId="0" xfId="0" applyAlignment="1" applyBorder="1" applyFill="1" applyFont="1">
      <alignment horizontal="center" readingOrder="0" vertical="center"/>
    </xf>
    <xf borderId="1" fillId="5" fontId="1" numFmtId="0" xfId="0" applyAlignment="1" applyBorder="1" applyFont="1">
      <alignment horizontal="center" readingOrder="0" vertical="center"/>
    </xf>
    <xf borderId="1" fillId="4" fontId="2" numFmtId="0" xfId="0" applyAlignment="1" applyBorder="1" applyFont="1">
      <alignment horizontal="center" shrinkToFit="0" vertical="center" wrapText="1"/>
    </xf>
    <xf borderId="1" fillId="17" fontId="10" numFmtId="0" xfId="0" applyAlignment="1" applyBorder="1" applyFont="1">
      <alignment horizontal="center" readingOrder="0" vertical="center"/>
    </xf>
    <xf borderId="1" fillId="4" fontId="28" numFmtId="0" xfId="0" applyAlignment="1" applyBorder="1" applyFont="1">
      <alignment horizontal="center" vertical="center"/>
    </xf>
    <xf borderId="1" fillId="4" fontId="1" numFmtId="0" xfId="0" applyAlignment="1" applyBorder="1" applyFont="1">
      <alignment horizontal="center" vertical="center"/>
    </xf>
    <xf borderId="0" fillId="4" fontId="2" numFmtId="0" xfId="0" applyAlignment="1" applyFont="1">
      <alignment horizontal="center" shrinkToFit="0" vertical="center" wrapText="1"/>
    </xf>
    <xf borderId="0" fillId="4" fontId="6" numFmtId="0" xfId="0" applyAlignment="1" applyFont="1">
      <alignment horizontal="center" shrinkToFit="0" vertical="center" wrapText="1"/>
    </xf>
    <xf borderId="0" fillId="0" fontId="1" numFmtId="0" xfId="0" applyAlignment="1" applyFont="1">
      <alignment horizontal="center" readingOrder="0" vertical="center"/>
    </xf>
    <xf borderId="0" fillId="0" fontId="1" numFmtId="0" xfId="0" applyAlignment="1" applyFont="1">
      <alignment horizontal="center" vertical="center"/>
    </xf>
    <xf borderId="0" fillId="5" fontId="28" numFmtId="0" xfId="0" applyAlignment="1" applyFont="1">
      <alignment horizontal="center" readingOrder="0" vertical="center"/>
    </xf>
    <xf borderId="0" fillId="5" fontId="28" numFmtId="0" xfId="0" applyAlignment="1" applyFont="1">
      <alignment horizontal="center" vertical="center"/>
    </xf>
    <xf borderId="0" fillId="9" fontId="1" numFmtId="0" xfId="0" applyAlignment="1" applyFont="1">
      <alignment horizontal="center" vertical="center"/>
    </xf>
    <xf borderId="0" fillId="9" fontId="1" numFmtId="0" xfId="0" applyAlignment="1" applyFont="1">
      <alignment horizontal="center" readingOrder="0" vertical="center"/>
    </xf>
    <xf borderId="0" fillId="9" fontId="2" numFmtId="0" xfId="0" applyAlignment="1" applyFont="1">
      <alignment horizontal="center" vertical="center"/>
    </xf>
    <xf borderId="0" fillId="4" fontId="6" numFmtId="0" xfId="0" applyAlignment="1" applyFont="1">
      <alignment horizontal="center" readingOrder="0" shrinkToFit="0" vertical="center" wrapText="1"/>
    </xf>
    <xf borderId="0" fillId="4" fontId="10" numFmtId="0" xfId="0" applyAlignment="1" applyFont="1">
      <alignment horizontal="center" vertical="center"/>
    </xf>
    <xf borderId="0" fillId="4" fontId="6" numFmtId="0" xfId="0" applyAlignment="1" applyFont="1">
      <alignment horizontal="center" vertical="center"/>
    </xf>
    <xf borderId="0" fillId="4" fontId="10" numFmtId="173" xfId="0" applyAlignment="1" applyFont="1" applyNumberFormat="1">
      <alignment horizontal="center" vertical="center"/>
    </xf>
    <xf borderId="0" fillId="18" fontId="10" numFmtId="0" xfId="0" applyAlignment="1" applyFont="1">
      <alignment horizontal="center" readingOrder="0" vertical="center"/>
    </xf>
    <xf borderId="0" fillId="4" fontId="11" numFmtId="0" xfId="0" applyAlignment="1" applyFont="1">
      <alignment horizontal="center" vertical="center"/>
    </xf>
    <xf borderId="0" fillId="4" fontId="31" numFmtId="0" xfId="0" applyAlignment="1" applyFont="1">
      <alignment horizontal="center" vertical="center"/>
    </xf>
    <xf borderId="0" fillId="4" fontId="23" numFmtId="0" xfId="0" applyAlignment="1" applyFont="1">
      <alignment horizontal="center" vertical="center"/>
    </xf>
    <xf borderId="0" fillId="18" fontId="10" numFmtId="0" xfId="0" applyAlignment="1" applyFont="1">
      <alignment horizontal="center" vertical="center"/>
    </xf>
    <xf borderId="0" fillId="18" fontId="2" numFmtId="0" xfId="0" applyAlignment="1" applyFont="1">
      <alignment horizontal="center" readingOrder="0" vertical="center"/>
    </xf>
    <xf borderId="0" fillId="18" fontId="2" numFmtId="0" xfId="0" applyAlignment="1" applyFont="1">
      <alignment horizontal="center" vertical="center"/>
    </xf>
    <xf borderId="0" fillId="18" fontId="6" numFmtId="0" xfId="0" applyAlignment="1" applyFont="1">
      <alignment horizontal="center" readingOrder="0" shrinkToFit="0" vertical="center" wrapText="1"/>
    </xf>
    <xf borderId="0" fillId="18" fontId="16" numFmtId="0" xfId="0" applyAlignment="1" applyFont="1">
      <alignment horizontal="center" readingOrder="0" shrinkToFit="0" vertical="center" wrapText="1"/>
    </xf>
    <xf borderId="0" fillId="4" fontId="4" numFmtId="0" xfId="0" applyAlignment="1" applyFont="1">
      <alignment vertical="center"/>
    </xf>
    <xf borderId="0" fillId="4" fontId="4" numFmtId="0" xfId="0" applyAlignment="1" applyFont="1">
      <alignment horizontal="center" vertical="center"/>
    </xf>
    <xf borderId="0" fillId="0" fontId="4" numFmtId="0" xfId="0" applyAlignment="1" applyFont="1">
      <alignment readingOrder="0"/>
    </xf>
    <xf borderId="0" fillId="0" fontId="32"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6.jpg"/><Relationship Id="rId3" Type="http://schemas.openxmlformats.org/officeDocument/2006/relationships/image" Target="../media/image9.jpg"/><Relationship Id="rId4" Type="http://schemas.openxmlformats.org/officeDocument/2006/relationships/image" Target="../media/image13.jpg"/><Relationship Id="rId5" Type="http://schemas.openxmlformats.org/officeDocument/2006/relationships/image" Target="../media/image12.jpg"/><Relationship Id="rId6" Type="http://schemas.openxmlformats.org/officeDocument/2006/relationships/image" Target="../media/image11.jpg"/><Relationship Id="rId7" Type="http://schemas.openxmlformats.org/officeDocument/2006/relationships/image" Target="../media/image4.png"/><Relationship Id="rId8"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3.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62575" cy="3762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47625</xdr:colOff>
      <xdr:row>0</xdr:row>
      <xdr:rowOff>0</xdr:rowOff>
    </xdr:from>
    <xdr:ext cx="5172075" cy="37623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133350</xdr:colOff>
      <xdr:row>34</xdr:row>
      <xdr:rowOff>190500</xdr:rowOff>
    </xdr:from>
    <xdr:ext cx="8820150" cy="6000750"/>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xdr:colOff>
      <xdr:row>31</xdr:row>
      <xdr:rowOff>333375</xdr:rowOff>
    </xdr:from>
    <xdr:ext cx="7239000" cy="4514850"/>
    <xdr:pic>
      <xdr:nvPicPr>
        <xdr:cNvPr id="0" name="image6.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19</xdr:row>
      <xdr:rowOff>57150</xdr:rowOff>
    </xdr:from>
    <xdr:ext cx="7962900" cy="3562350"/>
    <xdr:pic>
      <xdr:nvPicPr>
        <xdr:cNvPr id="0" name="image9.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1790700</xdr:colOff>
      <xdr:row>3</xdr:row>
      <xdr:rowOff>333375</xdr:rowOff>
    </xdr:from>
    <xdr:ext cx="7029450" cy="1600200"/>
    <xdr:pic>
      <xdr:nvPicPr>
        <xdr:cNvPr id="0" name="image13.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1447800</xdr:colOff>
      <xdr:row>19</xdr:row>
      <xdr:rowOff>57150</xdr:rowOff>
    </xdr:from>
    <xdr:ext cx="7239000" cy="3867150"/>
    <xdr:pic>
      <xdr:nvPicPr>
        <xdr:cNvPr id="0" name="image12.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762000</xdr:colOff>
      <xdr:row>18</xdr:row>
      <xdr:rowOff>66675</xdr:rowOff>
    </xdr:from>
    <xdr:ext cx="9182100" cy="4572000"/>
    <xdr:pic>
      <xdr:nvPicPr>
        <xdr:cNvPr id="0" name="image11.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781050</xdr:colOff>
      <xdr:row>8</xdr:row>
      <xdr:rowOff>57150</xdr:rowOff>
    </xdr:from>
    <xdr:ext cx="1838325" cy="3181350"/>
    <xdr:pic>
      <xdr:nvPicPr>
        <xdr:cNvPr id="0" name="image4.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57</xdr:row>
      <xdr:rowOff>57150</xdr:rowOff>
    </xdr:from>
    <xdr:ext cx="4867275" cy="3228975"/>
    <xdr:pic>
      <xdr:nvPicPr>
        <xdr:cNvPr id="0" name="image8.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828675</xdr:colOff>
      <xdr:row>2</xdr:row>
      <xdr:rowOff>-209550</xdr:rowOff>
    </xdr:from>
    <xdr:ext cx="6896100" cy="6362700"/>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38100</xdr:colOff>
      <xdr:row>4</xdr:row>
      <xdr:rowOff>-104775</xdr:rowOff>
    </xdr:from>
    <xdr:ext cx="4105275" cy="647700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876300</xdr:colOff>
      <xdr:row>3</xdr:row>
      <xdr:rowOff>85725</xdr:rowOff>
    </xdr:from>
    <xdr:ext cx="2114550" cy="300037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62.13"/>
    <col customWidth="1" min="3" max="3" width="19.63"/>
    <col customWidth="1" min="4" max="4" width="17.38"/>
    <col customWidth="1" min="9" max="9" width="22.75"/>
    <col customWidth="1" min="10" max="10" width="46.0"/>
    <col customWidth="1" min="13" max="13" width="22.38"/>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2"/>
      <c r="J4" s="2"/>
      <c r="K4" s="1"/>
      <c r="L4" s="1"/>
      <c r="M4" s="1"/>
      <c r="N4" s="1"/>
      <c r="O4" s="1"/>
      <c r="P4" s="1"/>
      <c r="Q4" s="1"/>
      <c r="R4" s="1"/>
      <c r="S4" s="1"/>
      <c r="T4" s="1"/>
      <c r="U4" s="1"/>
      <c r="V4" s="1"/>
      <c r="W4" s="1"/>
      <c r="X4" s="1"/>
      <c r="Y4" s="1"/>
      <c r="Z4" s="1"/>
    </row>
    <row r="5">
      <c r="A5" s="1"/>
      <c r="B5" s="1"/>
      <c r="C5" s="1"/>
      <c r="D5" s="1"/>
      <c r="E5" s="1"/>
      <c r="F5" s="1"/>
      <c r="G5" s="1"/>
      <c r="H5" s="1"/>
      <c r="I5" s="2"/>
      <c r="J5" s="2"/>
      <c r="K5" s="1"/>
      <c r="L5" s="1"/>
      <c r="M5" s="1"/>
      <c r="N5" s="1"/>
      <c r="O5" s="1"/>
      <c r="P5" s="1"/>
      <c r="Q5" s="1"/>
      <c r="R5" s="1"/>
      <c r="S5" s="1"/>
      <c r="T5" s="1"/>
      <c r="U5" s="1"/>
      <c r="V5" s="1"/>
      <c r="W5" s="1"/>
      <c r="X5" s="1"/>
      <c r="Y5" s="1"/>
      <c r="Z5" s="1"/>
    </row>
    <row r="6">
      <c r="A6" s="1"/>
      <c r="B6" s="1"/>
      <c r="C6" s="1"/>
      <c r="D6" s="1"/>
      <c r="E6" s="1"/>
      <c r="F6" s="1"/>
      <c r="G6" s="1"/>
      <c r="H6" s="1"/>
      <c r="I6" s="2"/>
      <c r="J6" s="2"/>
      <c r="K6" s="1"/>
      <c r="L6" s="1"/>
      <c r="M6" s="1"/>
      <c r="N6" s="1"/>
      <c r="O6" s="1"/>
      <c r="P6" s="1"/>
      <c r="Q6" s="1"/>
      <c r="R6" s="1"/>
      <c r="S6" s="1"/>
      <c r="T6" s="1"/>
      <c r="U6" s="1"/>
      <c r="V6" s="1"/>
      <c r="W6" s="1"/>
      <c r="X6" s="1"/>
      <c r="Y6" s="1"/>
      <c r="Z6" s="1"/>
    </row>
    <row r="7">
      <c r="A7" s="1"/>
      <c r="B7" s="1"/>
      <c r="C7" s="1"/>
      <c r="D7" s="1"/>
      <c r="E7" s="1"/>
      <c r="F7" s="1"/>
      <c r="G7" s="1"/>
      <c r="H7" s="1"/>
      <c r="I7" s="2"/>
      <c r="J7" s="2"/>
      <c r="K7" s="1"/>
      <c r="L7" s="1"/>
      <c r="M7" s="1"/>
      <c r="N7" s="1"/>
      <c r="O7" s="1"/>
      <c r="P7" s="1"/>
      <c r="Q7" s="1"/>
      <c r="R7" s="1"/>
      <c r="S7" s="1"/>
      <c r="T7" s="1"/>
      <c r="U7" s="1"/>
      <c r="V7" s="1"/>
      <c r="W7" s="1"/>
      <c r="X7" s="1"/>
      <c r="Y7" s="1"/>
      <c r="Z7" s="1"/>
    </row>
    <row r="8">
      <c r="A8" s="1"/>
      <c r="B8" s="1"/>
      <c r="C8" s="1"/>
      <c r="D8" s="1"/>
      <c r="E8" s="1"/>
      <c r="F8" s="1"/>
      <c r="G8" s="1"/>
      <c r="H8" s="1"/>
      <c r="I8" s="2"/>
      <c r="J8" s="2"/>
      <c r="K8" s="1"/>
      <c r="L8" s="1"/>
      <c r="M8" s="1"/>
      <c r="N8" s="1"/>
      <c r="O8" s="1"/>
      <c r="P8" s="1"/>
      <c r="Q8" s="1"/>
      <c r="R8" s="1"/>
      <c r="S8" s="1"/>
      <c r="T8" s="1"/>
      <c r="U8" s="1"/>
      <c r="V8" s="1"/>
      <c r="W8" s="1"/>
      <c r="X8" s="1"/>
      <c r="Y8" s="1"/>
      <c r="Z8" s="1"/>
    </row>
    <row r="9">
      <c r="A9" s="1"/>
      <c r="B9" s="1"/>
      <c r="C9" s="1"/>
      <c r="D9" s="1"/>
      <c r="E9" s="1"/>
      <c r="F9" s="1"/>
      <c r="G9" s="1"/>
      <c r="H9" s="1" t="s">
        <v>1</v>
      </c>
      <c r="I9" s="2"/>
      <c r="J9" s="2"/>
      <c r="K9" s="1"/>
      <c r="L9" s="1"/>
      <c r="M9" s="1"/>
      <c r="N9" s="1"/>
      <c r="O9" s="1"/>
      <c r="P9" s="1"/>
      <c r="Q9" s="1"/>
      <c r="R9" s="1"/>
      <c r="S9" s="1"/>
      <c r="T9" s="1"/>
      <c r="U9" s="1"/>
      <c r="V9" s="1"/>
      <c r="W9" s="1"/>
      <c r="X9" s="1"/>
      <c r="Y9" s="1"/>
      <c r="Z9" s="1"/>
    </row>
    <row r="10">
      <c r="A10" s="1"/>
      <c r="B10" s="1"/>
      <c r="C10" s="1"/>
      <c r="D10" s="1"/>
      <c r="E10" s="1"/>
      <c r="F10" s="1"/>
      <c r="G10" s="1"/>
      <c r="H10" s="1"/>
      <c r="I10" s="2"/>
      <c r="J10" s="2"/>
      <c r="K10" s="1"/>
      <c r="L10" s="1"/>
      <c r="M10" s="1"/>
      <c r="N10" s="1"/>
      <c r="O10" s="1"/>
      <c r="P10" s="1"/>
      <c r="Q10" s="1"/>
      <c r="R10" s="1"/>
      <c r="S10" s="1"/>
      <c r="T10" s="1"/>
      <c r="U10" s="1"/>
      <c r="V10" s="1"/>
      <c r="W10" s="1"/>
      <c r="X10" s="1"/>
      <c r="Y10" s="1"/>
      <c r="Z10" s="1"/>
    </row>
    <row r="11">
      <c r="A11" s="1"/>
      <c r="B11" s="1"/>
      <c r="C11" s="1"/>
      <c r="D11" s="1"/>
      <c r="E11" s="1"/>
      <c r="F11" s="1"/>
      <c r="G11" s="1"/>
      <c r="H11" s="1"/>
      <c r="I11" s="2"/>
      <c r="J11" s="2"/>
      <c r="K11" s="1"/>
      <c r="L11" s="1"/>
      <c r="M11" s="1"/>
      <c r="N11" s="1"/>
      <c r="O11" s="1"/>
      <c r="P11" s="1"/>
      <c r="Q11" s="1"/>
      <c r="R11" s="1"/>
      <c r="S11" s="1"/>
      <c r="T11" s="1"/>
      <c r="U11" s="1"/>
      <c r="V11" s="1"/>
      <c r="W11" s="1"/>
      <c r="X11" s="1"/>
      <c r="Y11" s="1"/>
      <c r="Z11" s="1"/>
    </row>
    <row r="12">
      <c r="A12" s="1"/>
      <c r="B12" s="1"/>
      <c r="C12" s="1"/>
      <c r="D12" s="1"/>
      <c r="E12" s="1"/>
      <c r="F12" s="1"/>
      <c r="G12" s="1"/>
      <c r="H12" s="1"/>
      <c r="I12" s="2"/>
      <c r="J12" s="2"/>
      <c r="K12" s="1"/>
      <c r="L12" s="1"/>
      <c r="M12" s="1"/>
      <c r="N12" s="1"/>
      <c r="O12" s="1"/>
      <c r="P12" s="1"/>
      <c r="Q12" s="1"/>
      <c r="R12" s="1"/>
      <c r="S12" s="1"/>
      <c r="T12" s="1"/>
      <c r="U12" s="1"/>
      <c r="V12" s="1"/>
      <c r="W12" s="1"/>
      <c r="X12" s="1"/>
      <c r="Y12" s="1"/>
      <c r="Z12" s="1"/>
    </row>
    <row r="13">
      <c r="A13" s="1"/>
      <c r="B13" s="1"/>
      <c r="C13" s="1"/>
      <c r="D13" s="1"/>
      <c r="E13" s="1"/>
      <c r="F13" s="1"/>
      <c r="G13" s="1"/>
      <c r="H13" s="1"/>
      <c r="I13" s="2"/>
      <c r="J13" s="2"/>
      <c r="K13" s="1"/>
      <c r="L13" s="1"/>
      <c r="M13" s="1"/>
      <c r="N13" s="1"/>
      <c r="O13" s="1"/>
      <c r="P13" s="1"/>
      <c r="Q13" s="1"/>
      <c r="R13" s="1"/>
      <c r="S13" s="1"/>
      <c r="T13" s="1"/>
      <c r="U13" s="1"/>
      <c r="V13" s="1"/>
      <c r="W13" s="1"/>
      <c r="X13" s="1"/>
      <c r="Y13" s="1"/>
      <c r="Z13" s="1"/>
    </row>
    <row r="14" ht="38.25" customHeight="1">
      <c r="A14" s="1"/>
      <c r="B14" s="1"/>
      <c r="C14" s="1"/>
      <c r="D14" s="1"/>
      <c r="E14" s="1"/>
      <c r="F14" s="1"/>
      <c r="G14" s="1"/>
      <c r="H14" s="1"/>
      <c r="I14" s="2"/>
      <c r="J14" s="2"/>
      <c r="K14" s="1"/>
      <c r="L14" s="1"/>
      <c r="M14" s="1"/>
      <c r="N14" s="1"/>
      <c r="O14" s="1"/>
      <c r="P14" s="1"/>
      <c r="Q14" s="1"/>
      <c r="R14" s="1"/>
      <c r="S14" s="1"/>
      <c r="T14" s="1"/>
      <c r="U14" s="1"/>
      <c r="V14" s="1"/>
      <c r="W14" s="1"/>
      <c r="X14" s="1"/>
      <c r="Y14" s="1"/>
      <c r="Z14" s="1"/>
    </row>
    <row r="15" ht="76.5" customHeight="1">
      <c r="A15" s="1"/>
      <c r="B15" s="1"/>
      <c r="C15" s="1"/>
      <c r="D15" s="1"/>
      <c r="E15" s="1"/>
      <c r="F15" s="1"/>
      <c r="G15" s="1"/>
      <c r="H15" s="1"/>
      <c r="I15" s="2"/>
      <c r="J15" s="2"/>
      <c r="K15" s="1"/>
      <c r="L15" s="1"/>
      <c r="M15" s="1"/>
      <c r="N15" s="1"/>
      <c r="O15" s="1"/>
      <c r="P15" s="1"/>
      <c r="Q15" s="1"/>
      <c r="R15" s="1"/>
      <c r="S15" s="1"/>
      <c r="T15" s="1"/>
      <c r="U15" s="1"/>
      <c r="V15" s="1"/>
      <c r="W15" s="1"/>
      <c r="X15" s="1"/>
      <c r="Y15" s="1"/>
      <c r="Z15" s="1"/>
    </row>
    <row r="16">
      <c r="A16" s="1" t="s">
        <v>2</v>
      </c>
      <c r="B16" s="1" t="s">
        <v>3</v>
      </c>
      <c r="C16" s="1" t="s">
        <v>2</v>
      </c>
      <c r="D16" s="3" t="s">
        <v>4</v>
      </c>
      <c r="E16" s="1"/>
      <c r="F16" s="1"/>
      <c r="G16" s="1"/>
      <c r="H16" s="1"/>
      <c r="I16" s="2"/>
      <c r="J16" s="2"/>
      <c r="K16" s="1"/>
      <c r="L16" s="1"/>
      <c r="M16" s="1"/>
      <c r="N16" s="1"/>
      <c r="O16" s="1"/>
      <c r="P16" s="1"/>
      <c r="Q16" s="1"/>
      <c r="R16" s="1"/>
      <c r="S16" s="1"/>
      <c r="T16" s="1"/>
      <c r="U16" s="1"/>
      <c r="V16" s="1"/>
      <c r="W16" s="1"/>
      <c r="X16" s="1"/>
      <c r="Y16" s="1"/>
      <c r="Z16" s="1"/>
    </row>
    <row r="17">
      <c r="A17" s="1" t="s">
        <v>2</v>
      </c>
      <c r="B17" s="3" t="s">
        <v>5</v>
      </c>
      <c r="C17" s="3" t="s">
        <v>2</v>
      </c>
      <c r="D17" s="3" t="s">
        <v>6</v>
      </c>
      <c r="E17" s="1"/>
      <c r="F17" s="1"/>
      <c r="G17" s="1"/>
      <c r="H17" s="1"/>
      <c r="I17" s="2"/>
      <c r="J17" s="2"/>
      <c r="K17" s="1"/>
      <c r="L17" s="1"/>
      <c r="M17" s="1"/>
      <c r="N17" s="1"/>
      <c r="O17" s="1"/>
      <c r="P17" s="1"/>
      <c r="Q17" s="1"/>
      <c r="R17" s="1"/>
      <c r="S17" s="1"/>
      <c r="T17" s="1"/>
      <c r="U17" s="1"/>
      <c r="V17" s="1"/>
      <c r="W17" s="1"/>
      <c r="X17" s="1"/>
      <c r="Y17" s="1"/>
      <c r="Z17" s="1"/>
    </row>
    <row r="18">
      <c r="A18" s="1" t="s">
        <v>7</v>
      </c>
      <c r="B18" s="1" t="s">
        <v>8</v>
      </c>
      <c r="C18" s="1" t="s">
        <v>7</v>
      </c>
      <c r="D18" s="3" t="s">
        <v>9</v>
      </c>
      <c r="E18" s="1"/>
      <c r="F18" s="1"/>
      <c r="G18" s="1"/>
      <c r="H18" s="1"/>
      <c r="I18" s="2"/>
      <c r="J18" s="2"/>
      <c r="K18" s="1"/>
      <c r="L18" s="1"/>
      <c r="M18" s="1"/>
      <c r="N18" s="1"/>
      <c r="O18" s="1"/>
      <c r="P18" s="1"/>
      <c r="Q18" s="1"/>
      <c r="R18" s="1"/>
      <c r="S18" s="1"/>
      <c r="T18" s="1"/>
      <c r="U18" s="1"/>
      <c r="V18" s="1"/>
      <c r="W18" s="1"/>
      <c r="X18" s="1"/>
      <c r="Y18" s="1"/>
      <c r="Z18" s="1"/>
    </row>
    <row r="19">
      <c r="A19" s="1" t="s">
        <v>10</v>
      </c>
      <c r="B19" s="1" t="s">
        <v>11</v>
      </c>
      <c r="C19" s="1" t="s">
        <v>10</v>
      </c>
      <c r="D19" s="3" t="s">
        <v>12</v>
      </c>
      <c r="E19" s="1"/>
      <c r="F19" s="1"/>
      <c r="G19" s="1"/>
      <c r="H19" s="1"/>
      <c r="I19" s="2"/>
      <c r="J19" s="2"/>
      <c r="K19" s="1"/>
      <c r="L19" s="1"/>
      <c r="M19" s="1"/>
      <c r="N19" s="1"/>
      <c r="O19" s="1"/>
      <c r="P19" s="1"/>
      <c r="Q19" s="1"/>
      <c r="R19" s="1"/>
      <c r="S19" s="1"/>
      <c r="T19" s="1"/>
      <c r="U19" s="1"/>
      <c r="V19" s="1"/>
      <c r="W19" s="1"/>
      <c r="X19" s="1"/>
      <c r="Y19" s="1"/>
      <c r="Z19" s="1"/>
    </row>
    <row r="20">
      <c r="A20" s="1" t="s">
        <v>13</v>
      </c>
      <c r="B20" s="3" t="s">
        <v>14</v>
      </c>
      <c r="C20" s="1" t="s">
        <v>13</v>
      </c>
      <c r="D20" s="4">
        <v>36776.0</v>
      </c>
      <c r="E20" s="1"/>
      <c r="F20" s="1"/>
      <c r="G20" s="1"/>
      <c r="H20" s="1"/>
      <c r="I20" s="2"/>
      <c r="J20" s="2"/>
      <c r="K20" s="1"/>
      <c r="L20" s="1"/>
      <c r="M20" s="1"/>
      <c r="N20" s="1"/>
      <c r="O20" s="1"/>
      <c r="P20" s="1"/>
      <c r="Q20" s="1"/>
      <c r="R20" s="1"/>
      <c r="S20" s="1"/>
      <c r="T20" s="1"/>
      <c r="U20" s="1"/>
      <c r="V20" s="1"/>
      <c r="W20" s="1"/>
      <c r="X20" s="1"/>
      <c r="Y20" s="1"/>
      <c r="Z20" s="1"/>
    </row>
    <row r="21">
      <c r="A21" s="1" t="s">
        <v>15</v>
      </c>
      <c r="B21" s="5">
        <v>27.0</v>
      </c>
      <c r="C21" s="1" t="s">
        <v>15</v>
      </c>
      <c r="D21" s="5">
        <v>24.0</v>
      </c>
      <c r="E21" s="1"/>
      <c r="F21" s="1"/>
      <c r="G21" s="1"/>
      <c r="H21" s="1"/>
      <c r="I21" s="2"/>
      <c r="J21" s="2"/>
      <c r="K21" s="1"/>
      <c r="L21" s="1"/>
      <c r="M21" s="1"/>
      <c r="N21" s="1"/>
      <c r="O21" s="1"/>
      <c r="P21" s="1"/>
      <c r="Q21" s="1"/>
      <c r="R21" s="1"/>
      <c r="S21" s="1"/>
      <c r="T21" s="1"/>
      <c r="U21" s="1"/>
      <c r="V21" s="1"/>
      <c r="W21" s="1"/>
      <c r="X21" s="1"/>
      <c r="Y21" s="1"/>
      <c r="Z21" s="1"/>
    </row>
    <row r="22">
      <c r="A22" s="1" t="s">
        <v>16</v>
      </c>
      <c r="B22" s="3" t="s">
        <v>17</v>
      </c>
      <c r="C22" s="1"/>
      <c r="D22" s="1"/>
      <c r="E22" s="1"/>
      <c r="F22" s="1"/>
      <c r="G22" s="1"/>
      <c r="H22" s="1"/>
      <c r="I22" s="2"/>
      <c r="J22" s="2"/>
      <c r="K22" s="1"/>
      <c r="L22" s="1"/>
      <c r="M22" s="1"/>
      <c r="N22" s="1"/>
      <c r="O22" s="1"/>
      <c r="P22" s="1"/>
      <c r="Q22" s="1"/>
      <c r="R22" s="1"/>
      <c r="S22" s="1"/>
      <c r="T22" s="1"/>
      <c r="U22" s="1"/>
      <c r="V22" s="1"/>
      <c r="W22" s="1"/>
      <c r="X22" s="1"/>
      <c r="Y22" s="1"/>
      <c r="Z22" s="1"/>
    </row>
    <row r="23">
      <c r="A23" s="1" t="s">
        <v>18</v>
      </c>
      <c r="B23" s="1"/>
      <c r="C23" s="1"/>
      <c r="D23" s="3">
        <v>5.9996690097E10</v>
      </c>
      <c r="E23" s="1"/>
      <c r="F23" s="1"/>
      <c r="G23" s="1"/>
      <c r="H23" s="1"/>
      <c r="I23" s="2"/>
      <c r="J23" s="1"/>
      <c r="K23" s="1"/>
      <c r="L23" s="1"/>
      <c r="M23" s="1"/>
      <c r="N23" s="1"/>
      <c r="O23" s="1"/>
      <c r="P23" s="1"/>
      <c r="Q23" s="1"/>
      <c r="R23" s="1"/>
      <c r="S23" s="1"/>
      <c r="T23" s="1"/>
      <c r="U23" s="1"/>
      <c r="V23" s="1"/>
      <c r="W23" s="1"/>
      <c r="X23" s="1"/>
      <c r="Y23" s="1"/>
      <c r="Z23" s="1"/>
    </row>
    <row r="24">
      <c r="A24" s="1" t="s">
        <v>19</v>
      </c>
      <c r="B24" s="3" t="s">
        <v>20</v>
      </c>
      <c r="C24" s="1"/>
      <c r="D24" s="6" t="s">
        <v>21</v>
      </c>
      <c r="E24" s="1"/>
      <c r="F24" s="1"/>
      <c r="G24" s="1"/>
      <c r="H24" s="1"/>
      <c r="I24" s="1"/>
      <c r="J24" s="7"/>
      <c r="K24" s="1"/>
      <c r="L24" s="1"/>
      <c r="M24" s="1"/>
      <c r="N24" s="1"/>
      <c r="O24" s="1"/>
      <c r="P24" s="1"/>
      <c r="Q24" s="1"/>
      <c r="R24" s="1"/>
      <c r="S24" s="1"/>
      <c r="T24" s="1"/>
      <c r="U24" s="1"/>
      <c r="V24" s="1"/>
      <c r="W24" s="1"/>
      <c r="X24" s="1"/>
      <c r="Y24" s="1"/>
      <c r="Z24" s="1"/>
    </row>
    <row r="25">
      <c r="A25" s="1" t="s">
        <v>22</v>
      </c>
      <c r="B25" s="3" t="s">
        <v>23</v>
      </c>
      <c r="C25" s="1"/>
      <c r="D25" s="8"/>
      <c r="E25" s="1"/>
      <c r="F25" s="1"/>
      <c r="G25" s="1"/>
      <c r="H25" s="1"/>
      <c r="I25" s="1"/>
      <c r="J25" s="1"/>
      <c r="K25" s="1"/>
      <c r="L25" s="1"/>
      <c r="M25" s="1"/>
      <c r="N25" s="1"/>
      <c r="O25" s="1"/>
      <c r="P25" s="1"/>
      <c r="Q25" s="1"/>
      <c r="R25" s="1"/>
      <c r="S25" s="1"/>
      <c r="T25" s="1"/>
      <c r="U25" s="1"/>
      <c r="V25" s="1"/>
      <c r="W25" s="1"/>
      <c r="X25" s="1"/>
      <c r="Y25" s="1"/>
      <c r="Z25" s="1"/>
    </row>
    <row r="26">
      <c r="A26" s="1" t="s">
        <v>24</v>
      </c>
      <c r="B26" s="5" t="s">
        <v>25</v>
      </c>
      <c r="C26" s="1"/>
      <c r="D26" s="1"/>
      <c r="E26" s="1"/>
      <c r="F26" s="1"/>
      <c r="G26" s="1"/>
      <c r="H26" s="1"/>
      <c r="I26" s="1"/>
      <c r="J26" s="1"/>
      <c r="K26" s="1"/>
      <c r="L26" s="1"/>
      <c r="M26" s="1"/>
      <c r="N26" s="1"/>
      <c r="O26" s="1"/>
      <c r="P26" s="1"/>
      <c r="Q26" s="1"/>
      <c r="R26" s="1"/>
      <c r="S26" s="1"/>
      <c r="T26" s="1"/>
      <c r="U26" s="1"/>
      <c r="V26" s="1"/>
      <c r="W26" s="1"/>
      <c r="X26" s="1"/>
      <c r="Y26" s="1"/>
      <c r="Z26" s="1"/>
    </row>
    <row r="27">
      <c r="A27" s="1" t="s">
        <v>26</v>
      </c>
      <c r="B27" s="1"/>
      <c r="C27" s="1"/>
      <c r="D27" s="1"/>
      <c r="E27" s="1"/>
      <c r="F27" s="1"/>
      <c r="G27" s="1"/>
      <c r="H27" s="1"/>
      <c r="I27" s="1"/>
      <c r="J27" s="1"/>
      <c r="K27" s="1"/>
      <c r="L27" s="1"/>
      <c r="M27" s="1"/>
      <c r="N27" s="1"/>
      <c r="O27" s="1"/>
      <c r="P27" s="1"/>
      <c r="Q27" s="1"/>
      <c r="R27" s="1"/>
      <c r="S27" s="1"/>
      <c r="T27" s="1"/>
      <c r="U27" s="1"/>
      <c r="V27" s="1"/>
      <c r="W27" s="1"/>
      <c r="X27" s="1"/>
      <c r="Y27" s="1"/>
      <c r="Z27" s="1"/>
    </row>
    <row r="28">
      <c r="A28" s="1" t="s">
        <v>27</v>
      </c>
      <c r="B28" s="3" t="s">
        <v>28</v>
      </c>
      <c r="C28" s="1"/>
      <c r="D28" s="1"/>
      <c r="E28" s="1"/>
      <c r="F28" s="1"/>
      <c r="G28" s="1"/>
      <c r="H28" s="1"/>
      <c r="I28" s="1"/>
      <c r="J28" s="1"/>
      <c r="K28" s="1"/>
      <c r="L28" s="1"/>
      <c r="M28" s="1"/>
      <c r="N28" s="1"/>
      <c r="O28" s="1"/>
      <c r="P28" s="1"/>
      <c r="Q28" s="1"/>
      <c r="R28" s="1"/>
      <c r="S28" s="1"/>
      <c r="T28" s="1"/>
      <c r="U28" s="1"/>
      <c r="V28" s="1"/>
      <c r="W28" s="1"/>
      <c r="X28" s="1"/>
      <c r="Y28" s="1"/>
      <c r="Z28" s="1"/>
    </row>
    <row r="29">
      <c r="A29" s="1" t="s">
        <v>29</v>
      </c>
      <c r="B29" s="3" t="s">
        <v>30</v>
      </c>
      <c r="C29" s="1"/>
      <c r="D29" s="1"/>
      <c r="E29" s="1"/>
      <c r="F29" s="1"/>
      <c r="G29" s="1"/>
      <c r="H29" s="1"/>
      <c r="I29" s="1"/>
      <c r="J29" s="1"/>
      <c r="K29" s="1"/>
      <c r="L29" s="1"/>
      <c r="M29" s="1"/>
      <c r="N29" s="1"/>
      <c r="O29" s="1"/>
      <c r="P29" s="1"/>
      <c r="Q29" s="1"/>
      <c r="R29" s="1"/>
      <c r="S29" s="1"/>
      <c r="T29" s="1"/>
      <c r="U29" s="1"/>
      <c r="V29" s="1"/>
      <c r="W29" s="1"/>
      <c r="X29" s="1"/>
      <c r="Y29" s="1"/>
      <c r="Z29" s="1"/>
    </row>
    <row r="30">
      <c r="A30" s="1" t="s">
        <v>31</v>
      </c>
      <c r="B30" s="3" t="s">
        <v>32</v>
      </c>
      <c r="C30" s="1"/>
      <c r="D30" s="1"/>
      <c r="E30" s="1"/>
      <c r="F30" s="1"/>
      <c r="G30" s="1"/>
      <c r="H30" s="1"/>
      <c r="I30" s="1"/>
      <c r="J30" s="1"/>
      <c r="K30" s="1"/>
      <c r="L30" s="1"/>
      <c r="M30" s="1"/>
      <c r="N30" s="1"/>
      <c r="O30" s="1"/>
      <c r="P30" s="1"/>
      <c r="Q30" s="1"/>
      <c r="R30" s="1"/>
      <c r="S30" s="1"/>
      <c r="T30" s="1"/>
      <c r="U30" s="1"/>
      <c r="V30" s="1"/>
      <c r="W30" s="1"/>
      <c r="X30" s="1"/>
      <c r="Y30" s="1"/>
      <c r="Z30" s="1"/>
    </row>
    <row r="31">
      <c r="A31" s="1" t="s">
        <v>33</v>
      </c>
      <c r="B31" s="5">
        <v>1.68</v>
      </c>
      <c r="C31" s="1"/>
      <c r="D31" s="1"/>
      <c r="E31" s="1"/>
      <c r="F31" s="1"/>
      <c r="G31" s="1"/>
      <c r="H31" s="1"/>
      <c r="I31" s="1"/>
      <c r="J31" s="1"/>
      <c r="K31" s="1"/>
      <c r="L31" s="1"/>
      <c r="M31" s="1"/>
      <c r="N31" s="1"/>
      <c r="O31" s="1"/>
      <c r="P31" s="1"/>
      <c r="Q31" s="1"/>
      <c r="R31" s="1"/>
      <c r="S31" s="1"/>
      <c r="T31" s="1"/>
      <c r="U31" s="1"/>
      <c r="V31" s="1"/>
      <c r="W31" s="1"/>
      <c r="X31" s="1"/>
      <c r="Y31" s="1"/>
      <c r="Z31" s="1"/>
    </row>
    <row r="32">
      <c r="A32" s="1" t="s">
        <v>34</v>
      </c>
      <c r="B32" s="3" t="s">
        <v>35</v>
      </c>
      <c r="C32" s="1"/>
      <c r="D32" s="1"/>
      <c r="E32" s="1"/>
      <c r="F32" s="1"/>
      <c r="G32" s="1"/>
      <c r="H32" s="1"/>
      <c r="I32" s="1"/>
      <c r="J32" s="9"/>
      <c r="K32" s="1"/>
      <c r="L32" s="1"/>
      <c r="M32" s="1"/>
      <c r="N32" s="1"/>
      <c r="O32" s="1"/>
      <c r="P32" s="1"/>
      <c r="Q32" s="1"/>
      <c r="R32" s="1"/>
      <c r="S32" s="1"/>
      <c r="T32" s="1"/>
      <c r="U32" s="1"/>
      <c r="V32" s="1"/>
      <c r="W32" s="1"/>
      <c r="X32" s="1"/>
      <c r="Y32" s="1"/>
      <c r="Z32" s="1"/>
    </row>
    <row r="33">
      <c r="A33" s="1" t="s">
        <v>36</v>
      </c>
      <c r="B33" s="1"/>
      <c r="C33" s="1"/>
      <c r="D33" s="1"/>
      <c r="E33" s="1"/>
      <c r="F33" s="1"/>
      <c r="G33" s="1"/>
      <c r="H33" s="1"/>
      <c r="I33" s="1"/>
      <c r="J33" s="10"/>
      <c r="K33" s="1"/>
      <c r="L33" s="1"/>
      <c r="M33" s="1"/>
      <c r="N33" s="1"/>
      <c r="O33" s="1"/>
      <c r="P33" s="1"/>
      <c r="Q33" s="1"/>
      <c r="R33" s="1"/>
      <c r="S33" s="1"/>
      <c r="T33" s="1"/>
      <c r="U33" s="1"/>
      <c r="V33" s="1"/>
      <c r="W33" s="1"/>
      <c r="X33" s="1"/>
      <c r="Y33" s="1"/>
      <c r="Z33" s="1"/>
    </row>
    <row r="34">
      <c r="A34" s="1" t="s">
        <v>37</v>
      </c>
      <c r="B34" s="7" t="s">
        <v>38</v>
      </c>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t="s">
        <v>0</v>
      </c>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61.63"/>
    <col customWidth="1" min="3" max="3" width="8.13"/>
    <col customWidth="1" min="4" max="4" width="42.13"/>
    <col customWidth="1" min="5" max="5" width="8.13"/>
    <col customWidth="1" min="6" max="6" width="14.0"/>
  </cols>
  <sheetData>
    <row r="1">
      <c r="A1" s="11"/>
      <c r="C1" s="11"/>
      <c r="E1" s="11"/>
    </row>
    <row r="2">
      <c r="A2" s="12" t="s">
        <v>39</v>
      </c>
      <c r="B2" s="13" t="s">
        <v>40</v>
      </c>
      <c r="C2" s="14"/>
      <c r="D2" s="15"/>
      <c r="E2" s="16"/>
      <c r="F2" s="17"/>
    </row>
    <row r="3">
      <c r="A3" s="18" t="s">
        <v>41</v>
      </c>
      <c r="B3" s="18" t="s">
        <v>42</v>
      </c>
      <c r="C3" s="18" t="s">
        <v>41</v>
      </c>
      <c r="D3" s="18" t="s">
        <v>43</v>
      </c>
      <c r="E3" s="18" t="s">
        <v>41</v>
      </c>
      <c r="F3" s="18" t="s">
        <v>44</v>
      </c>
    </row>
    <row r="4">
      <c r="A4" s="19" t="s">
        <v>45</v>
      </c>
      <c r="B4" s="20" t="s">
        <v>46</v>
      </c>
      <c r="C4" s="19" t="s">
        <v>45</v>
      </c>
      <c r="D4" s="20" t="s">
        <v>47</v>
      </c>
      <c r="E4" s="19" t="s">
        <v>45</v>
      </c>
      <c r="F4" s="20" t="s">
        <v>48</v>
      </c>
    </row>
    <row r="5">
      <c r="A5" s="19" t="s">
        <v>45</v>
      </c>
      <c r="B5" s="20" t="s">
        <v>49</v>
      </c>
      <c r="C5" s="19" t="s">
        <v>45</v>
      </c>
      <c r="D5" s="20" t="s">
        <v>50</v>
      </c>
      <c r="E5" s="19" t="s">
        <v>45</v>
      </c>
      <c r="F5" s="20" t="s">
        <v>51</v>
      </c>
    </row>
    <row r="6">
      <c r="A6" s="19" t="s">
        <v>45</v>
      </c>
      <c r="B6" s="20" t="s">
        <v>52</v>
      </c>
      <c r="C6" s="19" t="s">
        <v>45</v>
      </c>
      <c r="D6" s="20" t="s">
        <v>53</v>
      </c>
      <c r="E6" s="19" t="s">
        <v>45</v>
      </c>
      <c r="F6" s="20" t="s">
        <v>54</v>
      </c>
    </row>
    <row r="7">
      <c r="A7" s="19" t="s">
        <v>45</v>
      </c>
      <c r="B7" s="20" t="s">
        <v>55</v>
      </c>
      <c r="C7" s="19" t="s">
        <v>45</v>
      </c>
      <c r="D7" s="20" t="s">
        <v>56</v>
      </c>
      <c r="E7" s="19" t="s">
        <v>45</v>
      </c>
      <c r="F7" s="21" t="s">
        <v>57</v>
      </c>
    </row>
    <row r="8">
      <c r="A8" s="19" t="s">
        <v>45</v>
      </c>
      <c r="B8" s="20" t="s">
        <v>58</v>
      </c>
      <c r="C8" s="19" t="s">
        <v>45</v>
      </c>
      <c r="D8" s="20" t="s">
        <v>59</v>
      </c>
      <c r="E8" s="22"/>
      <c r="F8" s="23"/>
    </row>
    <row r="9">
      <c r="A9" s="19" t="s">
        <v>45</v>
      </c>
      <c r="B9" s="20" t="s">
        <v>60</v>
      </c>
      <c r="C9" s="19" t="s">
        <v>45</v>
      </c>
      <c r="D9" s="20" t="s">
        <v>61</v>
      </c>
      <c r="E9" s="22"/>
      <c r="F9" s="23"/>
    </row>
    <row r="10">
      <c r="A10" s="19" t="s">
        <v>45</v>
      </c>
      <c r="B10" s="20" t="s">
        <v>62</v>
      </c>
      <c r="C10" s="19" t="s">
        <v>45</v>
      </c>
      <c r="D10" s="20" t="s">
        <v>63</v>
      </c>
      <c r="E10" s="22"/>
      <c r="F10" s="23"/>
    </row>
    <row r="11">
      <c r="A11" s="19" t="s">
        <v>45</v>
      </c>
      <c r="B11" s="20" t="s">
        <v>64</v>
      </c>
      <c r="C11" s="19" t="s">
        <v>45</v>
      </c>
      <c r="D11" s="20" t="s">
        <v>65</v>
      </c>
      <c r="E11" s="22"/>
      <c r="F11" s="23"/>
    </row>
    <row r="12">
      <c r="A12" s="19" t="s">
        <v>45</v>
      </c>
      <c r="B12" s="20" t="s">
        <v>66</v>
      </c>
      <c r="C12" s="19" t="s">
        <v>45</v>
      </c>
      <c r="D12" s="20" t="s">
        <v>67</v>
      </c>
      <c r="E12" s="22"/>
      <c r="F12" s="23"/>
    </row>
    <row r="13">
      <c r="A13" s="19" t="s">
        <v>45</v>
      </c>
      <c r="B13" s="20" t="s">
        <v>68</v>
      </c>
      <c r="C13" s="19" t="s">
        <v>45</v>
      </c>
      <c r="D13" s="20" t="s">
        <v>69</v>
      </c>
      <c r="E13" s="22"/>
      <c r="F13" s="23"/>
    </row>
    <row r="14">
      <c r="A14" s="19" t="s">
        <v>45</v>
      </c>
      <c r="B14" s="20" t="s">
        <v>70</v>
      </c>
      <c r="C14" s="19"/>
      <c r="D14" s="20"/>
      <c r="E14" s="22"/>
      <c r="F14" s="23"/>
    </row>
    <row r="15">
      <c r="A15" s="19" t="s">
        <v>45</v>
      </c>
      <c r="B15" s="20" t="s">
        <v>71</v>
      </c>
      <c r="C15" s="22"/>
      <c r="D15" s="24"/>
      <c r="E15" s="22"/>
      <c r="F15" s="23"/>
    </row>
    <row r="16">
      <c r="A16" s="19" t="s">
        <v>45</v>
      </c>
      <c r="B16" s="20" t="s">
        <v>72</v>
      </c>
      <c r="C16" s="22"/>
      <c r="D16" s="23"/>
      <c r="E16" s="22"/>
      <c r="F16" s="23"/>
    </row>
    <row r="17">
      <c r="A17" s="19" t="s">
        <v>45</v>
      </c>
      <c r="B17" s="20" t="s">
        <v>73</v>
      </c>
      <c r="C17" s="22"/>
      <c r="D17" s="23"/>
      <c r="E17" s="22"/>
      <c r="F17" s="23"/>
    </row>
    <row r="18">
      <c r="A18" s="19" t="s">
        <v>45</v>
      </c>
      <c r="B18" s="20" t="s">
        <v>74</v>
      </c>
      <c r="C18" s="22"/>
      <c r="D18" s="23"/>
      <c r="E18" s="22"/>
      <c r="F18" s="23"/>
    </row>
    <row r="19">
      <c r="A19" s="19" t="s">
        <v>45</v>
      </c>
      <c r="B19" s="25" t="s">
        <v>75</v>
      </c>
      <c r="C19" s="22"/>
      <c r="D19" s="23"/>
      <c r="E19" s="22"/>
      <c r="F19" s="23"/>
    </row>
    <row r="20">
      <c r="A20" s="19" t="s">
        <v>45</v>
      </c>
      <c r="B20" s="20" t="s">
        <v>76</v>
      </c>
      <c r="C20" s="22"/>
      <c r="D20" s="23"/>
      <c r="E20" s="22"/>
      <c r="F20" s="23"/>
    </row>
    <row r="21">
      <c r="A21" s="19" t="s">
        <v>45</v>
      </c>
      <c r="B21" s="20" t="s">
        <v>77</v>
      </c>
      <c r="C21" s="22"/>
      <c r="D21" s="23"/>
      <c r="E21" s="22"/>
      <c r="F21" s="23"/>
    </row>
    <row r="22">
      <c r="A22" s="19" t="s">
        <v>45</v>
      </c>
      <c r="B22" s="20" t="s">
        <v>78</v>
      </c>
      <c r="C22" s="22"/>
      <c r="D22" s="23"/>
      <c r="E22" s="22"/>
      <c r="F22" s="23"/>
    </row>
    <row r="23">
      <c r="A23" s="19" t="s">
        <v>45</v>
      </c>
      <c r="B23" s="20" t="s">
        <v>79</v>
      </c>
      <c r="C23" s="22"/>
      <c r="D23" s="23"/>
      <c r="E23" s="22"/>
      <c r="F23" s="23"/>
    </row>
    <row r="24">
      <c r="A24" s="19" t="s">
        <v>45</v>
      </c>
      <c r="B24" s="20" t="s">
        <v>80</v>
      </c>
      <c r="C24" s="22"/>
      <c r="D24" s="23"/>
      <c r="E24" s="22"/>
      <c r="F24" s="23"/>
    </row>
    <row r="25">
      <c r="A25" s="19" t="s">
        <v>45</v>
      </c>
      <c r="B25" s="20" t="s">
        <v>81</v>
      </c>
      <c r="C25" s="22"/>
      <c r="D25" s="23"/>
      <c r="E25" s="22"/>
      <c r="F25" s="23"/>
    </row>
    <row r="26">
      <c r="A26" s="19" t="s">
        <v>45</v>
      </c>
      <c r="B26" s="20" t="s">
        <v>82</v>
      </c>
      <c r="C26" s="22"/>
      <c r="D26" s="23"/>
      <c r="E26" s="22"/>
      <c r="F26" s="23"/>
    </row>
    <row r="27">
      <c r="A27" s="19" t="s">
        <v>45</v>
      </c>
      <c r="B27" s="20" t="s">
        <v>83</v>
      </c>
      <c r="C27" s="22"/>
      <c r="D27" s="23"/>
      <c r="E27" s="22"/>
      <c r="F27" s="23"/>
    </row>
    <row r="28">
      <c r="A28" s="19" t="s">
        <v>45</v>
      </c>
      <c r="B28" s="20" t="s">
        <v>84</v>
      </c>
      <c r="C28" s="22"/>
      <c r="D28" s="23"/>
      <c r="E28" s="22"/>
      <c r="F28" s="23"/>
    </row>
    <row r="29">
      <c r="A29" s="19" t="s">
        <v>45</v>
      </c>
      <c r="B29" s="21" t="s">
        <v>85</v>
      </c>
      <c r="C29" s="22"/>
      <c r="D29" s="23"/>
      <c r="E29" s="22"/>
      <c r="F29" s="23"/>
    </row>
    <row r="30">
      <c r="A30" s="11"/>
      <c r="C30" s="11"/>
      <c r="E30" s="11"/>
    </row>
    <row r="31">
      <c r="A31" s="11"/>
      <c r="C31" s="11"/>
      <c r="E31" s="11"/>
    </row>
    <row r="32">
      <c r="A32" s="11"/>
      <c r="C32" s="11"/>
      <c r="E32" s="11"/>
    </row>
    <row r="33">
      <c r="A33" s="11"/>
      <c r="C33" s="11"/>
      <c r="E33" s="11"/>
    </row>
    <row r="34">
      <c r="A34" s="11"/>
      <c r="C34" s="11"/>
      <c r="E34" s="11"/>
    </row>
    <row r="35">
      <c r="A35" s="11"/>
      <c r="C35" s="11"/>
      <c r="E35" s="11"/>
    </row>
    <row r="36">
      <c r="A36" s="11"/>
      <c r="C36" s="11"/>
      <c r="E36" s="11"/>
    </row>
    <row r="37">
      <c r="A37" s="11"/>
      <c r="C37" s="11"/>
      <c r="E37" s="11"/>
    </row>
    <row r="38">
      <c r="A38" s="11"/>
      <c r="C38" s="11"/>
      <c r="E38" s="11"/>
    </row>
    <row r="39">
      <c r="A39" s="11"/>
      <c r="C39" s="11"/>
      <c r="E39" s="11"/>
    </row>
    <row r="40">
      <c r="A40" s="11"/>
      <c r="C40" s="11"/>
      <c r="E40" s="11"/>
    </row>
    <row r="41">
      <c r="A41" s="11"/>
      <c r="C41" s="11"/>
      <c r="E41" s="11"/>
    </row>
    <row r="42">
      <c r="A42" s="11"/>
      <c r="C42" s="11"/>
      <c r="E42" s="11"/>
    </row>
    <row r="43">
      <c r="A43" s="11"/>
      <c r="C43" s="11"/>
      <c r="E43" s="11"/>
    </row>
    <row r="44">
      <c r="A44" s="11"/>
      <c r="C44" s="11"/>
      <c r="E44" s="11"/>
    </row>
    <row r="45">
      <c r="A45" s="11"/>
      <c r="C45" s="11"/>
      <c r="E45" s="11"/>
    </row>
    <row r="46">
      <c r="A46" s="11"/>
      <c r="C46" s="11"/>
      <c r="E46" s="11"/>
    </row>
    <row r="47">
      <c r="A47" s="11"/>
      <c r="C47" s="11"/>
      <c r="E47" s="11"/>
    </row>
    <row r="48">
      <c r="A48" s="11"/>
      <c r="C48" s="11"/>
      <c r="E48" s="11"/>
    </row>
    <row r="49">
      <c r="A49" s="11"/>
      <c r="C49" s="11"/>
      <c r="E49" s="11"/>
    </row>
    <row r="50">
      <c r="A50" s="11"/>
      <c r="C50" s="11"/>
      <c r="E50" s="11"/>
    </row>
    <row r="51">
      <c r="A51" s="11"/>
      <c r="C51" s="11"/>
      <c r="E51" s="11"/>
    </row>
    <row r="52">
      <c r="A52" s="11"/>
      <c r="C52" s="11"/>
      <c r="E52" s="11"/>
    </row>
    <row r="53">
      <c r="A53" s="11"/>
      <c r="C53" s="11"/>
      <c r="E53" s="11"/>
    </row>
    <row r="54">
      <c r="A54" s="11"/>
      <c r="C54" s="11"/>
      <c r="E54" s="11"/>
    </row>
    <row r="55">
      <c r="A55" s="11"/>
      <c r="C55" s="11"/>
      <c r="E55" s="11"/>
    </row>
    <row r="56">
      <c r="A56" s="11"/>
      <c r="C56" s="11"/>
      <c r="E56" s="11"/>
    </row>
    <row r="57">
      <c r="A57" s="11"/>
      <c r="C57" s="11"/>
      <c r="E57" s="11"/>
    </row>
    <row r="58">
      <c r="A58" s="11"/>
      <c r="C58" s="11"/>
      <c r="E58" s="11"/>
    </row>
    <row r="59">
      <c r="A59" s="11"/>
      <c r="C59" s="11"/>
      <c r="E59" s="11"/>
    </row>
    <row r="60">
      <c r="A60" s="11"/>
      <c r="C60" s="11"/>
      <c r="E60" s="11"/>
    </row>
    <row r="61">
      <c r="A61" s="11"/>
      <c r="C61" s="11"/>
      <c r="E61" s="11"/>
    </row>
    <row r="62">
      <c r="A62" s="11"/>
      <c r="C62" s="11"/>
      <c r="E62" s="11"/>
    </row>
    <row r="63">
      <c r="A63" s="11"/>
      <c r="C63" s="11"/>
      <c r="E63" s="11"/>
    </row>
    <row r="64">
      <c r="A64" s="11"/>
      <c r="C64" s="11"/>
      <c r="E64" s="11"/>
    </row>
    <row r="65">
      <c r="A65" s="11"/>
      <c r="C65" s="11"/>
      <c r="E65" s="11"/>
    </row>
    <row r="66">
      <c r="A66" s="11"/>
      <c r="C66" s="11"/>
      <c r="E66" s="11"/>
    </row>
    <row r="67">
      <c r="A67" s="11"/>
      <c r="C67" s="11"/>
      <c r="E67" s="11"/>
    </row>
    <row r="68">
      <c r="A68" s="11"/>
      <c r="C68" s="11"/>
      <c r="E68" s="11"/>
    </row>
    <row r="69">
      <c r="A69" s="11"/>
      <c r="C69" s="11"/>
      <c r="E69" s="11"/>
    </row>
    <row r="70">
      <c r="A70" s="11"/>
      <c r="C70" s="11"/>
      <c r="E70" s="11"/>
    </row>
    <row r="71">
      <c r="A71" s="11"/>
      <c r="C71" s="11"/>
      <c r="E71" s="11"/>
    </row>
    <row r="72">
      <c r="A72" s="11"/>
      <c r="C72" s="11"/>
      <c r="E72" s="11"/>
    </row>
    <row r="73">
      <c r="A73" s="11"/>
      <c r="C73" s="11"/>
      <c r="E73" s="11"/>
    </row>
    <row r="74">
      <c r="A74" s="11"/>
      <c r="C74" s="11"/>
      <c r="E74" s="11"/>
    </row>
    <row r="75">
      <c r="A75" s="11"/>
      <c r="C75" s="11"/>
      <c r="E75" s="11"/>
    </row>
    <row r="76">
      <c r="A76" s="11"/>
      <c r="C76" s="11"/>
      <c r="E76" s="11"/>
    </row>
    <row r="77">
      <c r="A77" s="11"/>
      <c r="C77" s="11"/>
      <c r="E77" s="11"/>
    </row>
    <row r="78">
      <c r="A78" s="11"/>
      <c r="C78" s="11"/>
      <c r="E78" s="11"/>
    </row>
    <row r="79">
      <c r="A79" s="11"/>
      <c r="C79" s="11"/>
      <c r="E79" s="11"/>
    </row>
    <row r="80">
      <c r="A80" s="11"/>
      <c r="C80" s="11"/>
      <c r="E80" s="11"/>
    </row>
    <row r="81">
      <c r="A81" s="11"/>
      <c r="C81" s="11"/>
      <c r="E81" s="11"/>
    </row>
    <row r="82">
      <c r="A82" s="11"/>
      <c r="C82" s="11"/>
      <c r="E82" s="11"/>
    </row>
    <row r="83">
      <c r="A83" s="11"/>
      <c r="C83" s="11"/>
      <c r="E83" s="11"/>
    </row>
    <row r="84">
      <c r="A84" s="11"/>
      <c r="C84" s="11"/>
      <c r="E84" s="11"/>
    </row>
    <row r="85">
      <c r="A85" s="11"/>
      <c r="C85" s="11"/>
      <c r="E85" s="11"/>
    </row>
    <row r="86">
      <c r="A86" s="11"/>
      <c r="C86" s="11"/>
      <c r="E86" s="11"/>
    </row>
    <row r="87">
      <c r="A87" s="11"/>
      <c r="C87" s="11"/>
      <c r="E87" s="11"/>
    </row>
    <row r="88">
      <c r="A88" s="11"/>
      <c r="C88" s="11"/>
      <c r="E88" s="11"/>
    </row>
    <row r="89">
      <c r="A89" s="11"/>
      <c r="C89" s="11"/>
      <c r="E89" s="11"/>
    </row>
    <row r="90">
      <c r="A90" s="11"/>
      <c r="C90" s="11"/>
      <c r="E90" s="11"/>
    </row>
    <row r="91">
      <c r="A91" s="11"/>
      <c r="C91" s="11"/>
      <c r="E91" s="11"/>
    </row>
    <row r="92">
      <c r="A92" s="11"/>
      <c r="C92" s="11"/>
      <c r="E92" s="11"/>
    </row>
    <row r="93">
      <c r="A93" s="11"/>
      <c r="C93" s="11"/>
      <c r="E93" s="11"/>
    </row>
    <row r="94">
      <c r="A94" s="11"/>
      <c r="C94" s="11"/>
      <c r="E94" s="11"/>
    </row>
    <row r="95">
      <c r="A95" s="11"/>
      <c r="C95" s="11"/>
      <c r="E95" s="11"/>
    </row>
    <row r="96">
      <c r="A96" s="11"/>
      <c r="C96" s="11"/>
      <c r="E96" s="11"/>
    </row>
    <row r="97">
      <c r="A97" s="11"/>
      <c r="C97" s="11"/>
      <c r="E97" s="11"/>
    </row>
    <row r="98">
      <c r="A98" s="11"/>
      <c r="C98" s="11"/>
      <c r="E98" s="11"/>
    </row>
    <row r="99">
      <c r="A99" s="11"/>
      <c r="C99" s="11"/>
      <c r="E99" s="11"/>
    </row>
    <row r="100">
      <c r="A100" s="11"/>
      <c r="C100" s="11"/>
      <c r="E100" s="11"/>
    </row>
    <row r="101">
      <c r="A101" s="11"/>
      <c r="C101" s="11"/>
      <c r="E101" s="11"/>
    </row>
    <row r="102">
      <c r="A102" s="11"/>
      <c r="C102" s="11"/>
      <c r="E102" s="11"/>
    </row>
    <row r="103">
      <c r="A103" s="11"/>
      <c r="C103" s="11"/>
      <c r="E103" s="11"/>
    </row>
    <row r="104">
      <c r="A104" s="11"/>
      <c r="C104" s="11"/>
      <c r="E104" s="11"/>
    </row>
    <row r="105">
      <c r="A105" s="11"/>
      <c r="C105" s="11"/>
      <c r="E105" s="11"/>
    </row>
    <row r="106">
      <c r="A106" s="11"/>
      <c r="C106" s="11"/>
      <c r="E106" s="11"/>
    </row>
    <row r="107">
      <c r="A107" s="11"/>
      <c r="C107" s="11"/>
      <c r="E107" s="11"/>
    </row>
    <row r="108">
      <c r="A108" s="11"/>
      <c r="C108" s="11"/>
      <c r="E108" s="11"/>
    </row>
    <row r="109">
      <c r="A109" s="11"/>
      <c r="C109" s="11"/>
      <c r="E109" s="11"/>
    </row>
    <row r="110">
      <c r="A110" s="11"/>
      <c r="C110" s="11"/>
      <c r="E110" s="11"/>
    </row>
    <row r="111">
      <c r="A111" s="11"/>
      <c r="C111" s="11"/>
      <c r="E111" s="11"/>
    </row>
    <row r="112">
      <c r="A112" s="11"/>
      <c r="C112" s="11"/>
      <c r="E112" s="11"/>
    </row>
    <row r="113">
      <c r="A113" s="11"/>
      <c r="C113" s="11"/>
      <c r="E113" s="11"/>
    </row>
    <row r="114">
      <c r="A114" s="11"/>
      <c r="C114" s="11"/>
      <c r="E114" s="11"/>
    </row>
    <row r="115">
      <c r="A115" s="11"/>
      <c r="C115" s="11"/>
      <c r="E115" s="11"/>
    </row>
    <row r="116">
      <c r="A116" s="11"/>
      <c r="C116" s="11"/>
      <c r="E116" s="11"/>
    </row>
    <row r="117">
      <c r="A117" s="11"/>
      <c r="C117" s="11"/>
      <c r="E117" s="11"/>
    </row>
    <row r="118">
      <c r="A118" s="11"/>
      <c r="C118" s="11"/>
      <c r="E118" s="11"/>
    </row>
    <row r="119">
      <c r="A119" s="11"/>
      <c r="C119" s="11"/>
      <c r="E119" s="11"/>
    </row>
    <row r="120">
      <c r="A120" s="11"/>
      <c r="C120" s="11"/>
      <c r="E120" s="11"/>
    </row>
    <row r="121">
      <c r="A121" s="11"/>
      <c r="C121" s="11"/>
      <c r="E121" s="11"/>
    </row>
    <row r="122">
      <c r="A122" s="11"/>
      <c r="C122" s="11"/>
      <c r="E122" s="11"/>
    </row>
    <row r="123">
      <c r="A123" s="11"/>
      <c r="C123" s="11"/>
      <c r="E123" s="11"/>
    </row>
    <row r="124">
      <c r="A124" s="11"/>
      <c r="C124" s="11"/>
      <c r="E124" s="11"/>
    </row>
    <row r="125">
      <c r="A125" s="11"/>
      <c r="C125" s="11"/>
      <c r="E125" s="11"/>
    </row>
    <row r="126">
      <c r="A126" s="11"/>
      <c r="C126" s="11"/>
      <c r="E126" s="11"/>
    </row>
    <row r="127">
      <c r="A127" s="11"/>
      <c r="C127" s="11"/>
      <c r="E127" s="11"/>
    </row>
    <row r="128">
      <c r="A128" s="11"/>
      <c r="C128" s="11"/>
      <c r="E128" s="11"/>
    </row>
    <row r="129">
      <c r="A129" s="11"/>
      <c r="C129" s="11"/>
      <c r="E129" s="11"/>
    </row>
    <row r="130">
      <c r="A130" s="11"/>
      <c r="C130" s="11"/>
      <c r="E130" s="11"/>
    </row>
    <row r="131">
      <c r="A131" s="11"/>
      <c r="C131" s="11"/>
      <c r="E131" s="11"/>
    </row>
    <row r="132">
      <c r="A132" s="11"/>
      <c r="C132" s="11"/>
      <c r="E132" s="11"/>
    </row>
    <row r="133">
      <c r="A133" s="11"/>
      <c r="C133" s="11"/>
      <c r="E133" s="11"/>
    </row>
    <row r="134">
      <c r="A134" s="11"/>
      <c r="C134" s="11"/>
      <c r="E134" s="11"/>
    </row>
    <row r="135">
      <c r="A135" s="11"/>
      <c r="C135" s="11"/>
      <c r="E135" s="11"/>
    </row>
    <row r="136">
      <c r="A136" s="11"/>
      <c r="C136" s="11"/>
      <c r="E136" s="11"/>
    </row>
    <row r="137">
      <c r="A137" s="11"/>
      <c r="C137" s="11"/>
      <c r="E137" s="11"/>
    </row>
    <row r="138">
      <c r="A138" s="11"/>
      <c r="C138" s="11"/>
      <c r="E138" s="11"/>
    </row>
    <row r="139">
      <c r="A139" s="11"/>
      <c r="C139" s="11"/>
      <c r="E139" s="11"/>
    </row>
    <row r="140">
      <c r="A140" s="11"/>
      <c r="C140" s="11"/>
      <c r="E140" s="11"/>
    </row>
    <row r="141">
      <c r="A141" s="11"/>
      <c r="C141" s="11"/>
      <c r="E141" s="11"/>
    </row>
    <row r="142">
      <c r="A142" s="11"/>
      <c r="C142" s="11"/>
      <c r="E142" s="11"/>
    </row>
    <row r="143">
      <c r="A143" s="11"/>
      <c r="C143" s="11"/>
      <c r="E143" s="11"/>
    </row>
    <row r="144">
      <c r="A144" s="11"/>
      <c r="C144" s="11"/>
      <c r="E144" s="11"/>
    </row>
    <row r="145">
      <c r="A145" s="11"/>
      <c r="C145" s="11"/>
      <c r="E145" s="11"/>
    </row>
    <row r="146">
      <c r="A146" s="11"/>
      <c r="C146" s="11"/>
      <c r="E146" s="11"/>
    </row>
    <row r="147">
      <c r="A147" s="11"/>
      <c r="C147" s="11"/>
      <c r="E147" s="11"/>
    </row>
    <row r="148">
      <c r="A148" s="11"/>
      <c r="C148" s="11"/>
      <c r="E148" s="11"/>
    </row>
    <row r="149">
      <c r="A149" s="11"/>
      <c r="C149" s="11"/>
      <c r="E149" s="11"/>
    </row>
    <row r="150">
      <c r="A150" s="11"/>
      <c r="C150" s="11"/>
      <c r="E150" s="11"/>
    </row>
    <row r="151">
      <c r="A151" s="11"/>
      <c r="C151" s="11"/>
      <c r="E151" s="11"/>
    </row>
    <row r="152">
      <c r="A152" s="11"/>
      <c r="C152" s="11"/>
      <c r="E152" s="11"/>
    </row>
    <row r="153">
      <c r="A153" s="11"/>
      <c r="C153" s="11"/>
      <c r="E153" s="11"/>
    </row>
    <row r="154">
      <c r="A154" s="11"/>
      <c r="C154" s="11"/>
      <c r="E154" s="11"/>
    </row>
    <row r="155">
      <c r="A155" s="11"/>
      <c r="C155" s="11"/>
      <c r="E155" s="11"/>
    </row>
    <row r="156">
      <c r="A156" s="11"/>
      <c r="C156" s="11"/>
      <c r="E156" s="11"/>
    </row>
    <row r="157">
      <c r="A157" s="11"/>
      <c r="C157" s="11"/>
      <c r="E157" s="11"/>
    </row>
    <row r="158">
      <c r="A158" s="11"/>
      <c r="C158" s="11"/>
      <c r="E158" s="11"/>
    </row>
    <row r="159">
      <c r="A159" s="11"/>
      <c r="C159" s="11"/>
      <c r="E159" s="11"/>
    </row>
    <row r="160">
      <c r="A160" s="11"/>
      <c r="C160" s="11"/>
      <c r="E160" s="11"/>
    </row>
    <row r="161">
      <c r="A161" s="11"/>
      <c r="C161" s="11"/>
      <c r="E161" s="11"/>
    </row>
    <row r="162">
      <c r="A162" s="11"/>
      <c r="C162" s="11"/>
      <c r="E162" s="11"/>
    </row>
    <row r="163">
      <c r="A163" s="11"/>
      <c r="C163" s="11"/>
      <c r="E163" s="11"/>
    </row>
    <row r="164">
      <c r="A164" s="11"/>
      <c r="C164" s="11"/>
      <c r="E164" s="11"/>
    </row>
    <row r="165">
      <c r="A165" s="11"/>
      <c r="C165" s="11"/>
      <c r="E165" s="11"/>
    </row>
    <row r="166">
      <c r="A166" s="11"/>
      <c r="C166" s="11"/>
      <c r="E166" s="11"/>
    </row>
    <row r="167">
      <c r="A167" s="11"/>
      <c r="C167" s="11"/>
      <c r="E167" s="11"/>
    </row>
    <row r="168">
      <c r="A168" s="11"/>
      <c r="C168" s="11"/>
      <c r="E168" s="11"/>
    </row>
    <row r="169">
      <c r="A169" s="11"/>
      <c r="C169" s="11"/>
      <c r="E169" s="11"/>
    </row>
    <row r="170">
      <c r="A170" s="11"/>
      <c r="C170" s="11"/>
      <c r="E170" s="11"/>
    </row>
    <row r="171">
      <c r="A171" s="11"/>
      <c r="C171" s="11"/>
      <c r="E171" s="11"/>
    </row>
    <row r="172">
      <c r="A172" s="11"/>
      <c r="C172" s="11"/>
      <c r="E172" s="11"/>
    </row>
    <row r="173">
      <c r="A173" s="11"/>
      <c r="C173" s="11"/>
      <c r="E173" s="11"/>
    </row>
    <row r="174">
      <c r="A174" s="11"/>
      <c r="C174" s="11"/>
      <c r="E174" s="11"/>
    </row>
    <row r="175">
      <c r="A175" s="11"/>
      <c r="C175" s="11"/>
      <c r="E175" s="11"/>
    </row>
    <row r="176">
      <c r="A176" s="11"/>
      <c r="C176" s="11"/>
      <c r="E176" s="11"/>
    </row>
    <row r="177">
      <c r="A177" s="11"/>
      <c r="C177" s="11"/>
      <c r="E177" s="11"/>
    </row>
    <row r="178">
      <c r="A178" s="11"/>
      <c r="C178" s="11"/>
      <c r="E178" s="11"/>
    </row>
    <row r="179">
      <c r="A179" s="11"/>
      <c r="C179" s="11"/>
      <c r="E179" s="11"/>
    </row>
    <row r="180">
      <c r="A180" s="11"/>
      <c r="C180" s="11"/>
      <c r="E180" s="11"/>
    </row>
    <row r="181">
      <c r="A181" s="11"/>
      <c r="C181" s="11"/>
      <c r="E181" s="11"/>
    </row>
    <row r="182">
      <c r="A182" s="11"/>
      <c r="C182" s="11"/>
      <c r="E182" s="11"/>
    </row>
    <row r="183">
      <c r="A183" s="11"/>
      <c r="C183" s="11"/>
      <c r="E183" s="11"/>
    </row>
    <row r="184">
      <c r="A184" s="11"/>
      <c r="C184" s="11"/>
      <c r="E184" s="11"/>
    </row>
    <row r="185">
      <c r="A185" s="11"/>
      <c r="C185" s="11"/>
      <c r="E185" s="11"/>
    </row>
    <row r="186">
      <c r="A186" s="11"/>
      <c r="C186" s="11"/>
      <c r="E186" s="11"/>
    </row>
    <row r="187">
      <c r="A187" s="11"/>
      <c r="C187" s="11"/>
      <c r="E187" s="11"/>
    </row>
    <row r="188">
      <c r="A188" s="11"/>
      <c r="C188" s="11"/>
      <c r="E188" s="11"/>
    </row>
    <row r="189">
      <c r="A189" s="11"/>
      <c r="C189" s="11"/>
      <c r="E189" s="11"/>
    </row>
    <row r="190">
      <c r="A190" s="11"/>
      <c r="C190" s="11"/>
      <c r="E190" s="11"/>
    </row>
    <row r="191">
      <c r="A191" s="11"/>
      <c r="C191" s="11"/>
      <c r="E191" s="11"/>
    </row>
    <row r="192">
      <c r="A192" s="11"/>
      <c r="C192" s="11"/>
      <c r="E192" s="11"/>
    </row>
    <row r="193">
      <c r="A193" s="11"/>
      <c r="C193" s="11"/>
      <c r="E193" s="11"/>
    </row>
    <row r="194">
      <c r="A194" s="11"/>
      <c r="C194" s="11"/>
      <c r="E194" s="11"/>
    </row>
    <row r="195">
      <c r="A195" s="11"/>
      <c r="C195" s="11"/>
      <c r="E195" s="11"/>
    </row>
    <row r="196">
      <c r="A196" s="11"/>
      <c r="C196" s="11"/>
      <c r="E196" s="11"/>
    </row>
    <row r="197">
      <c r="A197" s="11"/>
      <c r="C197" s="11"/>
      <c r="E197" s="11"/>
    </row>
    <row r="198">
      <c r="A198" s="11"/>
      <c r="C198" s="11"/>
      <c r="E198" s="11"/>
    </row>
    <row r="199">
      <c r="A199" s="11"/>
      <c r="C199" s="11"/>
      <c r="E199" s="11"/>
    </row>
    <row r="200">
      <c r="A200" s="11"/>
      <c r="C200" s="11"/>
      <c r="E200" s="11"/>
    </row>
    <row r="201">
      <c r="A201" s="11"/>
      <c r="C201" s="11"/>
      <c r="E201" s="11"/>
    </row>
    <row r="202">
      <c r="A202" s="11"/>
      <c r="C202" s="11"/>
      <c r="E202" s="11"/>
    </row>
    <row r="203">
      <c r="A203" s="11"/>
      <c r="C203" s="11"/>
      <c r="E203" s="11"/>
    </row>
    <row r="204">
      <c r="A204" s="11"/>
      <c r="C204" s="11"/>
      <c r="E204" s="11"/>
    </row>
    <row r="205">
      <c r="A205" s="11"/>
      <c r="C205" s="11"/>
      <c r="E205" s="11"/>
    </row>
    <row r="206">
      <c r="A206" s="11"/>
      <c r="C206" s="11"/>
      <c r="E206" s="11"/>
    </row>
    <row r="207">
      <c r="A207" s="11"/>
      <c r="C207" s="11"/>
      <c r="E207" s="11"/>
    </row>
    <row r="208">
      <c r="A208" s="11"/>
      <c r="C208" s="11"/>
      <c r="E208" s="11"/>
    </row>
    <row r="209">
      <c r="A209" s="11"/>
      <c r="C209" s="11"/>
      <c r="E209" s="11"/>
    </row>
    <row r="210">
      <c r="A210" s="11"/>
      <c r="C210" s="11"/>
      <c r="E210" s="11"/>
    </row>
    <row r="211">
      <c r="A211" s="11"/>
      <c r="C211" s="11"/>
      <c r="E211" s="11"/>
    </row>
    <row r="212">
      <c r="A212" s="11"/>
      <c r="C212" s="11"/>
      <c r="E212" s="11"/>
    </row>
    <row r="213">
      <c r="A213" s="11"/>
      <c r="C213" s="11"/>
      <c r="E213" s="11"/>
    </row>
    <row r="214">
      <c r="A214" s="11"/>
      <c r="C214" s="11"/>
      <c r="E214" s="11"/>
    </row>
    <row r="215">
      <c r="A215" s="11"/>
      <c r="C215" s="11"/>
      <c r="E215" s="11"/>
    </row>
    <row r="216">
      <c r="A216" s="11"/>
      <c r="C216" s="11"/>
      <c r="E216" s="11"/>
    </row>
    <row r="217">
      <c r="A217" s="11"/>
      <c r="C217" s="11"/>
      <c r="E217" s="11"/>
    </row>
    <row r="218">
      <c r="A218" s="11"/>
      <c r="C218" s="11"/>
      <c r="E218" s="11"/>
    </row>
    <row r="219">
      <c r="A219" s="11"/>
      <c r="C219" s="11"/>
      <c r="E219" s="11"/>
    </row>
    <row r="220">
      <c r="A220" s="11"/>
      <c r="C220" s="11"/>
      <c r="E220" s="11"/>
    </row>
    <row r="221">
      <c r="A221" s="11"/>
      <c r="C221" s="11"/>
      <c r="E221" s="11"/>
    </row>
    <row r="222">
      <c r="A222" s="11"/>
      <c r="C222" s="11"/>
      <c r="E222" s="11"/>
    </row>
    <row r="223">
      <c r="A223" s="11"/>
      <c r="C223" s="11"/>
      <c r="E223" s="11"/>
    </row>
    <row r="224">
      <c r="A224" s="11"/>
      <c r="C224" s="11"/>
      <c r="E224" s="11"/>
    </row>
    <row r="225">
      <c r="A225" s="11"/>
      <c r="C225" s="11"/>
      <c r="E225" s="11"/>
    </row>
    <row r="226">
      <c r="A226" s="11"/>
      <c r="C226" s="11"/>
      <c r="E226" s="11"/>
    </row>
    <row r="227">
      <c r="A227" s="11"/>
      <c r="C227" s="11"/>
      <c r="E227" s="11"/>
    </row>
    <row r="228">
      <c r="A228" s="11"/>
      <c r="C228" s="11"/>
      <c r="E228" s="11"/>
    </row>
    <row r="229">
      <c r="A229" s="11"/>
      <c r="C229" s="11"/>
      <c r="E229" s="11"/>
    </row>
    <row r="230">
      <c r="A230" s="11"/>
      <c r="C230" s="11"/>
      <c r="E230" s="11"/>
    </row>
    <row r="231">
      <c r="A231" s="11"/>
      <c r="C231" s="11"/>
      <c r="E231" s="11"/>
    </row>
    <row r="232">
      <c r="A232" s="11"/>
      <c r="C232" s="11"/>
      <c r="E232" s="11"/>
    </row>
    <row r="233">
      <c r="A233" s="11"/>
      <c r="C233" s="11"/>
      <c r="E233" s="11"/>
    </row>
    <row r="234">
      <c r="A234" s="11"/>
      <c r="C234" s="11"/>
      <c r="E234" s="11"/>
    </row>
    <row r="235">
      <c r="A235" s="11"/>
      <c r="C235" s="11"/>
      <c r="E235" s="11"/>
    </row>
    <row r="236">
      <c r="A236" s="11"/>
      <c r="C236" s="11"/>
      <c r="E236" s="11"/>
    </row>
    <row r="237">
      <c r="A237" s="11"/>
      <c r="C237" s="11"/>
      <c r="E237" s="11"/>
    </row>
    <row r="238">
      <c r="A238" s="11"/>
      <c r="C238" s="11"/>
      <c r="E238" s="11"/>
    </row>
    <row r="239">
      <c r="A239" s="11"/>
      <c r="C239" s="11"/>
      <c r="E239" s="11"/>
    </row>
    <row r="240">
      <c r="A240" s="11"/>
      <c r="C240" s="11"/>
      <c r="E240" s="11"/>
    </row>
    <row r="241">
      <c r="A241" s="11"/>
      <c r="C241" s="11"/>
      <c r="E241" s="11"/>
    </row>
    <row r="242">
      <c r="A242" s="11"/>
      <c r="C242" s="11"/>
      <c r="E242" s="11"/>
    </row>
    <row r="243">
      <c r="A243" s="11"/>
      <c r="C243" s="11"/>
      <c r="E243" s="11"/>
    </row>
    <row r="244">
      <c r="A244" s="11"/>
      <c r="C244" s="11"/>
      <c r="E244" s="11"/>
    </row>
    <row r="245">
      <c r="A245" s="11"/>
      <c r="C245" s="11"/>
      <c r="E245" s="11"/>
    </row>
    <row r="246">
      <c r="A246" s="11"/>
      <c r="C246" s="11"/>
      <c r="E246" s="11"/>
    </row>
    <row r="247">
      <c r="A247" s="11"/>
      <c r="C247" s="11"/>
      <c r="E247" s="11"/>
    </row>
    <row r="248">
      <c r="A248" s="11"/>
      <c r="C248" s="11"/>
      <c r="E248" s="11"/>
    </row>
    <row r="249">
      <c r="A249" s="11"/>
      <c r="C249" s="11"/>
      <c r="E249" s="11"/>
    </row>
    <row r="250">
      <c r="A250" s="11"/>
      <c r="C250" s="11"/>
      <c r="E250" s="11"/>
    </row>
    <row r="251">
      <c r="A251" s="11"/>
      <c r="C251" s="11"/>
      <c r="E251" s="11"/>
    </row>
    <row r="252">
      <c r="A252" s="11"/>
      <c r="C252" s="11"/>
      <c r="E252" s="11"/>
    </row>
    <row r="253">
      <c r="A253" s="11"/>
      <c r="C253" s="11"/>
      <c r="E253" s="11"/>
    </row>
    <row r="254">
      <c r="A254" s="11"/>
      <c r="C254" s="11"/>
      <c r="E254" s="11"/>
    </row>
    <row r="255">
      <c r="A255" s="11"/>
      <c r="C255" s="11"/>
      <c r="E255" s="11"/>
    </row>
    <row r="256">
      <c r="A256" s="11"/>
      <c r="C256" s="11"/>
      <c r="E256" s="11"/>
    </row>
    <row r="257">
      <c r="A257" s="11"/>
      <c r="C257" s="11"/>
      <c r="E257" s="11"/>
    </row>
    <row r="258">
      <c r="A258" s="11"/>
      <c r="C258" s="11"/>
      <c r="E258" s="11"/>
    </row>
    <row r="259">
      <c r="A259" s="11"/>
      <c r="C259" s="11"/>
      <c r="E259" s="11"/>
    </row>
    <row r="260">
      <c r="A260" s="11"/>
      <c r="C260" s="11"/>
      <c r="E260" s="11"/>
    </row>
    <row r="261">
      <c r="A261" s="11"/>
      <c r="C261" s="11"/>
      <c r="E261" s="11"/>
    </row>
    <row r="262">
      <c r="A262" s="11"/>
      <c r="C262" s="11"/>
      <c r="E262" s="11"/>
    </row>
    <row r="263">
      <c r="A263" s="11"/>
      <c r="C263" s="11"/>
      <c r="E263" s="11"/>
    </row>
    <row r="264">
      <c r="A264" s="11"/>
      <c r="C264" s="11"/>
      <c r="E264" s="11"/>
    </row>
    <row r="265">
      <c r="A265" s="11"/>
      <c r="C265" s="11"/>
      <c r="E265" s="11"/>
    </row>
    <row r="266">
      <c r="A266" s="11"/>
      <c r="C266" s="11"/>
      <c r="E266" s="11"/>
    </row>
    <row r="267">
      <c r="A267" s="11"/>
      <c r="C267" s="11"/>
      <c r="E267" s="11"/>
    </row>
    <row r="268">
      <c r="A268" s="11"/>
      <c r="C268" s="11"/>
      <c r="E268" s="11"/>
    </row>
    <row r="269">
      <c r="A269" s="11"/>
      <c r="C269" s="11"/>
      <c r="E269" s="11"/>
    </row>
    <row r="270">
      <c r="A270" s="11"/>
      <c r="C270" s="11"/>
      <c r="E270" s="11"/>
    </row>
    <row r="271">
      <c r="A271" s="11"/>
      <c r="C271" s="11"/>
      <c r="E271" s="11"/>
    </row>
    <row r="272">
      <c r="A272" s="11"/>
      <c r="C272" s="11"/>
      <c r="E272" s="11"/>
    </row>
    <row r="273">
      <c r="A273" s="11"/>
      <c r="C273" s="11"/>
      <c r="E273" s="11"/>
    </row>
    <row r="274">
      <c r="A274" s="11"/>
      <c r="C274" s="11"/>
      <c r="E274" s="11"/>
    </row>
    <row r="275">
      <c r="A275" s="11"/>
      <c r="C275" s="11"/>
      <c r="E275" s="11"/>
    </row>
    <row r="276">
      <c r="A276" s="11"/>
      <c r="C276" s="11"/>
      <c r="E276" s="11"/>
    </row>
    <row r="277">
      <c r="A277" s="11"/>
      <c r="C277" s="11"/>
      <c r="E277" s="11"/>
    </row>
    <row r="278">
      <c r="A278" s="11"/>
      <c r="C278" s="11"/>
      <c r="E278" s="11"/>
    </row>
    <row r="279">
      <c r="A279" s="11"/>
      <c r="C279" s="11"/>
      <c r="E279" s="11"/>
    </row>
    <row r="280">
      <c r="A280" s="11"/>
      <c r="C280" s="11"/>
      <c r="E280" s="11"/>
    </row>
    <row r="281">
      <c r="A281" s="11"/>
      <c r="C281" s="11"/>
      <c r="E281" s="11"/>
    </row>
    <row r="282">
      <c r="A282" s="11"/>
      <c r="C282" s="11"/>
      <c r="E282" s="11"/>
    </row>
    <row r="283">
      <c r="A283" s="11"/>
      <c r="C283" s="11"/>
      <c r="E283" s="11"/>
    </row>
    <row r="284">
      <c r="A284" s="11"/>
      <c r="C284" s="11"/>
      <c r="E284" s="11"/>
    </row>
    <row r="285">
      <c r="A285" s="11"/>
      <c r="C285" s="11"/>
      <c r="E285" s="11"/>
    </row>
    <row r="286">
      <c r="A286" s="11"/>
      <c r="C286" s="11"/>
      <c r="E286" s="11"/>
    </row>
    <row r="287">
      <c r="A287" s="11"/>
      <c r="C287" s="11"/>
      <c r="E287" s="11"/>
    </row>
    <row r="288">
      <c r="A288" s="11"/>
      <c r="C288" s="11"/>
      <c r="E288" s="11"/>
    </row>
    <row r="289">
      <c r="A289" s="11"/>
      <c r="C289" s="11"/>
      <c r="E289" s="11"/>
    </row>
    <row r="290">
      <c r="A290" s="11"/>
      <c r="C290" s="11"/>
      <c r="E290" s="11"/>
    </row>
    <row r="291">
      <c r="A291" s="11"/>
      <c r="C291" s="11"/>
      <c r="E291" s="11"/>
    </row>
    <row r="292">
      <c r="A292" s="11"/>
      <c r="C292" s="11"/>
      <c r="E292" s="11"/>
    </row>
    <row r="293">
      <c r="A293" s="11"/>
      <c r="C293" s="11"/>
      <c r="E293" s="11"/>
    </row>
    <row r="294">
      <c r="A294" s="11"/>
      <c r="C294" s="11"/>
      <c r="E294" s="11"/>
    </row>
    <row r="295">
      <c r="A295" s="11"/>
      <c r="C295" s="11"/>
      <c r="E295" s="11"/>
    </row>
    <row r="296">
      <c r="A296" s="11"/>
      <c r="C296" s="11"/>
      <c r="E296" s="11"/>
    </row>
    <row r="297">
      <c r="A297" s="11"/>
      <c r="C297" s="11"/>
      <c r="E297" s="11"/>
    </row>
    <row r="298">
      <c r="A298" s="11"/>
      <c r="C298" s="11"/>
      <c r="E298" s="11"/>
    </row>
    <row r="299">
      <c r="A299" s="11"/>
      <c r="C299" s="11"/>
      <c r="E299" s="11"/>
    </row>
    <row r="300">
      <c r="A300" s="11"/>
      <c r="C300" s="11"/>
      <c r="E300" s="11"/>
    </row>
    <row r="301">
      <c r="A301" s="11"/>
      <c r="C301" s="11"/>
      <c r="E301" s="11"/>
    </row>
    <row r="302">
      <c r="A302" s="11"/>
      <c r="C302" s="11"/>
      <c r="E302" s="11"/>
    </row>
    <row r="303">
      <c r="A303" s="11"/>
      <c r="C303" s="11"/>
      <c r="E303" s="11"/>
    </row>
    <row r="304">
      <c r="A304" s="11"/>
      <c r="C304" s="11"/>
      <c r="E304" s="11"/>
    </row>
    <row r="305">
      <c r="A305" s="11"/>
      <c r="C305" s="11"/>
      <c r="E305" s="11"/>
    </row>
    <row r="306">
      <c r="A306" s="11"/>
      <c r="C306" s="11"/>
      <c r="E306" s="11"/>
    </row>
    <row r="307">
      <c r="A307" s="11"/>
      <c r="C307" s="11"/>
      <c r="E307" s="11"/>
    </row>
    <row r="308">
      <c r="A308" s="11"/>
      <c r="C308" s="11"/>
      <c r="E308" s="11"/>
    </row>
    <row r="309">
      <c r="A309" s="11"/>
      <c r="C309" s="11"/>
      <c r="E309" s="11"/>
    </row>
    <row r="310">
      <c r="A310" s="11"/>
      <c r="C310" s="11"/>
      <c r="E310" s="11"/>
    </row>
    <row r="311">
      <c r="A311" s="11"/>
      <c r="C311" s="11"/>
      <c r="E311" s="11"/>
    </row>
    <row r="312">
      <c r="A312" s="11"/>
      <c r="C312" s="11"/>
      <c r="E312" s="11"/>
    </row>
    <row r="313">
      <c r="A313" s="11"/>
      <c r="C313" s="11"/>
      <c r="E313" s="11"/>
    </row>
    <row r="314">
      <c r="A314" s="11"/>
      <c r="C314" s="11"/>
      <c r="E314" s="11"/>
    </row>
    <row r="315">
      <c r="A315" s="11"/>
      <c r="C315" s="11"/>
      <c r="E315" s="11"/>
    </row>
    <row r="316">
      <c r="A316" s="11"/>
      <c r="C316" s="11"/>
      <c r="E316" s="11"/>
    </row>
    <row r="317">
      <c r="A317" s="11"/>
      <c r="C317" s="11"/>
      <c r="E317" s="11"/>
    </row>
    <row r="318">
      <c r="A318" s="11"/>
      <c r="C318" s="11"/>
      <c r="E318" s="11"/>
    </row>
    <row r="319">
      <c r="A319" s="11"/>
      <c r="C319" s="11"/>
      <c r="E319" s="11"/>
    </row>
    <row r="320">
      <c r="A320" s="11"/>
      <c r="C320" s="11"/>
      <c r="E320" s="11"/>
    </row>
    <row r="321">
      <c r="A321" s="11"/>
      <c r="C321" s="11"/>
      <c r="E321" s="11"/>
    </row>
    <row r="322">
      <c r="A322" s="11"/>
      <c r="C322" s="11"/>
      <c r="E322" s="11"/>
    </row>
    <row r="323">
      <c r="A323" s="11"/>
      <c r="C323" s="11"/>
      <c r="E323" s="11"/>
    </row>
    <row r="324">
      <c r="A324" s="11"/>
      <c r="C324" s="11"/>
      <c r="E324" s="11"/>
    </row>
    <row r="325">
      <c r="A325" s="11"/>
      <c r="C325" s="11"/>
      <c r="E325" s="11"/>
    </row>
    <row r="326">
      <c r="A326" s="11"/>
      <c r="C326" s="11"/>
      <c r="E326" s="11"/>
    </row>
    <row r="327">
      <c r="A327" s="11"/>
      <c r="C327" s="11"/>
      <c r="E327" s="11"/>
    </row>
    <row r="328">
      <c r="A328" s="11"/>
      <c r="C328" s="11"/>
      <c r="E328" s="11"/>
    </row>
    <row r="329">
      <c r="A329" s="11"/>
      <c r="C329" s="11"/>
      <c r="E329" s="11"/>
    </row>
    <row r="330">
      <c r="A330" s="11"/>
      <c r="C330" s="11"/>
      <c r="E330" s="11"/>
    </row>
    <row r="331">
      <c r="A331" s="11"/>
      <c r="C331" s="11"/>
      <c r="E331" s="11"/>
    </row>
    <row r="332">
      <c r="A332" s="11"/>
      <c r="C332" s="11"/>
      <c r="E332" s="11"/>
    </row>
    <row r="333">
      <c r="A333" s="11"/>
      <c r="C333" s="11"/>
      <c r="E333" s="11"/>
    </row>
    <row r="334">
      <c r="A334" s="11"/>
      <c r="C334" s="11"/>
      <c r="E334" s="11"/>
    </row>
    <row r="335">
      <c r="A335" s="11"/>
      <c r="C335" s="11"/>
      <c r="E335" s="11"/>
    </row>
    <row r="336">
      <c r="A336" s="11"/>
      <c r="C336" s="11"/>
      <c r="E336" s="11"/>
    </row>
    <row r="337">
      <c r="A337" s="11"/>
      <c r="C337" s="11"/>
      <c r="E337" s="11"/>
    </row>
    <row r="338">
      <c r="A338" s="11"/>
      <c r="C338" s="11"/>
      <c r="E338" s="11"/>
    </row>
    <row r="339">
      <c r="A339" s="11"/>
      <c r="C339" s="11"/>
      <c r="E339" s="11"/>
    </row>
    <row r="340">
      <c r="A340" s="11"/>
      <c r="C340" s="11"/>
      <c r="E340" s="11"/>
    </row>
    <row r="341">
      <c r="A341" s="11"/>
      <c r="C341" s="11"/>
      <c r="E341" s="11"/>
    </row>
    <row r="342">
      <c r="A342" s="11"/>
      <c r="C342" s="11"/>
      <c r="E342" s="11"/>
    </row>
    <row r="343">
      <c r="A343" s="11"/>
      <c r="C343" s="11"/>
      <c r="E343" s="11"/>
    </row>
    <row r="344">
      <c r="A344" s="11"/>
      <c r="C344" s="11"/>
      <c r="E344" s="11"/>
    </row>
    <row r="345">
      <c r="A345" s="11"/>
      <c r="C345" s="11"/>
      <c r="E345" s="11"/>
    </row>
    <row r="346">
      <c r="A346" s="11"/>
      <c r="C346" s="11"/>
      <c r="E346" s="11"/>
    </row>
    <row r="347">
      <c r="A347" s="11"/>
      <c r="C347" s="11"/>
      <c r="E347" s="11"/>
    </row>
    <row r="348">
      <c r="A348" s="11"/>
      <c r="C348" s="11"/>
      <c r="E348" s="11"/>
    </row>
    <row r="349">
      <c r="A349" s="11"/>
      <c r="C349" s="11"/>
      <c r="E349" s="11"/>
    </row>
    <row r="350">
      <c r="A350" s="11"/>
      <c r="C350" s="11"/>
      <c r="E350" s="11"/>
    </row>
    <row r="351">
      <c r="A351" s="11"/>
      <c r="C351" s="11"/>
      <c r="E351" s="11"/>
    </row>
    <row r="352">
      <c r="A352" s="11"/>
      <c r="C352" s="11"/>
      <c r="E352" s="11"/>
    </row>
    <row r="353">
      <c r="A353" s="11"/>
      <c r="C353" s="11"/>
      <c r="E353" s="11"/>
    </row>
    <row r="354">
      <c r="A354" s="11"/>
      <c r="C354" s="11"/>
      <c r="E354" s="11"/>
    </row>
    <row r="355">
      <c r="A355" s="11"/>
      <c r="C355" s="11"/>
      <c r="E355" s="11"/>
    </row>
    <row r="356">
      <c r="A356" s="11"/>
      <c r="C356" s="11"/>
      <c r="E356" s="11"/>
    </row>
    <row r="357">
      <c r="A357" s="11"/>
      <c r="C357" s="11"/>
      <c r="E357" s="11"/>
    </row>
    <row r="358">
      <c r="A358" s="11"/>
      <c r="C358" s="11"/>
      <c r="E358" s="11"/>
    </row>
    <row r="359">
      <c r="A359" s="11"/>
      <c r="C359" s="11"/>
      <c r="E359" s="11"/>
    </row>
    <row r="360">
      <c r="A360" s="11"/>
      <c r="C360" s="11"/>
      <c r="E360" s="11"/>
    </row>
    <row r="361">
      <c r="A361" s="11"/>
      <c r="C361" s="11"/>
      <c r="E361" s="11"/>
    </row>
    <row r="362">
      <c r="A362" s="11"/>
      <c r="C362" s="11"/>
      <c r="E362" s="11"/>
    </row>
    <row r="363">
      <c r="A363" s="11"/>
      <c r="C363" s="11"/>
      <c r="E363" s="11"/>
    </row>
    <row r="364">
      <c r="A364" s="11"/>
      <c r="C364" s="11"/>
      <c r="E364" s="11"/>
    </row>
    <row r="365">
      <c r="A365" s="11"/>
      <c r="C365" s="11"/>
      <c r="E365" s="11"/>
    </row>
    <row r="366">
      <c r="A366" s="11"/>
      <c r="C366" s="11"/>
      <c r="E366" s="11"/>
    </row>
    <row r="367">
      <c r="A367" s="11"/>
      <c r="C367" s="11"/>
      <c r="E367" s="11"/>
    </row>
    <row r="368">
      <c r="A368" s="11"/>
      <c r="C368" s="11"/>
      <c r="E368" s="11"/>
    </row>
    <row r="369">
      <c r="A369" s="11"/>
      <c r="C369" s="11"/>
      <c r="E369" s="11"/>
    </row>
    <row r="370">
      <c r="A370" s="11"/>
      <c r="C370" s="11"/>
      <c r="E370" s="11"/>
    </row>
    <row r="371">
      <c r="A371" s="11"/>
      <c r="C371" s="11"/>
      <c r="E371" s="11"/>
    </row>
    <row r="372">
      <c r="A372" s="11"/>
      <c r="C372" s="11"/>
      <c r="E372" s="11"/>
    </row>
    <row r="373">
      <c r="A373" s="11"/>
      <c r="C373" s="11"/>
      <c r="E373" s="11"/>
    </row>
    <row r="374">
      <c r="A374" s="11"/>
      <c r="C374" s="11"/>
      <c r="E374" s="11"/>
    </row>
    <row r="375">
      <c r="A375" s="11"/>
      <c r="C375" s="11"/>
      <c r="E375" s="11"/>
    </row>
    <row r="376">
      <c r="A376" s="11"/>
      <c r="C376" s="11"/>
      <c r="E376" s="11"/>
    </row>
    <row r="377">
      <c r="A377" s="11"/>
      <c r="C377" s="11"/>
      <c r="E377" s="11"/>
    </row>
    <row r="378">
      <c r="A378" s="11"/>
      <c r="C378" s="11"/>
      <c r="E378" s="11"/>
    </row>
    <row r="379">
      <c r="A379" s="11"/>
      <c r="C379" s="11"/>
      <c r="E379" s="11"/>
    </row>
    <row r="380">
      <c r="A380" s="11"/>
      <c r="C380" s="11"/>
      <c r="E380" s="11"/>
    </row>
    <row r="381">
      <c r="A381" s="11"/>
      <c r="C381" s="11"/>
      <c r="E381" s="11"/>
    </row>
    <row r="382">
      <c r="A382" s="11"/>
      <c r="C382" s="11"/>
      <c r="E382" s="11"/>
    </row>
    <row r="383">
      <c r="A383" s="11"/>
      <c r="C383" s="11"/>
      <c r="E383" s="11"/>
    </row>
    <row r="384">
      <c r="A384" s="11"/>
      <c r="C384" s="11"/>
      <c r="E384" s="11"/>
    </row>
    <row r="385">
      <c r="A385" s="11"/>
      <c r="C385" s="11"/>
      <c r="E385" s="11"/>
    </row>
    <row r="386">
      <c r="A386" s="11"/>
      <c r="C386" s="11"/>
      <c r="E386" s="11"/>
    </row>
    <row r="387">
      <c r="A387" s="11"/>
      <c r="C387" s="11"/>
      <c r="E387" s="11"/>
    </row>
    <row r="388">
      <c r="A388" s="11"/>
      <c r="C388" s="11"/>
      <c r="E388" s="11"/>
    </row>
    <row r="389">
      <c r="A389" s="11"/>
      <c r="C389" s="11"/>
      <c r="E389" s="11"/>
    </row>
    <row r="390">
      <c r="A390" s="11"/>
      <c r="C390" s="11"/>
      <c r="E390" s="11"/>
    </row>
    <row r="391">
      <c r="A391" s="11"/>
      <c r="C391" s="11"/>
      <c r="E391" s="11"/>
    </row>
    <row r="392">
      <c r="A392" s="11"/>
      <c r="C392" s="11"/>
      <c r="E392" s="11"/>
    </row>
    <row r="393">
      <c r="A393" s="11"/>
      <c r="C393" s="11"/>
      <c r="E393" s="11"/>
    </row>
    <row r="394">
      <c r="A394" s="11"/>
      <c r="C394" s="11"/>
      <c r="E394" s="11"/>
    </row>
    <row r="395">
      <c r="A395" s="11"/>
      <c r="C395" s="11"/>
      <c r="E395" s="11"/>
    </row>
    <row r="396">
      <c r="A396" s="11"/>
      <c r="C396" s="11"/>
      <c r="E396" s="11"/>
    </row>
    <row r="397">
      <c r="A397" s="11"/>
      <c r="C397" s="11"/>
      <c r="E397" s="11"/>
    </row>
    <row r="398">
      <c r="A398" s="11"/>
      <c r="C398" s="11"/>
      <c r="E398" s="11"/>
    </row>
    <row r="399">
      <c r="A399" s="11"/>
      <c r="C399" s="11"/>
      <c r="E399" s="11"/>
    </row>
    <row r="400">
      <c r="A400" s="11"/>
      <c r="C400" s="11"/>
      <c r="E400" s="11"/>
    </row>
    <row r="401">
      <c r="A401" s="11"/>
      <c r="C401" s="11"/>
      <c r="E401" s="11"/>
    </row>
    <row r="402">
      <c r="A402" s="11"/>
      <c r="C402" s="11"/>
      <c r="E402" s="11"/>
    </row>
    <row r="403">
      <c r="A403" s="11"/>
      <c r="C403" s="11"/>
      <c r="E403" s="11"/>
    </row>
    <row r="404">
      <c r="A404" s="11"/>
      <c r="C404" s="11"/>
      <c r="E404" s="11"/>
    </row>
    <row r="405">
      <c r="A405" s="11"/>
      <c r="C405" s="11"/>
      <c r="E405" s="11"/>
    </row>
    <row r="406">
      <c r="A406" s="11"/>
      <c r="C406" s="11"/>
      <c r="E406" s="11"/>
    </row>
    <row r="407">
      <c r="A407" s="11"/>
      <c r="C407" s="11"/>
      <c r="E407" s="11"/>
    </row>
    <row r="408">
      <c r="A408" s="11"/>
      <c r="C408" s="11"/>
      <c r="E408" s="11"/>
    </row>
    <row r="409">
      <c r="A409" s="11"/>
      <c r="C409" s="11"/>
      <c r="E409" s="11"/>
    </row>
    <row r="410">
      <c r="A410" s="11"/>
      <c r="C410" s="11"/>
      <c r="E410" s="11"/>
    </row>
    <row r="411">
      <c r="A411" s="11"/>
      <c r="C411" s="11"/>
      <c r="E411" s="11"/>
    </row>
    <row r="412">
      <c r="A412" s="11"/>
      <c r="C412" s="11"/>
      <c r="E412" s="11"/>
    </row>
    <row r="413">
      <c r="A413" s="11"/>
      <c r="C413" s="11"/>
      <c r="E413" s="11"/>
    </row>
    <row r="414">
      <c r="A414" s="11"/>
      <c r="C414" s="11"/>
      <c r="E414" s="11"/>
    </row>
    <row r="415">
      <c r="A415" s="11"/>
      <c r="C415" s="11"/>
      <c r="E415" s="11"/>
    </row>
    <row r="416">
      <c r="A416" s="11"/>
      <c r="C416" s="11"/>
      <c r="E416" s="11"/>
    </row>
    <row r="417">
      <c r="A417" s="11"/>
      <c r="C417" s="11"/>
      <c r="E417" s="11"/>
    </row>
    <row r="418">
      <c r="A418" s="11"/>
      <c r="C418" s="11"/>
      <c r="E418" s="11"/>
    </row>
    <row r="419">
      <c r="A419" s="11"/>
      <c r="C419" s="11"/>
      <c r="E419" s="11"/>
    </row>
    <row r="420">
      <c r="A420" s="11"/>
      <c r="C420" s="11"/>
      <c r="E420" s="11"/>
    </row>
    <row r="421">
      <c r="A421" s="11"/>
      <c r="C421" s="11"/>
      <c r="E421" s="11"/>
    </row>
    <row r="422">
      <c r="A422" s="11"/>
      <c r="C422" s="11"/>
      <c r="E422" s="11"/>
    </row>
    <row r="423">
      <c r="A423" s="11"/>
      <c r="C423" s="11"/>
      <c r="E423" s="11"/>
    </row>
    <row r="424">
      <c r="A424" s="11"/>
      <c r="C424" s="11"/>
      <c r="E424" s="11"/>
    </row>
    <row r="425">
      <c r="A425" s="11"/>
      <c r="C425" s="11"/>
      <c r="E425" s="11"/>
    </row>
    <row r="426">
      <c r="A426" s="11"/>
      <c r="C426" s="11"/>
      <c r="E426" s="11"/>
    </row>
    <row r="427">
      <c r="A427" s="11"/>
      <c r="C427" s="11"/>
      <c r="E427" s="11"/>
    </row>
    <row r="428">
      <c r="A428" s="11"/>
      <c r="C428" s="11"/>
      <c r="E428" s="11"/>
    </row>
    <row r="429">
      <c r="A429" s="11"/>
      <c r="C429" s="11"/>
      <c r="E429" s="11"/>
    </row>
    <row r="430">
      <c r="A430" s="11"/>
      <c r="C430" s="11"/>
      <c r="E430" s="11"/>
    </row>
    <row r="431">
      <c r="A431" s="11"/>
      <c r="C431" s="11"/>
      <c r="E431" s="11"/>
    </row>
    <row r="432">
      <c r="A432" s="11"/>
      <c r="C432" s="11"/>
      <c r="E432" s="11"/>
    </row>
    <row r="433">
      <c r="A433" s="11"/>
      <c r="C433" s="11"/>
      <c r="E433" s="11"/>
    </row>
    <row r="434">
      <c r="A434" s="11"/>
      <c r="C434" s="11"/>
      <c r="E434" s="11"/>
    </row>
    <row r="435">
      <c r="A435" s="11"/>
      <c r="C435" s="11"/>
      <c r="E435" s="11"/>
    </row>
    <row r="436">
      <c r="A436" s="11"/>
      <c r="C436" s="11"/>
      <c r="E436" s="11"/>
    </row>
    <row r="437">
      <c r="A437" s="11"/>
      <c r="C437" s="11"/>
      <c r="E437" s="11"/>
    </row>
    <row r="438">
      <c r="A438" s="11"/>
      <c r="C438" s="11"/>
      <c r="E438" s="11"/>
    </row>
    <row r="439">
      <c r="A439" s="11"/>
      <c r="C439" s="11"/>
      <c r="E439" s="11"/>
    </row>
    <row r="440">
      <c r="A440" s="11"/>
      <c r="C440" s="11"/>
      <c r="E440" s="11"/>
    </row>
    <row r="441">
      <c r="A441" s="11"/>
      <c r="C441" s="11"/>
      <c r="E441" s="11"/>
    </row>
    <row r="442">
      <c r="A442" s="11"/>
      <c r="C442" s="11"/>
      <c r="E442" s="11"/>
    </row>
    <row r="443">
      <c r="A443" s="11"/>
      <c r="C443" s="11"/>
      <c r="E443" s="11"/>
    </row>
    <row r="444">
      <c r="A444" s="11"/>
      <c r="C444" s="11"/>
      <c r="E444" s="11"/>
    </row>
    <row r="445">
      <c r="A445" s="11"/>
      <c r="C445" s="11"/>
      <c r="E445" s="11"/>
    </row>
    <row r="446">
      <c r="A446" s="11"/>
      <c r="C446" s="11"/>
      <c r="E446" s="11"/>
    </row>
    <row r="447">
      <c r="A447" s="11"/>
      <c r="C447" s="11"/>
      <c r="E447" s="11"/>
    </row>
    <row r="448">
      <c r="A448" s="11"/>
      <c r="C448" s="11"/>
      <c r="E448" s="11"/>
    </row>
    <row r="449">
      <c r="A449" s="11"/>
      <c r="C449" s="11"/>
      <c r="E449" s="11"/>
    </row>
    <row r="450">
      <c r="A450" s="11"/>
      <c r="C450" s="11"/>
      <c r="E450" s="11"/>
    </row>
    <row r="451">
      <c r="A451" s="11"/>
      <c r="C451" s="11"/>
      <c r="E451" s="11"/>
    </row>
    <row r="452">
      <c r="A452" s="11"/>
      <c r="C452" s="11"/>
      <c r="E452" s="11"/>
    </row>
    <row r="453">
      <c r="A453" s="11"/>
      <c r="C453" s="11"/>
      <c r="E453" s="11"/>
    </row>
    <row r="454">
      <c r="A454" s="11"/>
      <c r="C454" s="11"/>
      <c r="E454" s="11"/>
    </row>
    <row r="455">
      <c r="A455" s="11"/>
      <c r="C455" s="11"/>
      <c r="E455" s="11"/>
    </row>
    <row r="456">
      <c r="A456" s="11"/>
      <c r="C456" s="11"/>
      <c r="E456" s="11"/>
    </row>
    <row r="457">
      <c r="A457" s="11"/>
      <c r="C457" s="11"/>
      <c r="E457" s="11"/>
    </row>
    <row r="458">
      <c r="A458" s="11"/>
      <c r="C458" s="11"/>
      <c r="E458" s="11"/>
    </row>
    <row r="459">
      <c r="A459" s="11"/>
      <c r="C459" s="11"/>
      <c r="E459" s="11"/>
    </row>
    <row r="460">
      <c r="A460" s="11"/>
      <c r="C460" s="11"/>
      <c r="E460" s="11"/>
    </row>
    <row r="461">
      <c r="A461" s="11"/>
      <c r="C461" s="11"/>
      <c r="E461" s="11"/>
    </row>
    <row r="462">
      <c r="A462" s="11"/>
      <c r="C462" s="11"/>
      <c r="E462" s="11"/>
    </row>
    <row r="463">
      <c r="A463" s="11"/>
      <c r="C463" s="11"/>
      <c r="E463" s="11"/>
    </row>
    <row r="464">
      <c r="A464" s="11"/>
      <c r="C464" s="11"/>
      <c r="E464" s="11"/>
    </row>
    <row r="465">
      <c r="A465" s="11"/>
      <c r="C465" s="11"/>
      <c r="E465" s="11"/>
    </row>
    <row r="466">
      <c r="A466" s="11"/>
      <c r="C466" s="11"/>
      <c r="E466" s="11"/>
    </row>
    <row r="467">
      <c r="A467" s="11"/>
      <c r="C467" s="11"/>
      <c r="E467" s="11"/>
    </row>
    <row r="468">
      <c r="A468" s="11"/>
      <c r="C468" s="11"/>
      <c r="E468" s="11"/>
    </row>
    <row r="469">
      <c r="A469" s="11"/>
      <c r="C469" s="11"/>
      <c r="E469" s="11"/>
    </row>
    <row r="470">
      <c r="A470" s="11"/>
      <c r="C470" s="11"/>
      <c r="E470" s="11"/>
    </row>
    <row r="471">
      <c r="A471" s="11"/>
      <c r="C471" s="11"/>
      <c r="E471" s="11"/>
    </row>
    <row r="472">
      <c r="A472" s="11"/>
      <c r="C472" s="11"/>
      <c r="E472" s="11"/>
    </row>
    <row r="473">
      <c r="A473" s="11"/>
      <c r="C473" s="11"/>
      <c r="E473" s="11"/>
    </row>
    <row r="474">
      <c r="A474" s="11"/>
      <c r="C474" s="11"/>
      <c r="E474" s="11"/>
    </row>
    <row r="475">
      <c r="A475" s="11"/>
      <c r="C475" s="11"/>
      <c r="E475" s="11"/>
    </row>
    <row r="476">
      <c r="A476" s="11"/>
      <c r="C476" s="11"/>
      <c r="E476" s="11"/>
    </row>
    <row r="477">
      <c r="A477" s="11"/>
      <c r="C477" s="11"/>
      <c r="E477" s="11"/>
    </row>
    <row r="478">
      <c r="A478" s="11"/>
      <c r="C478" s="11"/>
      <c r="E478" s="11"/>
    </row>
    <row r="479">
      <c r="A479" s="11"/>
      <c r="C479" s="11"/>
      <c r="E479" s="11"/>
    </row>
    <row r="480">
      <c r="A480" s="11"/>
      <c r="C480" s="11"/>
      <c r="E480" s="11"/>
    </row>
    <row r="481">
      <c r="A481" s="11"/>
      <c r="C481" s="11"/>
      <c r="E481" s="11"/>
    </row>
    <row r="482">
      <c r="A482" s="11"/>
      <c r="C482" s="11"/>
      <c r="E482" s="11"/>
    </row>
    <row r="483">
      <c r="A483" s="11"/>
      <c r="C483" s="11"/>
      <c r="E483" s="11"/>
    </row>
    <row r="484">
      <c r="A484" s="11"/>
      <c r="C484" s="11"/>
      <c r="E484" s="11"/>
    </row>
    <row r="485">
      <c r="A485" s="11"/>
      <c r="C485" s="11"/>
      <c r="E485" s="11"/>
    </row>
    <row r="486">
      <c r="A486" s="11"/>
      <c r="C486" s="11"/>
      <c r="E486" s="11"/>
    </row>
    <row r="487">
      <c r="A487" s="11"/>
      <c r="C487" s="11"/>
      <c r="E487" s="11"/>
    </row>
    <row r="488">
      <c r="A488" s="11"/>
      <c r="C488" s="11"/>
      <c r="E488" s="11"/>
    </row>
    <row r="489">
      <c r="A489" s="11"/>
      <c r="C489" s="11"/>
      <c r="E489" s="11"/>
    </row>
    <row r="490">
      <c r="A490" s="11"/>
      <c r="C490" s="11"/>
      <c r="E490" s="11"/>
    </row>
    <row r="491">
      <c r="A491" s="11"/>
      <c r="C491" s="11"/>
      <c r="E491" s="11"/>
    </row>
    <row r="492">
      <c r="A492" s="11"/>
      <c r="C492" s="11"/>
      <c r="E492" s="11"/>
    </row>
    <row r="493">
      <c r="A493" s="11"/>
      <c r="C493" s="11"/>
      <c r="E493" s="11"/>
    </row>
    <row r="494">
      <c r="A494" s="11"/>
      <c r="C494" s="11"/>
      <c r="E494" s="11"/>
    </row>
    <row r="495">
      <c r="A495" s="11"/>
      <c r="C495" s="11"/>
      <c r="E495" s="11"/>
    </row>
    <row r="496">
      <c r="A496" s="11"/>
      <c r="C496" s="11"/>
      <c r="E496" s="11"/>
    </row>
    <row r="497">
      <c r="A497" s="11"/>
      <c r="C497" s="11"/>
      <c r="E497" s="11"/>
    </row>
    <row r="498">
      <c r="A498" s="11"/>
      <c r="C498" s="11"/>
      <c r="E498" s="11"/>
    </row>
    <row r="499">
      <c r="A499" s="11"/>
      <c r="C499" s="11"/>
      <c r="E499" s="11"/>
    </row>
    <row r="500">
      <c r="A500" s="11"/>
      <c r="C500" s="11"/>
      <c r="E500" s="11"/>
    </row>
    <row r="501">
      <c r="A501" s="11"/>
      <c r="C501" s="11"/>
      <c r="E501" s="11"/>
    </row>
    <row r="502">
      <c r="A502" s="11"/>
      <c r="C502" s="11"/>
      <c r="E502" s="11"/>
    </row>
    <row r="503">
      <c r="A503" s="11"/>
      <c r="C503" s="11"/>
      <c r="E503" s="11"/>
    </row>
    <row r="504">
      <c r="A504" s="11"/>
      <c r="C504" s="11"/>
      <c r="E504" s="11"/>
    </row>
    <row r="505">
      <c r="A505" s="11"/>
      <c r="C505" s="11"/>
      <c r="E505" s="11"/>
    </row>
    <row r="506">
      <c r="A506" s="11"/>
      <c r="C506" s="11"/>
      <c r="E506" s="11"/>
    </row>
    <row r="507">
      <c r="A507" s="11"/>
      <c r="C507" s="11"/>
      <c r="E507" s="11"/>
    </row>
    <row r="508">
      <c r="A508" s="11"/>
      <c r="C508" s="11"/>
      <c r="E508" s="11"/>
    </row>
    <row r="509">
      <c r="A509" s="11"/>
      <c r="C509" s="11"/>
      <c r="E509" s="11"/>
    </row>
    <row r="510">
      <c r="A510" s="11"/>
      <c r="C510" s="11"/>
      <c r="E510" s="11"/>
    </row>
    <row r="511">
      <c r="A511" s="11"/>
      <c r="C511" s="11"/>
      <c r="E511" s="11"/>
    </row>
    <row r="512">
      <c r="A512" s="11"/>
      <c r="C512" s="11"/>
      <c r="E512" s="11"/>
    </row>
    <row r="513">
      <c r="A513" s="11"/>
      <c r="C513" s="11"/>
      <c r="E513" s="11"/>
    </row>
    <row r="514">
      <c r="A514" s="11"/>
      <c r="C514" s="11"/>
      <c r="E514" s="11"/>
    </row>
    <row r="515">
      <c r="A515" s="11"/>
      <c r="C515" s="11"/>
      <c r="E515" s="11"/>
    </row>
    <row r="516">
      <c r="A516" s="11"/>
      <c r="C516" s="11"/>
      <c r="E516" s="11"/>
    </row>
    <row r="517">
      <c r="A517" s="11"/>
      <c r="C517" s="11"/>
      <c r="E517" s="11"/>
    </row>
    <row r="518">
      <c r="A518" s="11"/>
      <c r="C518" s="11"/>
      <c r="E518" s="11"/>
    </row>
    <row r="519">
      <c r="A519" s="11"/>
      <c r="C519" s="11"/>
      <c r="E519" s="11"/>
    </row>
    <row r="520">
      <c r="A520" s="11"/>
      <c r="C520" s="11"/>
      <c r="E520" s="11"/>
    </row>
    <row r="521">
      <c r="A521" s="11"/>
      <c r="C521" s="11"/>
      <c r="E521" s="11"/>
    </row>
    <row r="522">
      <c r="A522" s="11"/>
      <c r="C522" s="11"/>
      <c r="E522" s="11"/>
    </row>
    <row r="523">
      <c r="A523" s="11"/>
      <c r="C523" s="11"/>
      <c r="E523" s="11"/>
    </row>
    <row r="524">
      <c r="A524" s="11"/>
      <c r="C524" s="11"/>
      <c r="E524" s="11"/>
    </row>
    <row r="525">
      <c r="A525" s="11"/>
      <c r="C525" s="11"/>
      <c r="E525" s="11"/>
    </row>
    <row r="526">
      <c r="A526" s="11"/>
      <c r="C526" s="11"/>
      <c r="E526" s="11"/>
    </row>
    <row r="527">
      <c r="A527" s="11"/>
      <c r="C527" s="11"/>
      <c r="E527" s="11"/>
    </row>
    <row r="528">
      <c r="A528" s="11"/>
      <c r="C528" s="11"/>
      <c r="E528" s="11"/>
    </row>
    <row r="529">
      <c r="A529" s="11"/>
      <c r="C529" s="11"/>
      <c r="E529" s="11"/>
    </row>
    <row r="530">
      <c r="A530" s="11"/>
      <c r="C530" s="11"/>
      <c r="E530" s="11"/>
    </row>
    <row r="531">
      <c r="A531" s="11"/>
      <c r="C531" s="11"/>
      <c r="E531" s="11"/>
    </row>
    <row r="532">
      <c r="A532" s="11"/>
      <c r="C532" s="11"/>
      <c r="E532" s="11"/>
    </row>
    <row r="533">
      <c r="A533" s="11"/>
      <c r="C533" s="11"/>
      <c r="E533" s="11"/>
    </row>
    <row r="534">
      <c r="A534" s="11"/>
      <c r="C534" s="11"/>
      <c r="E534" s="11"/>
    </row>
    <row r="535">
      <c r="A535" s="11"/>
      <c r="C535" s="11"/>
      <c r="E535" s="11"/>
    </row>
    <row r="536">
      <c r="A536" s="11"/>
      <c r="C536" s="11"/>
      <c r="E536" s="11"/>
    </row>
    <row r="537">
      <c r="A537" s="11"/>
      <c r="C537" s="11"/>
      <c r="E537" s="11"/>
    </row>
    <row r="538">
      <c r="A538" s="11"/>
      <c r="C538" s="11"/>
      <c r="E538" s="11"/>
    </row>
    <row r="539">
      <c r="A539" s="11"/>
      <c r="C539" s="11"/>
      <c r="E539" s="11"/>
    </row>
    <row r="540">
      <c r="A540" s="11"/>
      <c r="C540" s="11"/>
      <c r="E540" s="11"/>
    </row>
    <row r="541">
      <c r="A541" s="11"/>
      <c r="C541" s="11"/>
      <c r="E541" s="11"/>
    </row>
    <row r="542">
      <c r="A542" s="11"/>
      <c r="C542" s="11"/>
      <c r="E542" s="11"/>
    </row>
    <row r="543">
      <c r="A543" s="11"/>
      <c r="C543" s="11"/>
      <c r="E543" s="11"/>
    </row>
    <row r="544">
      <c r="A544" s="11"/>
      <c r="C544" s="11"/>
      <c r="E544" s="11"/>
    </row>
    <row r="545">
      <c r="A545" s="11"/>
      <c r="C545" s="11"/>
      <c r="E545" s="11"/>
    </row>
    <row r="546">
      <c r="A546" s="11"/>
      <c r="C546" s="11"/>
      <c r="E546" s="11"/>
    </row>
    <row r="547">
      <c r="A547" s="11"/>
      <c r="C547" s="11"/>
      <c r="E547" s="11"/>
    </row>
    <row r="548">
      <c r="A548" s="11"/>
      <c r="C548" s="11"/>
      <c r="E548" s="11"/>
    </row>
    <row r="549">
      <c r="A549" s="11"/>
      <c r="C549" s="11"/>
      <c r="E549" s="11"/>
    </row>
    <row r="550">
      <c r="A550" s="11"/>
      <c r="C550" s="11"/>
      <c r="E550" s="11"/>
    </row>
    <row r="551">
      <c r="A551" s="11"/>
      <c r="C551" s="11"/>
      <c r="E551" s="11"/>
    </row>
    <row r="552">
      <c r="A552" s="11"/>
      <c r="C552" s="11"/>
      <c r="E552" s="11"/>
    </row>
    <row r="553">
      <c r="A553" s="11"/>
      <c r="C553" s="11"/>
      <c r="E553" s="11"/>
    </row>
    <row r="554">
      <c r="A554" s="11"/>
      <c r="C554" s="11"/>
      <c r="E554" s="11"/>
    </row>
    <row r="555">
      <c r="A555" s="11"/>
      <c r="C555" s="11"/>
      <c r="E555" s="11"/>
    </row>
    <row r="556">
      <c r="A556" s="11"/>
      <c r="C556" s="11"/>
      <c r="E556" s="11"/>
    </row>
    <row r="557">
      <c r="A557" s="11"/>
      <c r="C557" s="11"/>
      <c r="E557" s="11"/>
    </row>
    <row r="558">
      <c r="A558" s="11"/>
      <c r="C558" s="11"/>
      <c r="E558" s="11"/>
    </row>
    <row r="559">
      <c r="A559" s="11"/>
      <c r="C559" s="11"/>
      <c r="E559" s="11"/>
    </row>
    <row r="560">
      <c r="A560" s="11"/>
      <c r="C560" s="11"/>
      <c r="E560" s="11"/>
    </row>
    <row r="561">
      <c r="A561" s="11"/>
      <c r="C561" s="11"/>
      <c r="E561" s="11"/>
    </row>
    <row r="562">
      <c r="A562" s="11"/>
      <c r="C562" s="11"/>
      <c r="E562" s="11"/>
    </row>
    <row r="563">
      <c r="A563" s="11"/>
      <c r="C563" s="11"/>
      <c r="E563" s="11"/>
    </row>
    <row r="564">
      <c r="A564" s="11"/>
      <c r="C564" s="11"/>
      <c r="E564" s="11"/>
    </row>
    <row r="565">
      <c r="A565" s="11"/>
      <c r="C565" s="11"/>
      <c r="E565" s="11"/>
    </row>
    <row r="566">
      <c r="A566" s="11"/>
      <c r="C566" s="11"/>
      <c r="E566" s="11"/>
    </row>
    <row r="567">
      <c r="A567" s="11"/>
      <c r="C567" s="11"/>
      <c r="E567" s="11"/>
    </row>
    <row r="568">
      <c r="A568" s="11"/>
      <c r="C568" s="11"/>
      <c r="E568" s="11"/>
    </row>
    <row r="569">
      <c r="A569" s="11"/>
      <c r="C569" s="11"/>
      <c r="E569" s="11"/>
    </row>
    <row r="570">
      <c r="A570" s="11"/>
      <c r="C570" s="11"/>
      <c r="E570" s="11"/>
    </row>
    <row r="571">
      <c r="A571" s="11"/>
      <c r="C571" s="11"/>
      <c r="E571" s="11"/>
    </row>
    <row r="572">
      <c r="A572" s="11"/>
      <c r="C572" s="11"/>
      <c r="E572" s="11"/>
    </row>
    <row r="573">
      <c r="A573" s="11"/>
      <c r="C573" s="11"/>
      <c r="E573" s="11"/>
    </row>
    <row r="574">
      <c r="A574" s="11"/>
      <c r="C574" s="11"/>
      <c r="E574" s="11"/>
    </row>
    <row r="575">
      <c r="A575" s="11"/>
      <c r="C575" s="11"/>
      <c r="E575" s="11"/>
    </row>
    <row r="576">
      <c r="A576" s="11"/>
      <c r="C576" s="11"/>
      <c r="E576" s="11"/>
    </row>
    <row r="577">
      <c r="A577" s="11"/>
      <c r="C577" s="11"/>
      <c r="E577" s="11"/>
    </row>
    <row r="578">
      <c r="A578" s="11"/>
      <c r="C578" s="11"/>
      <c r="E578" s="11"/>
    </row>
    <row r="579">
      <c r="A579" s="11"/>
      <c r="C579" s="11"/>
      <c r="E579" s="11"/>
    </row>
    <row r="580">
      <c r="A580" s="11"/>
      <c r="C580" s="11"/>
      <c r="E580" s="11"/>
    </row>
    <row r="581">
      <c r="A581" s="11"/>
      <c r="C581" s="11"/>
      <c r="E581" s="11"/>
    </row>
    <row r="582">
      <c r="A582" s="11"/>
      <c r="C582" s="11"/>
      <c r="E582" s="11"/>
    </row>
    <row r="583">
      <c r="A583" s="11"/>
      <c r="C583" s="11"/>
      <c r="E583" s="11"/>
    </row>
    <row r="584">
      <c r="A584" s="11"/>
      <c r="C584" s="11"/>
      <c r="E584" s="11"/>
    </row>
    <row r="585">
      <c r="A585" s="11"/>
      <c r="C585" s="11"/>
      <c r="E585" s="11"/>
    </row>
    <row r="586">
      <c r="A586" s="11"/>
      <c r="C586" s="11"/>
      <c r="E586" s="11"/>
    </row>
    <row r="587">
      <c r="A587" s="11"/>
      <c r="C587" s="11"/>
      <c r="E587" s="11"/>
    </row>
    <row r="588">
      <c r="A588" s="11"/>
      <c r="C588" s="11"/>
      <c r="E588" s="11"/>
    </row>
    <row r="589">
      <c r="A589" s="11"/>
      <c r="C589" s="11"/>
      <c r="E589" s="11"/>
    </row>
    <row r="590">
      <c r="A590" s="11"/>
      <c r="C590" s="11"/>
      <c r="E590" s="11"/>
    </row>
    <row r="591">
      <c r="A591" s="11"/>
      <c r="C591" s="11"/>
      <c r="E591" s="11"/>
    </row>
    <row r="592">
      <c r="A592" s="11"/>
      <c r="C592" s="11"/>
      <c r="E592" s="11"/>
    </row>
    <row r="593">
      <c r="A593" s="11"/>
      <c r="C593" s="11"/>
      <c r="E593" s="11"/>
    </row>
    <row r="594">
      <c r="A594" s="11"/>
      <c r="C594" s="11"/>
      <c r="E594" s="11"/>
    </row>
    <row r="595">
      <c r="A595" s="11"/>
      <c r="C595" s="11"/>
      <c r="E595" s="11"/>
    </row>
    <row r="596">
      <c r="A596" s="11"/>
      <c r="C596" s="11"/>
      <c r="E596" s="11"/>
    </row>
    <row r="597">
      <c r="A597" s="11"/>
      <c r="C597" s="11"/>
      <c r="E597" s="11"/>
    </row>
    <row r="598">
      <c r="A598" s="11"/>
      <c r="C598" s="11"/>
      <c r="E598" s="11"/>
    </row>
    <row r="599">
      <c r="A599" s="11"/>
      <c r="C599" s="11"/>
      <c r="E599" s="11"/>
    </row>
    <row r="600">
      <c r="A600" s="11"/>
      <c r="C600" s="11"/>
      <c r="E600" s="11"/>
    </row>
    <row r="601">
      <c r="A601" s="11"/>
      <c r="C601" s="11"/>
      <c r="E601" s="11"/>
    </row>
    <row r="602">
      <c r="A602" s="11"/>
      <c r="C602" s="11"/>
      <c r="E602" s="11"/>
    </row>
    <row r="603">
      <c r="A603" s="11"/>
      <c r="C603" s="11"/>
      <c r="E603" s="11"/>
    </row>
    <row r="604">
      <c r="A604" s="11"/>
      <c r="C604" s="11"/>
      <c r="E604" s="11"/>
    </row>
    <row r="605">
      <c r="A605" s="11"/>
      <c r="C605" s="11"/>
      <c r="E605" s="11"/>
    </row>
    <row r="606">
      <c r="A606" s="11"/>
      <c r="C606" s="11"/>
      <c r="E606" s="11"/>
    </row>
    <row r="607">
      <c r="A607" s="11"/>
      <c r="C607" s="11"/>
      <c r="E607" s="11"/>
    </row>
    <row r="608">
      <c r="A608" s="11"/>
      <c r="C608" s="11"/>
      <c r="E608" s="11"/>
    </row>
    <row r="609">
      <c r="A609" s="11"/>
      <c r="C609" s="11"/>
      <c r="E609" s="11"/>
    </row>
    <row r="610">
      <c r="A610" s="11"/>
      <c r="C610" s="11"/>
      <c r="E610" s="11"/>
    </row>
    <row r="611">
      <c r="A611" s="11"/>
      <c r="C611" s="11"/>
      <c r="E611" s="11"/>
    </row>
    <row r="612">
      <c r="A612" s="11"/>
      <c r="C612" s="11"/>
      <c r="E612" s="11"/>
    </row>
    <row r="613">
      <c r="A613" s="11"/>
      <c r="C613" s="11"/>
      <c r="E613" s="11"/>
    </row>
    <row r="614">
      <c r="A614" s="11"/>
      <c r="C614" s="11"/>
      <c r="E614" s="11"/>
    </row>
    <row r="615">
      <c r="A615" s="11"/>
      <c r="C615" s="11"/>
      <c r="E615" s="11"/>
    </row>
    <row r="616">
      <c r="A616" s="11"/>
      <c r="C616" s="11"/>
      <c r="E616" s="11"/>
    </row>
    <row r="617">
      <c r="A617" s="11"/>
      <c r="C617" s="11"/>
      <c r="E617" s="11"/>
    </row>
    <row r="618">
      <c r="A618" s="11"/>
      <c r="C618" s="11"/>
      <c r="E618" s="11"/>
    </row>
    <row r="619">
      <c r="A619" s="11"/>
      <c r="C619" s="11"/>
      <c r="E619" s="11"/>
    </row>
    <row r="620">
      <c r="A620" s="11"/>
      <c r="C620" s="11"/>
      <c r="E620" s="11"/>
    </row>
    <row r="621">
      <c r="A621" s="11"/>
      <c r="C621" s="11"/>
      <c r="E621" s="11"/>
    </row>
    <row r="622">
      <c r="A622" s="11"/>
      <c r="C622" s="11"/>
      <c r="E622" s="11"/>
    </row>
    <row r="623">
      <c r="A623" s="11"/>
      <c r="C623" s="11"/>
      <c r="E623" s="11"/>
    </row>
    <row r="624">
      <c r="A624" s="11"/>
      <c r="C624" s="11"/>
      <c r="E624" s="11"/>
    </row>
    <row r="625">
      <c r="A625" s="11"/>
      <c r="C625" s="11"/>
      <c r="E625" s="11"/>
    </row>
    <row r="626">
      <c r="A626" s="11"/>
      <c r="C626" s="11"/>
      <c r="E626" s="11"/>
    </row>
    <row r="627">
      <c r="A627" s="11"/>
      <c r="C627" s="11"/>
      <c r="E627" s="11"/>
    </row>
    <row r="628">
      <c r="A628" s="11"/>
      <c r="C628" s="11"/>
      <c r="E628" s="11"/>
    </row>
    <row r="629">
      <c r="A629" s="11"/>
      <c r="C629" s="11"/>
      <c r="E629" s="11"/>
    </row>
    <row r="630">
      <c r="A630" s="11"/>
      <c r="C630" s="11"/>
      <c r="E630" s="11"/>
    </row>
    <row r="631">
      <c r="A631" s="11"/>
      <c r="C631" s="11"/>
      <c r="E631" s="11"/>
    </row>
    <row r="632">
      <c r="A632" s="11"/>
      <c r="C632" s="11"/>
      <c r="E632" s="11"/>
    </row>
    <row r="633">
      <c r="A633" s="11"/>
      <c r="C633" s="11"/>
      <c r="E633" s="11"/>
    </row>
    <row r="634">
      <c r="A634" s="11"/>
      <c r="C634" s="11"/>
      <c r="E634" s="11"/>
    </row>
    <row r="635">
      <c r="A635" s="11"/>
      <c r="C635" s="11"/>
      <c r="E635" s="11"/>
    </row>
    <row r="636">
      <c r="A636" s="11"/>
      <c r="C636" s="11"/>
      <c r="E636" s="11"/>
    </row>
    <row r="637">
      <c r="A637" s="11"/>
      <c r="C637" s="11"/>
      <c r="E637" s="11"/>
    </row>
    <row r="638">
      <c r="A638" s="11"/>
      <c r="C638" s="11"/>
      <c r="E638" s="11"/>
    </row>
    <row r="639">
      <c r="A639" s="11"/>
      <c r="C639" s="11"/>
      <c r="E639" s="11"/>
    </row>
    <row r="640">
      <c r="A640" s="11"/>
      <c r="C640" s="11"/>
      <c r="E640" s="11"/>
    </row>
    <row r="641">
      <c r="A641" s="11"/>
      <c r="C641" s="11"/>
      <c r="E641" s="11"/>
    </row>
    <row r="642">
      <c r="A642" s="11"/>
      <c r="C642" s="11"/>
      <c r="E642" s="11"/>
    </row>
    <row r="643">
      <c r="A643" s="11"/>
      <c r="C643" s="11"/>
      <c r="E643" s="11"/>
    </row>
    <row r="644">
      <c r="A644" s="11"/>
      <c r="C644" s="11"/>
      <c r="E644" s="11"/>
    </row>
    <row r="645">
      <c r="A645" s="11"/>
      <c r="C645" s="11"/>
      <c r="E645" s="11"/>
    </row>
    <row r="646">
      <c r="A646" s="11"/>
      <c r="C646" s="11"/>
      <c r="E646" s="11"/>
    </row>
    <row r="647">
      <c r="A647" s="11"/>
      <c r="C647" s="11"/>
      <c r="E647" s="11"/>
    </row>
    <row r="648">
      <c r="A648" s="11"/>
      <c r="C648" s="11"/>
      <c r="E648" s="11"/>
    </row>
    <row r="649">
      <c r="A649" s="11"/>
      <c r="C649" s="11"/>
      <c r="E649" s="11"/>
    </row>
    <row r="650">
      <c r="A650" s="11"/>
      <c r="C650" s="11"/>
      <c r="E650" s="11"/>
    </row>
    <row r="651">
      <c r="A651" s="11"/>
      <c r="C651" s="11"/>
      <c r="E651" s="11"/>
    </row>
    <row r="652">
      <c r="A652" s="11"/>
      <c r="C652" s="11"/>
      <c r="E652" s="11"/>
    </row>
    <row r="653">
      <c r="A653" s="11"/>
      <c r="C653" s="11"/>
      <c r="E653" s="11"/>
    </row>
    <row r="654">
      <c r="A654" s="11"/>
      <c r="C654" s="11"/>
      <c r="E654" s="11"/>
    </row>
    <row r="655">
      <c r="A655" s="11"/>
      <c r="C655" s="11"/>
      <c r="E655" s="11"/>
    </row>
    <row r="656">
      <c r="A656" s="11"/>
      <c r="C656" s="11"/>
      <c r="E656" s="11"/>
    </row>
    <row r="657">
      <c r="A657" s="11"/>
      <c r="C657" s="11"/>
      <c r="E657" s="11"/>
    </row>
    <row r="658">
      <c r="A658" s="11"/>
      <c r="C658" s="11"/>
      <c r="E658" s="11"/>
    </row>
    <row r="659">
      <c r="A659" s="11"/>
      <c r="C659" s="11"/>
      <c r="E659" s="11"/>
    </row>
    <row r="660">
      <c r="A660" s="11"/>
      <c r="C660" s="11"/>
      <c r="E660" s="11"/>
    </row>
    <row r="661">
      <c r="A661" s="11"/>
      <c r="C661" s="11"/>
      <c r="E661" s="11"/>
    </row>
    <row r="662">
      <c r="A662" s="11"/>
      <c r="C662" s="11"/>
      <c r="E662" s="11"/>
    </row>
    <row r="663">
      <c r="A663" s="11"/>
      <c r="C663" s="11"/>
      <c r="E663" s="11"/>
    </row>
    <row r="664">
      <c r="A664" s="11"/>
      <c r="C664" s="11"/>
      <c r="E664" s="11"/>
    </row>
    <row r="665">
      <c r="A665" s="11"/>
      <c r="C665" s="11"/>
      <c r="E665" s="11"/>
    </row>
    <row r="666">
      <c r="A666" s="11"/>
      <c r="C666" s="11"/>
      <c r="E666" s="11"/>
    </row>
    <row r="667">
      <c r="A667" s="11"/>
      <c r="C667" s="11"/>
      <c r="E667" s="11"/>
    </row>
    <row r="668">
      <c r="A668" s="11"/>
      <c r="C668" s="11"/>
      <c r="E668" s="11"/>
    </row>
    <row r="669">
      <c r="A669" s="11"/>
      <c r="C669" s="11"/>
      <c r="E669" s="11"/>
    </row>
    <row r="670">
      <c r="A670" s="11"/>
      <c r="C670" s="11"/>
      <c r="E670" s="11"/>
    </row>
    <row r="671">
      <c r="A671" s="11"/>
      <c r="C671" s="11"/>
      <c r="E671" s="11"/>
    </row>
    <row r="672">
      <c r="A672" s="11"/>
      <c r="C672" s="11"/>
      <c r="E672" s="11"/>
    </row>
    <row r="673">
      <c r="A673" s="11"/>
      <c r="C673" s="11"/>
      <c r="E673" s="11"/>
    </row>
    <row r="674">
      <c r="A674" s="11"/>
      <c r="C674" s="11"/>
      <c r="E674" s="11"/>
    </row>
    <row r="675">
      <c r="A675" s="11"/>
      <c r="C675" s="11"/>
      <c r="E675" s="11"/>
    </row>
    <row r="676">
      <c r="A676" s="11"/>
      <c r="C676" s="11"/>
      <c r="E676" s="11"/>
    </row>
    <row r="677">
      <c r="A677" s="11"/>
      <c r="C677" s="11"/>
      <c r="E677" s="11"/>
    </row>
    <row r="678">
      <c r="A678" s="11"/>
      <c r="C678" s="11"/>
      <c r="E678" s="11"/>
    </row>
    <row r="679">
      <c r="A679" s="11"/>
      <c r="C679" s="11"/>
      <c r="E679" s="11"/>
    </row>
    <row r="680">
      <c r="A680" s="11"/>
      <c r="C680" s="11"/>
      <c r="E680" s="11"/>
    </row>
    <row r="681">
      <c r="A681" s="11"/>
      <c r="C681" s="11"/>
      <c r="E681" s="11"/>
    </row>
    <row r="682">
      <c r="A682" s="11"/>
      <c r="C682" s="11"/>
      <c r="E682" s="11"/>
    </row>
    <row r="683">
      <c r="A683" s="11"/>
      <c r="C683" s="11"/>
      <c r="E683" s="11"/>
    </row>
    <row r="684">
      <c r="A684" s="11"/>
      <c r="C684" s="11"/>
      <c r="E684" s="11"/>
    </row>
    <row r="685">
      <c r="A685" s="11"/>
      <c r="C685" s="11"/>
      <c r="E685" s="11"/>
    </row>
    <row r="686">
      <c r="A686" s="11"/>
      <c r="C686" s="11"/>
      <c r="E686" s="11"/>
    </row>
    <row r="687">
      <c r="A687" s="11"/>
      <c r="C687" s="11"/>
      <c r="E687" s="11"/>
    </row>
    <row r="688">
      <c r="A688" s="11"/>
      <c r="C688" s="11"/>
      <c r="E688" s="11"/>
    </row>
    <row r="689">
      <c r="A689" s="11"/>
      <c r="C689" s="11"/>
      <c r="E689" s="11"/>
    </row>
    <row r="690">
      <c r="A690" s="11"/>
      <c r="C690" s="11"/>
      <c r="E690" s="11"/>
    </row>
    <row r="691">
      <c r="A691" s="11"/>
      <c r="C691" s="11"/>
      <c r="E691" s="11"/>
    </row>
    <row r="692">
      <c r="A692" s="11"/>
      <c r="C692" s="11"/>
      <c r="E692" s="11"/>
    </row>
    <row r="693">
      <c r="A693" s="11"/>
      <c r="C693" s="11"/>
      <c r="E693" s="11"/>
    </row>
    <row r="694">
      <c r="A694" s="11"/>
      <c r="C694" s="11"/>
      <c r="E694" s="11"/>
    </row>
    <row r="695">
      <c r="A695" s="11"/>
      <c r="C695" s="11"/>
      <c r="E695" s="11"/>
    </row>
    <row r="696">
      <c r="A696" s="11"/>
      <c r="C696" s="11"/>
      <c r="E696" s="11"/>
    </row>
    <row r="697">
      <c r="A697" s="11"/>
      <c r="C697" s="11"/>
      <c r="E697" s="11"/>
    </row>
    <row r="698">
      <c r="A698" s="11"/>
      <c r="C698" s="11"/>
      <c r="E698" s="11"/>
    </row>
    <row r="699">
      <c r="A699" s="11"/>
      <c r="C699" s="11"/>
      <c r="E699" s="11"/>
    </row>
    <row r="700">
      <c r="A700" s="11"/>
      <c r="C700" s="11"/>
      <c r="E700" s="11"/>
    </row>
    <row r="701">
      <c r="A701" s="11"/>
      <c r="C701" s="11"/>
      <c r="E701" s="11"/>
    </row>
    <row r="702">
      <c r="A702" s="11"/>
      <c r="C702" s="11"/>
      <c r="E702" s="11"/>
    </row>
    <row r="703">
      <c r="A703" s="11"/>
      <c r="C703" s="11"/>
      <c r="E703" s="11"/>
    </row>
    <row r="704">
      <c r="A704" s="11"/>
      <c r="C704" s="11"/>
      <c r="E704" s="11"/>
    </row>
    <row r="705">
      <c r="A705" s="11"/>
      <c r="C705" s="11"/>
      <c r="E705" s="11"/>
    </row>
    <row r="706">
      <c r="A706" s="11"/>
      <c r="C706" s="11"/>
      <c r="E706" s="11"/>
    </row>
    <row r="707">
      <c r="A707" s="11"/>
      <c r="C707" s="11"/>
      <c r="E707" s="11"/>
    </row>
    <row r="708">
      <c r="A708" s="11"/>
      <c r="C708" s="11"/>
      <c r="E708" s="11"/>
    </row>
    <row r="709">
      <c r="A709" s="11"/>
      <c r="C709" s="11"/>
      <c r="E709" s="11"/>
    </row>
    <row r="710">
      <c r="A710" s="11"/>
      <c r="C710" s="11"/>
      <c r="E710" s="11"/>
    </row>
    <row r="711">
      <c r="A711" s="11"/>
      <c r="C711" s="11"/>
      <c r="E711" s="11"/>
    </row>
    <row r="712">
      <c r="A712" s="11"/>
      <c r="C712" s="11"/>
      <c r="E712" s="11"/>
    </row>
    <row r="713">
      <c r="A713" s="11"/>
      <c r="C713" s="11"/>
      <c r="E713" s="11"/>
    </row>
    <row r="714">
      <c r="A714" s="11"/>
      <c r="C714" s="11"/>
      <c r="E714" s="11"/>
    </row>
    <row r="715">
      <c r="A715" s="11"/>
      <c r="C715" s="11"/>
      <c r="E715" s="11"/>
    </row>
    <row r="716">
      <c r="A716" s="11"/>
      <c r="C716" s="11"/>
      <c r="E716" s="11"/>
    </row>
    <row r="717">
      <c r="A717" s="11"/>
      <c r="C717" s="11"/>
      <c r="E717" s="11"/>
    </row>
    <row r="718">
      <c r="A718" s="11"/>
      <c r="C718" s="11"/>
      <c r="E718" s="11"/>
    </row>
    <row r="719">
      <c r="A719" s="11"/>
      <c r="C719" s="11"/>
      <c r="E719" s="11"/>
    </row>
    <row r="720">
      <c r="A720" s="11"/>
      <c r="C720" s="11"/>
      <c r="E720" s="11"/>
    </row>
    <row r="721">
      <c r="A721" s="11"/>
      <c r="C721" s="11"/>
      <c r="E721" s="11"/>
    </row>
    <row r="722">
      <c r="A722" s="11"/>
      <c r="C722" s="11"/>
      <c r="E722" s="11"/>
    </row>
    <row r="723">
      <c r="A723" s="11"/>
      <c r="C723" s="11"/>
      <c r="E723" s="11"/>
    </row>
    <row r="724">
      <c r="A724" s="11"/>
      <c r="C724" s="11"/>
      <c r="E724" s="11"/>
    </row>
    <row r="725">
      <c r="A725" s="11"/>
      <c r="C725" s="11"/>
      <c r="E725" s="11"/>
    </row>
    <row r="726">
      <c r="A726" s="11"/>
      <c r="C726" s="11"/>
      <c r="E726" s="11"/>
    </row>
    <row r="727">
      <c r="A727" s="11"/>
      <c r="C727" s="11"/>
      <c r="E727" s="11"/>
    </row>
    <row r="728">
      <c r="A728" s="11"/>
      <c r="C728" s="11"/>
      <c r="E728" s="11"/>
    </row>
    <row r="729">
      <c r="A729" s="11"/>
      <c r="C729" s="11"/>
      <c r="E729" s="11"/>
    </row>
    <row r="730">
      <c r="A730" s="11"/>
      <c r="C730" s="11"/>
      <c r="E730" s="11"/>
    </row>
    <row r="731">
      <c r="A731" s="11"/>
      <c r="C731" s="11"/>
      <c r="E731" s="11"/>
    </row>
    <row r="732">
      <c r="A732" s="11"/>
      <c r="C732" s="11"/>
      <c r="E732" s="11"/>
    </row>
    <row r="733">
      <c r="A733" s="11"/>
      <c r="C733" s="11"/>
      <c r="E733" s="11"/>
    </row>
    <row r="734">
      <c r="A734" s="11"/>
      <c r="C734" s="11"/>
      <c r="E734" s="11"/>
    </row>
    <row r="735">
      <c r="A735" s="11"/>
      <c r="C735" s="11"/>
      <c r="E735" s="11"/>
    </row>
    <row r="736">
      <c r="A736" s="11"/>
      <c r="C736" s="11"/>
      <c r="E736" s="11"/>
    </row>
    <row r="737">
      <c r="A737" s="11"/>
      <c r="C737" s="11"/>
      <c r="E737" s="11"/>
    </row>
    <row r="738">
      <c r="A738" s="11"/>
      <c r="C738" s="11"/>
      <c r="E738" s="11"/>
    </row>
    <row r="739">
      <c r="A739" s="11"/>
      <c r="C739" s="11"/>
      <c r="E739" s="11"/>
    </row>
    <row r="740">
      <c r="A740" s="11"/>
      <c r="C740" s="11"/>
      <c r="E740" s="11"/>
    </row>
    <row r="741">
      <c r="A741" s="11"/>
      <c r="C741" s="11"/>
      <c r="E741" s="11"/>
    </row>
    <row r="742">
      <c r="A742" s="11"/>
      <c r="C742" s="11"/>
      <c r="E742" s="11"/>
    </row>
    <row r="743">
      <c r="A743" s="11"/>
      <c r="C743" s="11"/>
      <c r="E743" s="11"/>
    </row>
    <row r="744">
      <c r="A744" s="11"/>
      <c r="C744" s="11"/>
      <c r="E744" s="11"/>
    </row>
    <row r="745">
      <c r="A745" s="11"/>
      <c r="C745" s="11"/>
      <c r="E745" s="11"/>
    </row>
    <row r="746">
      <c r="A746" s="11"/>
      <c r="C746" s="11"/>
      <c r="E746" s="11"/>
    </row>
    <row r="747">
      <c r="A747" s="11"/>
      <c r="C747" s="11"/>
      <c r="E747" s="11"/>
    </row>
    <row r="748">
      <c r="A748" s="11"/>
      <c r="C748" s="11"/>
      <c r="E748" s="11"/>
    </row>
    <row r="749">
      <c r="A749" s="11"/>
      <c r="C749" s="11"/>
      <c r="E749" s="11"/>
    </row>
    <row r="750">
      <c r="A750" s="11"/>
      <c r="C750" s="11"/>
      <c r="E750" s="11"/>
    </row>
    <row r="751">
      <c r="A751" s="11"/>
      <c r="C751" s="11"/>
      <c r="E751" s="11"/>
    </row>
    <row r="752">
      <c r="A752" s="11"/>
      <c r="C752" s="11"/>
      <c r="E752" s="11"/>
    </row>
    <row r="753">
      <c r="A753" s="11"/>
      <c r="C753" s="11"/>
      <c r="E753" s="11"/>
    </row>
    <row r="754">
      <c r="A754" s="11"/>
      <c r="C754" s="11"/>
      <c r="E754" s="11"/>
    </row>
    <row r="755">
      <c r="A755" s="11"/>
      <c r="C755" s="11"/>
      <c r="E755" s="11"/>
    </row>
    <row r="756">
      <c r="A756" s="11"/>
      <c r="C756" s="11"/>
      <c r="E756" s="11"/>
    </row>
    <row r="757">
      <c r="A757" s="11"/>
      <c r="C757" s="11"/>
      <c r="E757" s="11"/>
    </row>
    <row r="758">
      <c r="A758" s="11"/>
      <c r="C758" s="11"/>
      <c r="E758" s="11"/>
    </row>
    <row r="759">
      <c r="A759" s="11"/>
      <c r="C759" s="11"/>
      <c r="E759" s="11"/>
    </row>
    <row r="760">
      <c r="A760" s="11"/>
      <c r="C760" s="11"/>
      <c r="E760" s="11"/>
    </row>
    <row r="761">
      <c r="A761" s="11"/>
      <c r="C761" s="11"/>
      <c r="E761" s="11"/>
    </row>
    <row r="762">
      <c r="A762" s="11"/>
      <c r="C762" s="11"/>
      <c r="E762" s="11"/>
    </row>
    <row r="763">
      <c r="A763" s="11"/>
      <c r="C763" s="11"/>
      <c r="E763" s="11"/>
    </row>
    <row r="764">
      <c r="A764" s="11"/>
      <c r="C764" s="11"/>
      <c r="E764" s="11"/>
    </row>
    <row r="765">
      <c r="A765" s="11"/>
      <c r="C765" s="11"/>
      <c r="E765" s="11"/>
    </row>
    <row r="766">
      <c r="A766" s="11"/>
      <c r="C766" s="11"/>
      <c r="E766" s="11"/>
    </row>
    <row r="767">
      <c r="A767" s="11"/>
      <c r="C767" s="11"/>
      <c r="E767" s="11"/>
    </row>
    <row r="768">
      <c r="A768" s="11"/>
      <c r="C768" s="11"/>
      <c r="E768" s="11"/>
    </row>
    <row r="769">
      <c r="A769" s="11"/>
      <c r="C769" s="11"/>
      <c r="E769" s="11"/>
    </row>
    <row r="770">
      <c r="A770" s="11"/>
      <c r="C770" s="11"/>
      <c r="E770" s="11"/>
    </row>
    <row r="771">
      <c r="A771" s="11"/>
      <c r="C771" s="11"/>
      <c r="E771" s="11"/>
    </row>
    <row r="772">
      <c r="A772" s="11"/>
      <c r="C772" s="11"/>
      <c r="E772" s="11"/>
    </row>
    <row r="773">
      <c r="A773" s="11"/>
      <c r="C773" s="11"/>
      <c r="E773" s="11"/>
    </row>
    <row r="774">
      <c r="A774" s="11"/>
      <c r="C774" s="11"/>
      <c r="E774" s="11"/>
    </row>
    <row r="775">
      <c r="A775" s="11"/>
      <c r="C775" s="11"/>
      <c r="E775" s="11"/>
    </row>
    <row r="776">
      <c r="A776" s="11"/>
      <c r="C776" s="11"/>
      <c r="E776" s="11"/>
    </row>
    <row r="777">
      <c r="A777" s="11"/>
      <c r="C777" s="11"/>
      <c r="E777" s="11"/>
    </row>
    <row r="778">
      <c r="A778" s="11"/>
      <c r="C778" s="11"/>
      <c r="E778" s="11"/>
    </row>
    <row r="779">
      <c r="A779" s="11"/>
      <c r="C779" s="11"/>
      <c r="E779" s="11"/>
    </row>
    <row r="780">
      <c r="A780" s="11"/>
      <c r="C780" s="11"/>
      <c r="E780" s="11"/>
    </row>
    <row r="781">
      <c r="A781" s="11"/>
      <c r="C781" s="11"/>
      <c r="E781" s="11"/>
    </row>
    <row r="782">
      <c r="A782" s="11"/>
      <c r="C782" s="11"/>
      <c r="E782" s="11"/>
    </row>
    <row r="783">
      <c r="A783" s="11"/>
      <c r="C783" s="11"/>
      <c r="E783" s="11"/>
    </row>
    <row r="784">
      <c r="A784" s="11"/>
      <c r="C784" s="11"/>
      <c r="E784" s="11"/>
    </row>
    <row r="785">
      <c r="A785" s="11"/>
      <c r="C785" s="11"/>
      <c r="E785" s="11"/>
    </row>
    <row r="786">
      <c r="A786" s="11"/>
      <c r="C786" s="11"/>
      <c r="E786" s="11"/>
    </row>
    <row r="787">
      <c r="A787" s="11"/>
      <c r="C787" s="11"/>
      <c r="E787" s="11"/>
    </row>
    <row r="788">
      <c r="A788" s="11"/>
      <c r="C788" s="11"/>
      <c r="E788" s="11"/>
    </row>
    <row r="789">
      <c r="A789" s="11"/>
      <c r="C789" s="11"/>
      <c r="E789" s="11"/>
    </row>
    <row r="790">
      <c r="A790" s="11"/>
      <c r="C790" s="11"/>
      <c r="E790" s="11"/>
    </row>
    <row r="791">
      <c r="A791" s="11"/>
      <c r="C791" s="11"/>
      <c r="E791" s="11"/>
    </row>
    <row r="792">
      <c r="A792" s="11"/>
      <c r="C792" s="11"/>
      <c r="E792" s="11"/>
    </row>
    <row r="793">
      <c r="A793" s="11"/>
      <c r="C793" s="11"/>
      <c r="E793" s="11"/>
    </row>
    <row r="794">
      <c r="A794" s="11"/>
      <c r="C794" s="11"/>
      <c r="E794" s="11"/>
    </row>
    <row r="795">
      <c r="A795" s="11"/>
      <c r="C795" s="11"/>
      <c r="E795" s="11"/>
    </row>
    <row r="796">
      <c r="A796" s="11"/>
      <c r="C796" s="11"/>
      <c r="E796" s="11"/>
    </row>
    <row r="797">
      <c r="A797" s="11"/>
      <c r="C797" s="11"/>
      <c r="E797" s="11"/>
    </row>
    <row r="798">
      <c r="A798" s="11"/>
      <c r="C798" s="11"/>
      <c r="E798" s="11"/>
    </row>
    <row r="799">
      <c r="A799" s="11"/>
      <c r="C799" s="11"/>
      <c r="E799" s="11"/>
    </row>
    <row r="800">
      <c r="A800" s="11"/>
      <c r="C800" s="11"/>
      <c r="E800" s="11"/>
    </row>
    <row r="801">
      <c r="A801" s="11"/>
      <c r="C801" s="11"/>
      <c r="E801" s="11"/>
    </row>
    <row r="802">
      <c r="A802" s="11"/>
      <c r="C802" s="11"/>
      <c r="E802" s="11"/>
    </row>
    <row r="803">
      <c r="A803" s="11"/>
      <c r="C803" s="11"/>
      <c r="E803" s="11"/>
    </row>
    <row r="804">
      <c r="A804" s="11"/>
      <c r="C804" s="11"/>
      <c r="E804" s="11"/>
    </row>
    <row r="805">
      <c r="A805" s="11"/>
      <c r="C805" s="11"/>
      <c r="E805" s="11"/>
    </row>
    <row r="806">
      <c r="A806" s="11"/>
      <c r="C806" s="11"/>
      <c r="E806" s="11"/>
    </row>
    <row r="807">
      <c r="A807" s="11"/>
      <c r="C807" s="11"/>
      <c r="E807" s="11"/>
    </row>
    <row r="808">
      <c r="A808" s="11"/>
      <c r="C808" s="11"/>
      <c r="E808" s="11"/>
    </row>
    <row r="809">
      <c r="A809" s="11"/>
      <c r="C809" s="11"/>
      <c r="E809" s="11"/>
    </row>
    <row r="810">
      <c r="A810" s="11"/>
      <c r="C810" s="11"/>
      <c r="E810" s="11"/>
    </row>
    <row r="811">
      <c r="A811" s="11"/>
      <c r="C811" s="11"/>
      <c r="E811" s="11"/>
    </row>
    <row r="812">
      <c r="A812" s="11"/>
      <c r="C812" s="11"/>
      <c r="E812" s="11"/>
    </row>
    <row r="813">
      <c r="A813" s="11"/>
      <c r="C813" s="11"/>
      <c r="E813" s="11"/>
    </row>
    <row r="814">
      <c r="A814" s="11"/>
      <c r="C814" s="11"/>
      <c r="E814" s="11"/>
    </row>
    <row r="815">
      <c r="A815" s="11"/>
      <c r="C815" s="11"/>
      <c r="E815" s="11"/>
    </row>
    <row r="816">
      <c r="A816" s="11"/>
      <c r="C816" s="11"/>
      <c r="E816" s="11"/>
    </row>
    <row r="817">
      <c r="A817" s="11"/>
      <c r="C817" s="11"/>
      <c r="E817" s="11"/>
    </row>
    <row r="818">
      <c r="A818" s="11"/>
      <c r="C818" s="11"/>
      <c r="E818" s="11"/>
    </row>
    <row r="819">
      <c r="A819" s="11"/>
      <c r="C819" s="11"/>
      <c r="E819" s="11"/>
    </row>
    <row r="820">
      <c r="A820" s="11"/>
      <c r="C820" s="11"/>
      <c r="E820" s="11"/>
    </row>
    <row r="821">
      <c r="A821" s="11"/>
      <c r="C821" s="11"/>
      <c r="E821" s="11"/>
    </row>
    <row r="822">
      <c r="A822" s="11"/>
      <c r="C822" s="11"/>
      <c r="E822" s="11"/>
    </row>
    <row r="823">
      <c r="A823" s="11"/>
      <c r="C823" s="11"/>
      <c r="E823" s="11"/>
    </row>
    <row r="824">
      <c r="A824" s="11"/>
      <c r="C824" s="11"/>
      <c r="E824" s="11"/>
    </row>
    <row r="825">
      <c r="A825" s="11"/>
      <c r="C825" s="11"/>
      <c r="E825" s="11"/>
    </row>
    <row r="826">
      <c r="A826" s="11"/>
      <c r="C826" s="11"/>
      <c r="E826" s="11"/>
    </row>
    <row r="827">
      <c r="A827" s="11"/>
      <c r="C827" s="11"/>
      <c r="E827" s="11"/>
    </row>
    <row r="828">
      <c r="A828" s="11"/>
      <c r="C828" s="11"/>
      <c r="E828" s="11"/>
    </row>
    <row r="829">
      <c r="A829" s="11"/>
      <c r="C829" s="11"/>
      <c r="E829" s="11"/>
    </row>
    <row r="830">
      <c r="A830" s="11"/>
      <c r="C830" s="11"/>
      <c r="E830" s="11"/>
    </row>
    <row r="831">
      <c r="A831" s="11"/>
      <c r="C831" s="11"/>
      <c r="E831" s="11"/>
    </row>
    <row r="832">
      <c r="A832" s="11"/>
      <c r="C832" s="11"/>
      <c r="E832" s="11"/>
    </row>
    <row r="833">
      <c r="A833" s="11"/>
      <c r="C833" s="11"/>
      <c r="E833" s="11"/>
    </row>
    <row r="834">
      <c r="A834" s="11"/>
      <c r="C834" s="11"/>
      <c r="E834" s="11"/>
    </row>
    <row r="835">
      <c r="A835" s="11"/>
      <c r="C835" s="11"/>
      <c r="E835" s="11"/>
    </row>
    <row r="836">
      <c r="A836" s="11"/>
      <c r="C836" s="11"/>
      <c r="E836" s="11"/>
    </row>
    <row r="837">
      <c r="A837" s="11"/>
      <c r="C837" s="11"/>
      <c r="E837" s="11"/>
    </row>
    <row r="838">
      <c r="A838" s="11"/>
      <c r="C838" s="11"/>
      <c r="E838" s="11"/>
    </row>
    <row r="839">
      <c r="A839" s="11"/>
      <c r="C839" s="11"/>
      <c r="E839" s="11"/>
    </row>
    <row r="840">
      <c r="A840" s="11"/>
      <c r="C840" s="11"/>
      <c r="E840" s="11"/>
    </row>
    <row r="841">
      <c r="A841" s="11"/>
      <c r="C841" s="11"/>
      <c r="E841" s="11"/>
    </row>
    <row r="842">
      <c r="A842" s="11"/>
      <c r="C842" s="11"/>
      <c r="E842" s="11"/>
    </row>
    <row r="843">
      <c r="A843" s="11"/>
      <c r="C843" s="11"/>
      <c r="E843" s="11"/>
    </row>
    <row r="844">
      <c r="A844" s="11"/>
      <c r="C844" s="11"/>
      <c r="E844" s="11"/>
    </row>
    <row r="845">
      <c r="A845" s="11"/>
      <c r="C845" s="11"/>
      <c r="E845" s="11"/>
    </row>
    <row r="846">
      <c r="A846" s="11"/>
      <c r="C846" s="11"/>
      <c r="E846" s="11"/>
    </row>
    <row r="847">
      <c r="A847" s="11"/>
      <c r="C847" s="11"/>
      <c r="E847" s="11"/>
    </row>
    <row r="848">
      <c r="A848" s="11"/>
      <c r="C848" s="11"/>
      <c r="E848" s="11"/>
    </row>
    <row r="849">
      <c r="A849" s="11"/>
      <c r="C849" s="11"/>
      <c r="E849" s="11"/>
    </row>
    <row r="850">
      <c r="A850" s="11"/>
      <c r="C850" s="11"/>
      <c r="E850" s="11"/>
    </row>
    <row r="851">
      <c r="A851" s="11"/>
      <c r="C851" s="11"/>
      <c r="E851" s="11"/>
    </row>
    <row r="852">
      <c r="A852" s="11"/>
      <c r="C852" s="11"/>
      <c r="E852" s="11"/>
    </row>
    <row r="853">
      <c r="A853" s="11"/>
      <c r="C853" s="11"/>
      <c r="E853" s="11"/>
    </row>
    <row r="854">
      <c r="A854" s="11"/>
      <c r="C854" s="11"/>
      <c r="E854" s="11"/>
    </row>
    <row r="855">
      <c r="A855" s="11"/>
      <c r="C855" s="11"/>
      <c r="E855" s="11"/>
    </row>
    <row r="856">
      <c r="A856" s="11"/>
      <c r="C856" s="11"/>
      <c r="E856" s="11"/>
    </row>
    <row r="857">
      <c r="A857" s="11"/>
      <c r="C857" s="11"/>
      <c r="E857" s="11"/>
    </row>
    <row r="858">
      <c r="A858" s="11"/>
      <c r="C858" s="11"/>
      <c r="E858" s="11"/>
    </row>
    <row r="859">
      <c r="A859" s="11"/>
      <c r="C859" s="11"/>
      <c r="E859" s="11"/>
    </row>
    <row r="860">
      <c r="A860" s="11"/>
      <c r="C860" s="11"/>
      <c r="E860" s="11"/>
    </row>
    <row r="861">
      <c r="A861" s="11"/>
      <c r="C861" s="11"/>
      <c r="E861" s="11"/>
    </row>
    <row r="862">
      <c r="A862" s="11"/>
      <c r="C862" s="11"/>
      <c r="E862" s="11"/>
    </row>
    <row r="863">
      <c r="A863" s="11"/>
      <c r="C863" s="11"/>
      <c r="E863" s="11"/>
    </row>
    <row r="864">
      <c r="A864" s="11"/>
      <c r="C864" s="11"/>
      <c r="E864" s="11"/>
    </row>
    <row r="865">
      <c r="A865" s="11"/>
      <c r="C865" s="11"/>
      <c r="E865" s="11"/>
    </row>
    <row r="866">
      <c r="A866" s="11"/>
      <c r="C866" s="11"/>
      <c r="E866" s="11"/>
    </row>
    <row r="867">
      <c r="A867" s="11"/>
      <c r="C867" s="11"/>
      <c r="E867" s="11"/>
    </row>
    <row r="868">
      <c r="A868" s="11"/>
      <c r="C868" s="11"/>
      <c r="E868" s="11"/>
    </row>
    <row r="869">
      <c r="A869" s="11"/>
      <c r="C869" s="11"/>
      <c r="E869" s="11"/>
    </row>
    <row r="870">
      <c r="A870" s="11"/>
      <c r="C870" s="11"/>
      <c r="E870" s="11"/>
    </row>
    <row r="871">
      <c r="A871" s="11"/>
      <c r="C871" s="11"/>
      <c r="E871" s="11"/>
    </row>
    <row r="872">
      <c r="A872" s="11"/>
      <c r="C872" s="11"/>
      <c r="E872" s="11"/>
    </row>
    <row r="873">
      <c r="A873" s="11"/>
      <c r="C873" s="11"/>
      <c r="E873" s="11"/>
    </row>
    <row r="874">
      <c r="A874" s="11"/>
      <c r="C874" s="11"/>
      <c r="E874" s="11"/>
    </row>
    <row r="875">
      <c r="A875" s="11"/>
      <c r="C875" s="11"/>
      <c r="E875" s="11"/>
    </row>
    <row r="876">
      <c r="A876" s="11"/>
      <c r="C876" s="11"/>
      <c r="E876" s="11"/>
    </row>
    <row r="877">
      <c r="A877" s="11"/>
      <c r="C877" s="11"/>
      <c r="E877" s="11"/>
    </row>
    <row r="878">
      <c r="A878" s="11"/>
      <c r="C878" s="11"/>
      <c r="E878" s="11"/>
    </row>
    <row r="879">
      <c r="A879" s="11"/>
      <c r="C879" s="11"/>
      <c r="E879" s="11"/>
    </row>
    <row r="880">
      <c r="A880" s="11"/>
      <c r="C880" s="11"/>
      <c r="E880" s="11"/>
    </row>
    <row r="881">
      <c r="A881" s="11"/>
      <c r="C881" s="11"/>
      <c r="E881" s="11"/>
    </row>
    <row r="882">
      <c r="A882" s="11"/>
      <c r="C882" s="11"/>
      <c r="E882" s="11"/>
    </row>
    <row r="883">
      <c r="A883" s="11"/>
      <c r="C883" s="11"/>
      <c r="E883" s="11"/>
    </row>
    <row r="884">
      <c r="A884" s="11"/>
      <c r="C884" s="11"/>
      <c r="E884" s="11"/>
    </row>
    <row r="885">
      <c r="A885" s="11"/>
      <c r="C885" s="11"/>
      <c r="E885" s="11"/>
    </row>
    <row r="886">
      <c r="A886" s="11"/>
      <c r="C886" s="11"/>
      <c r="E886" s="11"/>
    </row>
    <row r="887">
      <c r="A887" s="11"/>
      <c r="C887" s="11"/>
      <c r="E887" s="11"/>
    </row>
    <row r="888">
      <c r="A888" s="11"/>
      <c r="C888" s="11"/>
      <c r="E888" s="11"/>
    </row>
    <row r="889">
      <c r="A889" s="11"/>
      <c r="C889" s="11"/>
      <c r="E889" s="11"/>
    </row>
    <row r="890">
      <c r="A890" s="11"/>
      <c r="C890" s="11"/>
      <c r="E890" s="11"/>
    </row>
    <row r="891">
      <c r="A891" s="11"/>
      <c r="C891" s="11"/>
      <c r="E891" s="11"/>
    </row>
    <row r="892">
      <c r="A892" s="11"/>
      <c r="C892" s="11"/>
      <c r="E892" s="11"/>
    </row>
    <row r="893">
      <c r="A893" s="11"/>
      <c r="C893" s="11"/>
      <c r="E893" s="11"/>
    </row>
    <row r="894">
      <c r="A894" s="11"/>
      <c r="C894" s="11"/>
      <c r="E894" s="11"/>
    </row>
    <row r="895">
      <c r="A895" s="11"/>
      <c r="C895" s="11"/>
      <c r="E895" s="11"/>
    </row>
    <row r="896">
      <c r="A896" s="11"/>
      <c r="C896" s="11"/>
      <c r="E896" s="11"/>
    </row>
    <row r="897">
      <c r="A897" s="11"/>
      <c r="C897" s="11"/>
      <c r="E897" s="11"/>
    </row>
    <row r="898">
      <c r="A898" s="11"/>
      <c r="C898" s="11"/>
      <c r="E898" s="11"/>
    </row>
    <row r="899">
      <c r="A899" s="11"/>
      <c r="C899" s="11"/>
      <c r="E899" s="11"/>
    </row>
    <row r="900">
      <c r="A900" s="11"/>
      <c r="C900" s="11"/>
      <c r="E900" s="11"/>
    </row>
    <row r="901">
      <c r="A901" s="11"/>
      <c r="C901" s="11"/>
      <c r="E901" s="11"/>
    </row>
    <row r="902">
      <c r="A902" s="11"/>
      <c r="C902" s="11"/>
      <c r="E902" s="11"/>
    </row>
    <row r="903">
      <c r="A903" s="11"/>
      <c r="C903" s="11"/>
      <c r="E903" s="11"/>
    </row>
    <row r="904">
      <c r="A904" s="11"/>
      <c r="C904" s="11"/>
      <c r="E904" s="11"/>
    </row>
    <row r="905">
      <c r="A905" s="11"/>
      <c r="C905" s="11"/>
      <c r="E905" s="11"/>
    </row>
    <row r="906">
      <c r="A906" s="11"/>
      <c r="C906" s="11"/>
      <c r="E906" s="11"/>
    </row>
    <row r="907">
      <c r="A907" s="11"/>
      <c r="C907" s="11"/>
      <c r="E907" s="11"/>
    </row>
    <row r="908">
      <c r="A908" s="11"/>
      <c r="C908" s="11"/>
      <c r="E908" s="11"/>
    </row>
    <row r="909">
      <c r="A909" s="11"/>
      <c r="C909" s="11"/>
      <c r="E909" s="11"/>
    </row>
    <row r="910">
      <c r="A910" s="11"/>
      <c r="C910" s="11"/>
      <c r="E910" s="11"/>
    </row>
    <row r="911">
      <c r="A911" s="11"/>
      <c r="C911" s="11"/>
      <c r="E911" s="11"/>
    </row>
    <row r="912">
      <c r="A912" s="11"/>
      <c r="C912" s="11"/>
      <c r="E912" s="11"/>
    </row>
    <row r="913">
      <c r="A913" s="11"/>
      <c r="C913" s="11"/>
      <c r="E913" s="11"/>
    </row>
    <row r="914">
      <c r="A914" s="11"/>
      <c r="C914" s="11"/>
      <c r="E914" s="11"/>
    </row>
    <row r="915">
      <c r="A915" s="11"/>
      <c r="C915" s="11"/>
      <c r="E915" s="11"/>
    </row>
    <row r="916">
      <c r="A916" s="11"/>
      <c r="C916" s="11"/>
      <c r="E916" s="11"/>
    </row>
    <row r="917">
      <c r="A917" s="11"/>
      <c r="C917" s="11"/>
      <c r="E917" s="11"/>
    </row>
    <row r="918">
      <c r="A918" s="11"/>
      <c r="C918" s="11"/>
      <c r="E918" s="11"/>
    </row>
    <row r="919">
      <c r="A919" s="11"/>
      <c r="C919" s="11"/>
      <c r="E919" s="11"/>
    </row>
    <row r="920">
      <c r="A920" s="11"/>
      <c r="C920" s="11"/>
      <c r="E920" s="11"/>
    </row>
    <row r="921">
      <c r="A921" s="11"/>
      <c r="C921" s="11"/>
      <c r="E921" s="11"/>
    </row>
    <row r="922">
      <c r="A922" s="11"/>
      <c r="C922" s="11"/>
      <c r="E922" s="11"/>
    </row>
    <row r="923">
      <c r="A923" s="11"/>
      <c r="C923" s="11"/>
      <c r="E923" s="11"/>
    </row>
    <row r="924">
      <c r="A924" s="11"/>
      <c r="C924" s="11"/>
      <c r="E924" s="11"/>
    </row>
    <row r="925">
      <c r="A925" s="11"/>
      <c r="C925" s="11"/>
      <c r="E925" s="11"/>
    </row>
    <row r="926">
      <c r="A926" s="11"/>
      <c r="C926" s="11"/>
      <c r="E926" s="11"/>
    </row>
    <row r="927">
      <c r="A927" s="11"/>
      <c r="C927" s="11"/>
      <c r="E927" s="11"/>
    </row>
    <row r="928">
      <c r="A928" s="11"/>
      <c r="C928" s="11"/>
      <c r="E928" s="11"/>
    </row>
    <row r="929">
      <c r="A929" s="11"/>
      <c r="C929" s="11"/>
      <c r="E929" s="11"/>
    </row>
    <row r="930">
      <c r="A930" s="11"/>
      <c r="C930" s="11"/>
      <c r="E930" s="11"/>
    </row>
    <row r="931">
      <c r="A931" s="11"/>
      <c r="C931" s="11"/>
      <c r="E931" s="11"/>
    </row>
    <row r="932">
      <c r="A932" s="11"/>
      <c r="C932" s="11"/>
      <c r="E932" s="11"/>
    </row>
    <row r="933">
      <c r="A933" s="11"/>
      <c r="C933" s="11"/>
      <c r="E933" s="11"/>
    </row>
    <row r="934">
      <c r="A934" s="11"/>
      <c r="C934" s="11"/>
      <c r="E934" s="11"/>
    </row>
    <row r="935">
      <c r="A935" s="11"/>
      <c r="C935" s="11"/>
      <c r="E935" s="11"/>
    </row>
    <row r="936">
      <c r="A936" s="11"/>
      <c r="C936" s="11"/>
      <c r="E936" s="11"/>
    </row>
    <row r="937">
      <c r="A937" s="11"/>
      <c r="C937" s="11"/>
      <c r="E937" s="11"/>
    </row>
    <row r="938">
      <c r="A938" s="11"/>
      <c r="C938" s="11"/>
      <c r="E938" s="11"/>
    </row>
    <row r="939">
      <c r="A939" s="11"/>
      <c r="C939" s="11"/>
      <c r="E939" s="11"/>
    </row>
    <row r="940">
      <c r="A940" s="11"/>
      <c r="C940" s="11"/>
      <c r="E940" s="11"/>
    </row>
    <row r="941">
      <c r="A941" s="11"/>
      <c r="C941" s="11"/>
      <c r="E941" s="11"/>
    </row>
    <row r="942">
      <c r="A942" s="11"/>
      <c r="C942" s="11"/>
      <c r="E942" s="11"/>
    </row>
    <row r="943">
      <c r="A943" s="11"/>
      <c r="C943" s="11"/>
      <c r="E943" s="11"/>
    </row>
    <row r="944">
      <c r="A944" s="11"/>
      <c r="C944" s="11"/>
      <c r="E944" s="11"/>
    </row>
    <row r="945">
      <c r="A945" s="11"/>
      <c r="C945" s="11"/>
      <c r="E945" s="11"/>
    </row>
    <row r="946">
      <c r="A946" s="11"/>
      <c r="C946" s="11"/>
      <c r="E946" s="11"/>
    </row>
    <row r="947">
      <c r="A947" s="11"/>
      <c r="C947" s="11"/>
      <c r="E947" s="11"/>
    </row>
    <row r="948">
      <c r="A948" s="11"/>
      <c r="C948" s="11"/>
      <c r="E948" s="11"/>
    </row>
    <row r="949">
      <c r="A949" s="11"/>
      <c r="C949" s="11"/>
      <c r="E949" s="11"/>
    </row>
    <row r="950">
      <c r="A950" s="11"/>
      <c r="C950" s="11"/>
      <c r="E950" s="11"/>
    </row>
    <row r="951">
      <c r="A951" s="11"/>
      <c r="C951" s="11"/>
      <c r="E951" s="11"/>
    </row>
    <row r="952">
      <c r="A952" s="11"/>
      <c r="C952" s="11"/>
      <c r="E952" s="11"/>
    </row>
    <row r="953">
      <c r="A953" s="11"/>
      <c r="C953" s="11"/>
      <c r="E953" s="11"/>
    </row>
    <row r="954">
      <c r="A954" s="11"/>
      <c r="C954" s="11"/>
      <c r="E954" s="11"/>
    </row>
    <row r="955">
      <c r="A955" s="11"/>
      <c r="C955" s="11"/>
      <c r="E955" s="11"/>
    </row>
    <row r="956">
      <c r="A956" s="11"/>
      <c r="C956" s="11"/>
      <c r="E956" s="11"/>
    </row>
    <row r="957">
      <c r="A957" s="11"/>
      <c r="C957" s="11"/>
      <c r="E957" s="11"/>
    </row>
    <row r="958">
      <c r="A958" s="11"/>
      <c r="C958" s="11"/>
      <c r="E958" s="11"/>
    </row>
    <row r="959">
      <c r="A959" s="11"/>
      <c r="C959" s="11"/>
      <c r="E959" s="11"/>
    </row>
    <row r="960">
      <c r="A960" s="11"/>
      <c r="C960" s="11"/>
      <c r="E960" s="11"/>
    </row>
    <row r="961">
      <c r="A961" s="11"/>
      <c r="C961" s="11"/>
      <c r="E961" s="11"/>
    </row>
    <row r="962">
      <c r="A962" s="11"/>
      <c r="C962" s="11"/>
      <c r="E962" s="11"/>
    </row>
    <row r="963">
      <c r="A963" s="11"/>
      <c r="C963" s="11"/>
      <c r="E963" s="11"/>
    </row>
    <row r="964">
      <c r="A964" s="11"/>
      <c r="C964" s="11"/>
      <c r="E964" s="11"/>
    </row>
    <row r="965">
      <c r="A965" s="11"/>
      <c r="C965" s="11"/>
      <c r="E965" s="11"/>
    </row>
    <row r="966">
      <c r="A966" s="11"/>
      <c r="C966" s="11"/>
      <c r="E966" s="11"/>
    </row>
    <row r="967">
      <c r="A967" s="11"/>
      <c r="C967" s="11"/>
      <c r="E967" s="11"/>
    </row>
    <row r="968">
      <c r="A968" s="11"/>
      <c r="C968" s="11"/>
      <c r="E968" s="11"/>
    </row>
    <row r="969">
      <c r="A969" s="11"/>
      <c r="C969" s="11"/>
      <c r="E969" s="11"/>
    </row>
    <row r="970">
      <c r="A970" s="11"/>
      <c r="C970" s="11"/>
      <c r="E970" s="11"/>
    </row>
    <row r="971">
      <c r="A971" s="11"/>
      <c r="C971" s="11"/>
      <c r="E971" s="11"/>
    </row>
    <row r="972">
      <c r="A972" s="11"/>
      <c r="C972" s="11"/>
      <c r="E972" s="11"/>
    </row>
    <row r="973">
      <c r="A973" s="11"/>
      <c r="C973" s="11"/>
      <c r="E973" s="11"/>
    </row>
    <row r="974">
      <c r="A974" s="11"/>
      <c r="C974" s="11"/>
      <c r="E974" s="11"/>
    </row>
    <row r="975">
      <c r="A975" s="11"/>
      <c r="C975" s="11"/>
      <c r="E975" s="11"/>
    </row>
    <row r="976">
      <c r="A976" s="11"/>
      <c r="C976" s="11"/>
      <c r="E976" s="11"/>
    </row>
    <row r="977">
      <c r="A977" s="11"/>
      <c r="C977" s="11"/>
      <c r="E977" s="11"/>
    </row>
    <row r="978">
      <c r="A978" s="11"/>
      <c r="C978" s="11"/>
      <c r="E978" s="11"/>
    </row>
    <row r="979">
      <c r="A979" s="11"/>
      <c r="C979" s="11"/>
      <c r="E979" s="11"/>
    </row>
    <row r="980">
      <c r="A980" s="11"/>
      <c r="C980" s="11"/>
      <c r="E980" s="11"/>
    </row>
    <row r="981">
      <c r="A981" s="11"/>
      <c r="C981" s="11"/>
      <c r="E981" s="11"/>
    </row>
    <row r="982">
      <c r="A982" s="11"/>
      <c r="C982" s="11"/>
      <c r="E982" s="11"/>
    </row>
    <row r="983">
      <c r="A983" s="11"/>
      <c r="C983" s="11"/>
      <c r="E983" s="11"/>
    </row>
    <row r="984">
      <c r="A984" s="11"/>
      <c r="C984" s="11"/>
      <c r="E984" s="11"/>
    </row>
    <row r="985">
      <c r="A985" s="11"/>
      <c r="C985" s="11"/>
      <c r="E985" s="11"/>
    </row>
    <row r="986">
      <c r="A986" s="11"/>
      <c r="C986" s="11"/>
      <c r="E986" s="11"/>
    </row>
    <row r="987">
      <c r="A987" s="11"/>
      <c r="C987" s="11"/>
      <c r="E987" s="11"/>
    </row>
    <row r="988">
      <c r="A988" s="11"/>
      <c r="C988" s="11"/>
      <c r="E988" s="11"/>
    </row>
    <row r="989">
      <c r="A989" s="11"/>
      <c r="C989" s="11"/>
      <c r="E989" s="11"/>
    </row>
    <row r="990">
      <c r="A990" s="11"/>
      <c r="C990" s="11"/>
      <c r="E990" s="11"/>
    </row>
    <row r="991">
      <c r="A991" s="11"/>
      <c r="C991" s="11"/>
      <c r="E991" s="11"/>
    </row>
    <row r="992">
      <c r="A992" s="11"/>
      <c r="C992" s="11"/>
      <c r="E992" s="11"/>
    </row>
    <row r="993">
      <c r="A993" s="11"/>
      <c r="C993" s="11"/>
      <c r="E993" s="11"/>
    </row>
    <row r="994">
      <c r="A994" s="11"/>
      <c r="C994" s="11"/>
      <c r="E994" s="11"/>
    </row>
    <row r="995">
      <c r="A995" s="11"/>
      <c r="C995" s="11"/>
      <c r="E995" s="11"/>
    </row>
    <row r="996">
      <c r="A996" s="11"/>
      <c r="C996" s="11"/>
      <c r="E996" s="11"/>
    </row>
    <row r="997">
      <c r="A997" s="11"/>
      <c r="C997" s="11"/>
      <c r="E997" s="11"/>
    </row>
    <row r="998">
      <c r="A998" s="11"/>
      <c r="C998" s="11"/>
      <c r="E998" s="11"/>
    </row>
    <row r="999">
      <c r="A999" s="11"/>
      <c r="C999" s="11"/>
      <c r="E999" s="11"/>
    </row>
    <row r="1000">
      <c r="A1000" s="11"/>
      <c r="C1000" s="11"/>
      <c r="E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0"/>
    <col customWidth="1" min="2" max="2" width="11.38"/>
    <col customWidth="1" min="3" max="3" width="15.13"/>
    <col customWidth="1" min="4" max="4" width="13.88"/>
    <col customWidth="1" min="5" max="5" width="36.25"/>
    <col customWidth="1" min="6" max="6" width="15.75"/>
    <col customWidth="1" min="7" max="7" width="13.13"/>
    <col customWidth="1" min="8" max="8" width="11.38"/>
    <col customWidth="1" min="9" max="9" width="12.75"/>
    <col customWidth="1" min="10" max="10" width="1.25"/>
    <col customWidth="1" min="11" max="11" width="11.13"/>
    <col customWidth="1" min="12" max="12" width="11.5"/>
    <col customWidth="1" min="13" max="13" width="10.88"/>
    <col customWidth="1" min="14" max="14" width="3.63"/>
    <col customWidth="1" min="15" max="15" width="20.75"/>
    <col customWidth="1" min="16" max="16" width="14.25"/>
    <col customWidth="1" min="17" max="17" width="14.63"/>
    <col customWidth="1" min="18" max="18" width="16.38"/>
    <col customWidth="1" min="19" max="19" width="30.75"/>
    <col customWidth="1" min="20" max="21" width="14.63"/>
  </cols>
  <sheetData>
    <row r="1" ht="15.75" customHeight="1">
      <c r="A1" s="26"/>
      <c r="B1" s="26"/>
      <c r="C1" s="26"/>
      <c r="D1" s="26"/>
      <c r="E1" s="26"/>
      <c r="F1" s="27"/>
      <c r="G1" s="26"/>
      <c r="H1" s="26"/>
      <c r="I1" s="27"/>
      <c r="J1" s="26"/>
      <c r="K1" s="26"/>
      <c r="L1" s="26"/>
      <c r="M1" s="26"/>
      <c r="N1" s="26"/>
      <c r="O1" s="26"/>
      <c r="P1" s="26"/>
      <c r="Q1" s="26"/>
      <c r="R1" s="26"/>
      <c r="S1" s="26"/>
      <c r="T1" s="26"/>
      <c r="U1" s="26"/>
    </row>
    <row r="2">
      <c r="A2" s="26"/>
      <c r="B2" s="26"/>
      <c r="C2" s="26"/>
      <c r="D2" s="26"/>
      <c r="E2" s="26"/>
      <c r="F2" s="27"/>
      <c r="G2" s="26"/>
      <c r="H2" s="26"/>
      <c r="I2" s="27"/>
      <c r="J2" s="26"/>
      <c r="K2" s="26"/>
      <c r="L2" s="28" t="s">
        <v>86</v>
      </c>
      <c r="M2" s="26"/>
      <c r="N2" s="26"/>
      <c r="O2" s="26"/>
      <c r="P2" s="26"/>
      <c r="Q2" s="26"/>
      <c r="R2" s="26"/>
      <c r="S2" s="26"/>
      <c r="T2" s="26"/>
      <c r="U2" s="26"/>
    </row>
    <row r="3" ht="36.0" customHeight="1">
      <c r="A3" s="26"/>
      <c r="B3" s="29" t="s">
        <v>87</v>
      </c>
      <c r="C3" s="29" t="s">
        <v>88</v>
      </c>
      <c r="D3" s="30" t="s">
        <v>89</v>
      </c>
      <c r="E3" s="30" t="s">
        <v>90</v>
      </c>
      <c r="F3" s="30"/>
      <c r="G3" s="31"/>
      <c r="H3" s="31"/>
      <c r="I3" s="30" t="s">
        <v>91</v>
      </c>
      <c r="J3" s="32"/>
      <c r="K3" s="30" t="s">
        <v>92</v>
      </c>
      <c r="L3" s="29" t="s">
        <v>93</v>
      </c>
      <c r="M3" s="29" t="s">
        <v>94</v>
      </c>
      <c r="N3" s="33"/>
      <c r="O3" s="34" t="s">
        <v>92</v>
      </c>
      <c r="P3" s="35"/>
      <c r="Q3" s="35"/>
      <c r="R3" s="36"/>
      <c r="S3" s="37"/>
      <c r="T3" s="36"/>
      <c r="U3" s="38"/>
    </row>
    <row r="4" ht="34.5" customHeight="1">
      <c r="A4" s="26"/>
      <c r="B4" s="39" t="s">
        <v>3</v>
      </c>
      <c r="C4" s="39" t="s">
        <v>3</v>
      </c>
      <c r="D4" s="39" t="s">
        <v>3</v>
      </c>
      <c r="E4" s="40" t="s">
        <v>95</v>
      </c>
      <c r="F4" s="41" t="s">
        <v>96</v>
      </c>
      <c r="G4" s="41" t="s">
        <v>97</v>
      </c>
      <c r="H4" s="40" t="s">
        <v>98</v>
      </c>
      <c r="I4" s="39" t="s">
        <v>3</v>
      </c>
      <c r="J4" s="42"/>
      <c r="K4" s="43"/>
      <c r="L4" s="43"/>
      <c r="M4" s="43"/>
      <c r="N4" s="33"/>
      <c r="O4" s="44" t="s">
        <v>99</v>
      </c>
      <c r="P4" s="45" t="s">
        <v>100</v>
      </c>
      <c r="Q4" s="45" t="s">
        <v>101</v>
      </c>
      <c r="R4" s="45" t="s">
        <v>102</v>
      </c>
      <c r="S4" s="45" t="s">
        <v>103</v>
      </c>
      <c r="T4" s="45" t="s">
        <v>104</v>
      </c>
      <c r="U4" s="46"/>
    </row>
    <row r="5" ht="36.0" customHeight="1">
      <c r="A5" s="26"/>
      <c r="B5" s="47" t="s">
        <v>105</v>
      </c>
      <c r="C5" s="48" t="s">
        <v>106</v>
      </c>
      <c r="D5" s="49" t="s">
        <v>107</v>
      </c>
      <c r="E5" s="50" t="s">
        <v>108</v>
      </c>
      <c r="F5" s="51" t="s">
        <v>109</v>
      </c>
      <c r="G5" s="52">
        <v>2.0</v>
      </c>
      <c r="H5" s="52">
        <v>1.5</v>
      </c>
      <c r="I5" s="52">
        <v>3.0</v>
      </c>
      <c r="J5" s="42"/>
      <c r="K5" s="53">
        <f>2750*10</f>
        <v>27500</v>
      </c>
      <c r="L5" s="54">
        <v>0.0</v>
      </c>
      <c r="M5" s="53">
        <f>K5</f>
        <v>27500</v>
      </c>
      <c r="N5" s="33"/>
      <c r="O5" s="55" t="s">
        <v>110</v>
      </c>
      <c r="P5" s="56"/>
      <c r="Q5" s="56"/>
      <c r="R5" s="56"/>
      <c r="S5" s="56"/>
      <c r="T5" s="56"/>
      <c r="U5" s="26"/>
    </row>
    <row r="6" ht="26.25" customHeight="1">
      <c r="A6" s="26"/>
      <c r="B6" s="47" t="s">
        <v>111</v>
      </c>
      <c r="C6" s="47" t="s">
        <v>112</v>
      </c>
      <c r="D6" s="47" t="s">
        <v>113</v>
      </c>
      <c r="E6" s="52" t="s">
        <v>114</v>
      </c>
      <c r="F6" s="57" t="s">
        <v>115</v>
      </c>
      <c r="G6" s="52">
        <v>1.0</v>
      </c>
      <c r="H6" s="52">
        <v>3.0</v>
      </c>
      <c r="I6" s="52">
        <v>3.0</v>
      </c>
      <c r="J6" s="42"/>
      <c r="K6" s="58"/>
      <c r="L6" s="58"/>
      <c r="M6" s="58"/>
      <c r="N6" s="33"/>
      <c r="O6" s="58"/>
      <c r="P6" s="58"/>
      <c r="Q6" s="58"/>
      <c r="R6" s="58"/>
      <c r="S6" s="58"/>
      <c r="T6" s="58"/>
      <c r="U6" s="26"/>
    </row>
    <row r="7" ht="26.25" customHeight="1">
      <c r="A7" s="26"/>
      <c r="B7" s="47" t="s">
        <v>111</v>
      </c>
      <c r="C7" s="47" t="s">
        <v>112</v>
      </c>
      <c r="D7" s="47" t="s">
        <v>113</v>
      </c>
      <c r="E7" s="52" t="s">
        <v>116</v>
      </c>
      <c r="F7" s="57" t="s">
        <v>115</v>
      </c>
      <c r="G7" s="52">
        <v>1.0</v>
      </c>
      <c r="H7" s="52">
        <v>15.0</v>
      </c>
      <c r="I7" s="52">
        <v>15.0</v>
      </c>
      <c r="J7" s="42"/>
      <c r="K7" s="58"/>
      <c r="L7" s="58"/>
      <c r="M7" s="58"/>
      <c r="N7" s="33"/>
      <c r="O7" s="58"/>
      <c r="P7" s="58"/>
      <c r="Q7" s="58"/>
      <c r="R7" s="58"/>
      <c r="S7" s="58"/>
      <c r="T7" s="58"/>
      <c r="U7" s="26"/>
    </row>
    <row r="8" ht="37.5" customHeight="1">
      <c r="A8" s="26"/>
      <c r="B8" s="59"/>
      <c r="C8" s="59"/>
      <c r="D8" s="59"/>
      <c r="E8" s="52" t="s">
        <v>117</v>
      </c>
      <c r="F8" s="57" t="s">
        <v>118</v>
      </c>
      <c r="G8" s="52" t="s">
        <v>119</v>
      </c>
      <c r="H8" s="52" t="s">
        <v>120</v>
      </c>
      <c r="I8" s="52" t="s">
        <v>120</v>
      </c>
      <c r="J8" s="42"/>
      <c r="K8" s="58"/>
      <c r="L8" s="58"/>
      <c r="M8" s="58"/>
      <c r="N8" s="33"/>
      <c r="O8" s="58"/>
      <c r="P8" s="58"/>
      <c r="Q8" s="58"/>
      <c r="R8" s="58"/>
      <c r="S8" s="58"/>
      <c r="T8" s="58"/>
      <c r="U8" s="26"/>
    </row>
    <row r="9" ht="26.25" customHeight="1">
      <c r="A9" s="26"/>
      <c r="B9" s="59"/>
      <c r="C9" s="59"/>
      <c r="D9" s="60"/>
      <c r="E9" s="61" t="s">
        <v>42</v>
      </c>
      <c r="F9" s="62"/>
      <c r="G9" s="63"/>
      <c r="H9" s="63"/>
      <c r="I9" s="63"/>
      <c r="J9" s="42"/>
      <c r="K9" s="53">
        <v>1037608.0</v>
      </c>
      <c r="L9" s="54">
        <v>0.0</v>
      </c>
      <c r="M9" s="53">
        <v>1037608.0</v>
      </c>
      <c r="N9" s="33"/>
      <c r="O9" s="58"/>
      <c r="P9" s="58"/>
      <c r="Q9" s="58"/>
      <c r="R9" s="58"/>
      <c r="S9" s="58"/>
      <c r="T9" s="58"/>
      <c r="U9" s="26"/>
    </row>
    <row r="10" ht="26.25" customHeight="1">
      <c r="A10" s="26"/>
      <c r="B10" s="47" t="s">
        <v>111</v>
      </c>
      <c r="C10" s="47" t="s">
        <v>121</v>
      </c>
      <c r="D10" s="47" t="s">
        <v>113</v>
      </c>
      <c r="E10" s="50" t="s">
        <v>122</v>
      </c>
      <c r="F10" s="64" t="s">
        <v>118</v>
      </c>
      <c r="G10" s="65"/>
      <c r="H10" s="65"/>
      <c r="I10" s="65"/>
      <c r="J10" s="42"/>
      <c r="K10" s="58"/>
      <c r="L10" s="58"/>
      <c r="M10" s="58"/>
      <c r="N10" s="33"/>
      <c r="O10" s="58"/>
      <c r="P10" s="58"/>
      <c r="Q10" s="58"/>
      <c r="R10" s="58"/>
      <c r="S10" s="58"/>
      <c r="T10" s="58"/>
      <c r="U10" s="26"/>
    </row>
    <row r="11" ht="26.25" customHeight="1">
      <c r="A11" s="26"/>
      <c r="B11" s="47" t="s">
        <v>111</v>
      </c>
      <c r="C11" s="47" t="s">
        <v>121</v>
      </c>
      <c r="D11" s="47" t="s">
        <v>113</v>
      </c>
      <c r="E11" s="50" t="s">
        <v>123</v>
      </c>
      <c r="F11" s="51" t="s">
        <v>124</v>
      </c>
      <c r="G11" s="65"/>
      <c r="H11" s="65"/>
      <c r="I11" s="65"/>
      <c r="J11" s="42"/>
      <c r="K11" s="58"/>
      <c r="L11" s="58"/>
      <c r="M11" s="58"/>
      <c r="N11" s="33"/>
      <c r="O11" s="58"/>
      <c r="P11" s="58"/>
      <c r="Q11" s="58"/>
      <c r="R11" s="58"/>
      <c r="S11" s="58"/>
      <c r="T11" s="58"/>
      <c r="U11" s="26"/>
    </row>
    <row r="12" ht="26.25" customHeight="1">
      <c r="A12" s="26"/>
      <c r="B12" s="47" t="s">
        <v>111</v>
      </c>
      <c r="C12" s="47" t="s">
        <v>121</v>
      </c>
      <c r="D12" s="47" t="s">
        <v>113</v>
      </c>
      <c r="E12" s="50" t="s">
        <v>125</v>
      </c>
      <c r="F12" s="51" t="s">
        <v>124</v>
      </c>
      <c r="G12" s="65"/>
      <c r="H12" s="65"/>
      <c r="I12" s="65"/>
      <c r="J12" s="42"/>
      <c r="K12" s="58"/>
      <c r="L12" s="58"/>
      <c r="M12" s="58"/>
      <c r="N12" s="33"/>
      <c r="O12" s="58"/>
      <c r="P12" s="58"/>
      <c r="Q12" s="58"/>
      <c r="R12" s="58"/>
      <c r="S12" s="58"/>
      <c r="T12" s="58"/>
      <c r="U12" s="26"/>
    </row>
    <row r="13" ht="26.25" customHeight="1">
      <c r="A13" s="26"/>
      <c r="B13" s="47" t="s">
        <v>111</v>
      </c>
      <c r="C13" s="47" t="s">
        <v>121</v>
      </c>
      <c r="D13" s="47" t="s">
        <v>113</v>
      </c>
      <c r="E13" s="52" t="s">
        <v>52</v>
      </c>
      <c r="F13" s="57" t="s">
        <v>126</v>
      </c>
      <c r="G13" s="52" t="s">
        <v>119</v>
      </c>
      <c r="H13" s="52" t="s">
        <v>127</v>
      </c>
      <c r="I13" s="52" t="s">
        <v>127</v>
      </c>
      <c r="J13" s="42"/>
      <c r="K13" s="58"/>
      <c r="L13" s="58"/>
      <c r="M13" s="58"/>
      <c r="N13" s="33"/>
      <c r="O13" s="58"/>
      <c r="P13" s="58"/>
      <c r="Q13" s="58"/>
      <c r="R13" s="58"/>
      <c r="S13" s="58"/>
      <c r="T13" s="58"/>
      <c r="U13" s="26"/>
    </row>
    <row r="14" ht="26.25" customHeight="1">
      <c r="A14" s="26"/>
      <c r="B14" s="59"/>
      <c r="C14" s="59"/>
      <c r="D14" s="60"/>
      <c r="E14" s="66" t="s">
        <v>128</v>
      </c>
      <c r="F14" s="67"/>
      <c r="G14" s="68"/>
      <c r="H14" s="68"/>
      <c r="I14" s="68"/>
      <c r="J14" s="42"/>
      <c r="K14" s="58"/>
      <c r="L14" s="58"/>
      <c r="M14" s="58"/>
      <c r="N14" s="33"/>
      <c r="O14" s="58"/>
      <c r="P14" s="58"/>
      <c r="Q14" s="58"/>
      <c r="R14" s="58"/>
      <c r="S14" s="58"/>
      <c r="T14" s="58"/>
      <c r="U14" s="26"/>
    </row>
    <row r="15" ht="26.25" customHeight="1">
      <c r="A15" s="26"/>
      <c r="B15" s="47" t="s">
        <v>111</v>
      </c>
      <c r="C15" s="47" t="s">
        <v>121</v>
      </c>
      <c r="D15" s="47" t="s">
        <v>113</v>
      </c>
      <c r="E15" s="50" t="s">
        <v>129</v>
      </c>
      <c r="F15" s="51" t="s">
        <v>124</v>
      </c>
      <c r="G15" s="65"/>
      <c r="H15" s="65"/>
      <c r="I15" s="65"/>
      <c r="J15" s="42"/>
      <c r="K15" s="58"/>
      <c r="L15" s="58"/>
      <c r="M15" s="58"/>
      <c r="N15" s="33"/>
      <c r="O15" s="58"/>
      <c r="P15" s="58"/>
      <c r="Q15" s="58"/>
      <c r="R15" s="58"/>
      <c r="S15" s="58"/>
      <c r="T15" s="58"/>
      <c r="U15" s="26"/>
    </row>
    <row r="16" ht="26.25" customHeight="1">
      <c r="A16" s="26"/>
      <c r="B16" s="47" t="s">
        <v>111</v>
      </c>
      <c r="C16" s="47" t="s">
        <v>121</v>
      </c>
      <c r="D16" s="47" t="s">
        <v>113</v>
      </c>
      <c r="E16" s="50" t="s">
        <v>130</v>
      </c>
      <c r="F16" s="51" t="s">
        <v>124</v>
      </c>
      <c r="G16" s="65"/>
      <c r="H16" s="65"/>
      <c r="I16" s="65"/>
      <c r="J16" s="42"/>
      <c r="K16" s="58"/>
      <c r="L16" s="58"/>
      <c r="M16" s="58"/>
      <c r="N16" s="33"/>
      <c r="O16" s="58"/>
      <c r="P16" s="58"/>
      <c r="Q16" s="58"/>
      <c r="R16" s="58"/>
      <c r="S16" s="58"/>
      <c r="T16" s="58"/>
      <c r="U16" s="26"/>
    </row>
    <row r="17" ht="26.25" customHeight="1">
      <c r="A17" s="26"/>
      <c r="B17" s="47" t="s">
        <v>111</v>
      </c>
      <c r="C17" s="47" t="s">
        <v>121</v>
      </c>
      <c r="D17" s="47" t="s">
        <v>113</v>
      </c>
      <c r="E17" s="50" t="s">
        <v>131</v>
      </c>
      <c r="F17" s="51" t="s">
        <v>124</v>
      </c>
      <c r="G17" s="65"/>
      <c r="H17" s="65"/>
      <c r="I17" s="65"/>
      <c r="J17" s="42"/>
      <c r="K17" s="58"/>
      <c r="L17" s="58"/>
      <c r="M17" s="58"/>
      <c r="N17" s="33"/>
      <c r="O17" s="58"/>
      <c r="P17" s="58"/>
      <c r="Q17" s="58"/>
      <c r="R17" s="58"/>
      <c r="S17" s="58"/>
      <c r="T17" s="58"/>
      <c r="U17" s="26"/>
    </row>
    <row r="18" ht="26.25" customHeight="1">
      <c r="A18" s="26"/>
      <c r="B18" s="47" t="s">
        <v>111</v>
      </c>
      <c r="C18" s="47" t="s">
        <v>121</v>
      </c>
      <c r="D18" s="47" t="s">
        <v>113</v>
      </c>
      <c r="E18" s="50" t="s">
        <v>132</v>
      </c>
      <c r="F18" s="51" t="s">
        <v>124</v>
      </c>
      <c r="G18" s="65"/>
      <c r="H18" s="65"/>
      <c r="I18" s="65"/>
      <c r="J18" s="42"/>
      <c r="K18" s="58"/>
      <c r="L18" s="58"/>
      <c r="M18" s="58"/>
      <c r="N18" s="33"/>
      <c r="O18" s="58"/>
      <c r="P18" s="58"/>
      <c r="Q18" s="58"/>
      <c r="R18" s="58"/>
      <c r="S18" s="58"/>
      <c r="T18" s="58"/>
      <c r="U18" s="26"/>
    </row>
    <row r="19" ht="26.25" customHeight="1">
      <c r="A19" s="26"/>
      <c r="B19" s="59"/>
      <c r="C19" s="59"/>
      <c r="D19" s="60"/>
      <c r="E19" s="66" t="s">
        <v>133</v>
      </c>
      <c r="F19" s="67"/>
      <c r="G19" s="68"/>
      <c r="H19" s="68"/>
      <c r="I19" s="68"/>
      <c r="J19" s="42"/>
      <c r="K19" s="58"/>
      <c r="L19" s="58"/>
      <c r="M19" s="58"/>
      <c r="N19" s="33"/>
      <c r="O19" s="58"/>
      <c r="P19" s="58"/>
      <c r="Q19" s="58"/>
      <c r="R19" s="58"/>
      <c r="S19" s="58"/>
      <c r="T19" s="58"/>
      <c r="U19" s="26"/>
    </row>
    <row r="20" ht="26.25" customHeight="1">
      <c r="A20" s="26"/>
      <c r="B20" s="47" t="s">
        <v>111</v>
      </c>
      <c r="C20" s="47" t="s">
        <v>121</v>
      </c>
      <c r="D20" s="47" t="s">
        <v>113</v>
      </c>
      <c r="E20" s="50" t="s">
        <v>60</v>
      </c>
      <c r="F20" s="51" t="s">
        <v>124</v>
      </c>
      <c r="G20" s="65"/>
      <c r="H20" s="65"/>
      <c r="I20" s="65"/>
      <c r="J20" s="42"/>
      <c r="K20" s="58"/>
      <c r="L20" s="58"/>
      <c r="M20" s="58"/>
      <c r="N20" s="33"/>
      <c r="O20" s="58"/>
      <c r="P20" s="58"/>
      <c r="Q20" s="58"/>
      <c r="R20" s="58"/>
      <c r="S20" s="58"/>
      <c r="T20" s="58"/>
      <c r="U20" s="26"/>
    </row>
    <row r="21" ht="26.25" customHeight="1">
      <c r="A21" s="26"/>
      <c r="B21" s="47" t="s">
        <v>111</v>
      </c>
      <c r="C21" s="47" t="s">
        <v>121</v>
      </c>
      <c r="D21" s="47" t="s">
        <v>113</v>
      </c>
      <c r="E21" s="50" t="s">
        <v>58</v>
      </c>
      <c r="F21" s="51" t="s">
        <v>124</v>
      </c>
      <c r="G21" s="65"/>
      <c r="H21" s="65"/>
      <c r="I21" s="65"/>
      <c r="J21" s="42"/>
      <c r="K21" s="58"/>
      <c r="L21" s="58"/>
      <c r="M21" s="58"/>
      <c r="N21" s="33"/>
      <c r="O21" s="58"/>
      <c r="P21" s="58"/>
      <c r="Q21" s="58"/>
      <c r="R21" s="58"/>
      <c r="S21" s="58"/>
      <c r="T21" s="58"/>
      <c r="U21" s="26"/>
    </row>
    <row r="22" ht="26.25" customHeight="1">
      <c r="A22" s="26"/>
      <c r="B22" s="47" t="s">
        <v>111</v>
      </c>
      <c r="C22" s="47" t="s">
        <v>121</v>
      </c>
      <c r="D22" s="47" t="s">
        <v>113</v>
      </c>
      <c r="E22" s="52" t="s">
        <v>134</v>
      </c>
      <c r="F22" s="57" t="s">
        <v>124</v>
      </c>
      <c r="G22" s="52" t="s">
        <v>119</v>
      </c>
      <c r="H22" s="52" t="s">
        <v>135</v>
      </c>
      <c r="I22" s="52" t="s">
        <v>135</v>
      </c>
      <c r="J22" s="42"/>
      <c r="K22" s="58"/>
      <c r="L22" s="58"/>
      <c r="M22" s="58"/>
      <c r="N22" s="33"/>
      <c r="O22" s="58"/>
      <c r="P22" s="58"/>
      <c r="Q22" s="58"/>
      <c r="R22" s="58"/>
      <c r="S22" s="58"/>
      <c r="T22" s="58"/>
      <c r="U22" s="26"/>
    </row>
    <row r="23" ht="26.25" customHeight="1">
      <c r="A23" s="26"/>
      <c r="B23" s="47" t="s">
        <v>111</v>
      </c>
      <c r="C23" s="47" t="s">
        <v>121</v>
      </c>
      <c r="D23" s="47" t="s">
        <v>113</v>
      </c>
      <c r="E23" s="52" t="s">
        <v>136</v>
      </c>
      <c r="F23" s="57" t="s">
        <v>124</v>
      </c>
      <c r="G23" s="52" t="s">
        <v>119</v>
      </c>
      <c r="H23" s="52" t="s">
        <v>137</v>
      </c>
      <c r="I23" s="52" t="s">
        <v>137</v>
      </c>
      <c r="J23" s="42"/>
      <c r="K23" s="58"/>
      <c r="L23" s="58"/>
      <c r="M23" s="58"/>
      <c r="N23" s="33"/>
      <c r="O23" s="58"/>
      <c r="P23" s="58"/>
      <c r="Q23" s="58"/>
      <c r="R23" s="58"/>
      <c r="S23" s="58"/>
      <c r="T23" s="58"/>
      <c r="U23" s="26"/>
    </row>
    <row r="24" ht="26.25" customHeight="1">
      <c r="A24" s="26"/>
      <c r="B24" s="59"/>
      <c r="C24" s="59"/>
      <c r="D24" s="60"/>
      <c r="E24" s="66" t="s">
        <v>138</v>
      </c>
      <c r="F24" s="67"/>
      <c r="G24" s="68"/>
      <c r="H24" s="68"/>
      <c r="I24" s="68"/>
      <c r="J24" s="42"/>
      <c r="K24" s="58"/>
      <c r="L24" s="58"/>
      <c r="M24" s="58"/>
      <c r="N24" s="33"/>
      <c r="O24" s="58"/>
      <c r="P24" s="58"/>
      <c r="Q24" s="58"/>
      <c r="R24" s="58"/>
      <c r="S24" s="58"/>
      <c r="T24" s="58"/>
      <c r="U24" s="26"/>
    </row>
    <row r="25" ht="26.25" customHeight="1">
      <c r="A25" s="26"/>
      <c r="B25" s="47" t="s">
        <v>111</v>
      </c>
      <c r="C25" s="47" t="s">
        <v>121</v>
      </c>
      <c r="D25" s="47" t="s">
        <v>113</v>
      </c>
      <c r="E25" s="50" t="s">
        <v>66</v>
      </c>
      <c r="F25" s="51" t="s">
        <v>124</v>
      </c>
      <c r="G25" s="65"/>
      <c r="H25" s="65"/>
      <c r="I25" s="65"/>
      <c r="J25" s="42"/>
      <c r="K25" s="58"/>
      <c r="L25" s="58"/>
      <c r="M25" s="58"/>
      <c r="N25" s="33"/>
      <c r="O25" s="58"/>
      <c r="P25" s="58"/>
      <c r="Q25" s="58"/>
      <c r="R25" s="58"/>
      <c r="S25" s="58"/>
      <c r="T25" s="58"/>
      <c r="U25" s="26"/>
    </row>
    <row r="26" ht="26.25" customHeight="1">
      <c r="A26" s="26"/>
      <c r="B26" s="47" t="s">
        <v>111</v>
      </c>
      <c r="C26" s="47" t="s">
        <v>121</v>
      </c>
      <c r="D26" s="47" t="s">
        <v>113</v>
      </c>
      <c r="E26" s="52" t="s">
        <v>139</v>
      </c>
      <c r="F26" s="57" t="s">
        <v>124</v>
      </c>
      <c r="G26" s="52" t="s">
        <v>119</v>
      </c>
      <c r="H26" s="52" t="s">
        <v>140</v>
      </c>
      <c r="I26" s="52" t="s">
        <v>140</v>
      </c>
      <c r="J26" s="42"/>
      <c r="K26" s="58"/>
      <c r="L26" s="58"/>
      <c r="M26" s="58"/>
      <c r="N26" s="33"/>
      <c r="O26" s="58"/>
      <c r="P26" s="58"/>
      <c r="Q26" s="58"/>
      <c r="R26" s="58"/>
      <c r="S26" s="58"/>
      <c r="T26" s="58"/>
      <c r="U26" s="26"/>
    </row>
    <row r="27" ht="26.25" customHeight="1">
      <c r="A27" s="26"/>
      <c r="B27" s="47" t="s">
        <v>111</v>
      </c>
      <c r="C27" s="47" t="s">
        <v>121</v>
      </c>
      <c r="D27" s="47" t="s">
        <v>113</v>
      </c>
      <c r="E27" s="50" t="s">
        <v>68</v>
      </c>
      <c r="F27" s="51" t="s">
        <v>124</v>
      </c>
      <c r="G27" s="65"/>
      <c r="H27" s="65"/>
      <c r="I27" s="65"/>
      <c r="J27" s="42"/>
      <c r="K27" s="58"/>
      <c r="L27" s="58"/>
      <c r="M27" s="58"/>
      <c r="N27" s="33"/>
      <c r="O27" s="58"/>
      <c r="P27" s="58"/>
      <c r="Q27" s="58"/>
      <c r="R27" s="58"/>
      <c r="S27" s="58"/>
      <c r="T27" s="58"/>
      <c r="U27" s="26"/>
    </row>
    <row r="28" ht="26.25" customHeight="1">
      <c r="A28" s="26"/>
      <c r="B28" s="47" t="s">
        <v>111</v>
      </c>
      <c r="C28" s="47" t="s">
        <v>121</v>
      </c>
      <c r="D28" s="47" t="s">
        <v>113</v>
      </c>
      <c r="E28" s="52" t="s">
        <v>141</v>
      </c>
      <c r="F28" s="57" t="s">
        <v>118</v>
      </c>
      <c r="G28" s="52" t="s">
        <v>119</v>
      </c>
      <c r="H28" s="52" t="s">
        <v>135</v>
      </c>
      <c r="I28" s="52" t="s">
        <v>135</v>
      </c>
      <c r="J28" s="42"/>
      <c r="K28" s="58"/>
      <c r="L28" s="58"/>
      <c r="M28" s="58"/>
      <c r="N28" s="33"/>
      <c r="O28" s="58"/>
      <c r="P28" s="58"/>
      <c r="Q28" s="58"/>
      <c r="R28" s="58"/>
      <c r="S28" s="58"/>
      <c r="T28" s="58"/>
      <c r="U28" s="26"/>
    </row>
    <row r="29" ht="26.25" customHeight="1">
      <c r="A29" s="26"/>
      <c r="B29" s="59"/>
      <c r="C29" s="59"/>
      <c r="D29" s="60"/>
      <c r="E29" s="66" t="s">
        <v>142</v>
      </c>
      <c r="F29" s="67"/>
      <c r="G29" s="68"/>
      <c r="H29" s="68"/>
      <c r="I29" s="68"/>
      <c r="J29" s="42"/>
      <c r="K29" s="58"/>
      <c r="L29" s="58"/>
      <c r="M29" s="58"/>
      <c r="N29" s="33"/>
      <c r="O29" s="58"/>
      <c r="P29" s="58"/>
      <c r="Q29" s="58"/>
      <c r="R29" s="58"/>
      <c r="S29" s="58"/>
      <c r="T29" s="58"/>
      <c r="U29" s="26"/>
    </row>
    <row r="30" ht="26.25" customHeight="1">
      <c r="A30" s="26"/>
      <c r="B30" s="47" t="s">
        <v>111</v>
      </c>
      <c r="C30" s="47" t="s">
        <v>121</v>
      </c>
      <c r="D30" s="47" t="s">
        <v>113</v>
      </c>
      <c r="E30" s="50" t="s">
        <v>71</v>
      </c>
      <c r="F30" s="51" t="s">
        <v>124</v>
      </c>
      <c r="G30" s="65"/>
      <c r="H30" s="65"/>
      <c r="I30" s="65"/>
      <c r="J30" s="42"/>
      <c r="K30" s="58"/>
      <c r="L30" s="58"/>
      <c r="M30" s="58"/>
      <c r="N30" s="33"/>
      <c r="O30" s="58"/>
      <c r="P30" s="58"/>
      <c r="Q30" s="58"/>
      <c r="R30" s="58"/>
      <c r="S30" s="58"/>
      <c r="T30" s="58"/>
      <c r="U30" s="26"/>
    </row>
    <row r="31" ht="26.25" customHeight="1">
      <c r="A31" s="26"/>
      <c r="B31" s="47" t="s">
        <v>111</v>
      </c>
      <c r="C31" s="47" t="s">
        <v>121</v>
      </c>
      <c r="D31" s="47" t="s">
        <v>113</v>
      </c>
      <c r="E31" s="50" t="s">
        <v>72</v>
      </c>
      <c r="F31" s="51" t="s">
        <v>124</v>
      </c>
      <c r="G31" s="65"/>
      <c r="H31" s="65"/>
      <c r="I31" s="65"/>
      <c r="J31" s="42"/>
      <c r="K31" s="58"/>
      <c r="L31" s="58"/>
      <c r="M31" s="58"/>
      <c r="N31" s="33"/>
      <c r="O31" s="58"/>
      <c r="P31" s="58"/>
      <c r="Q31" s="58"/>
      <c r="R31" s="58"/>
      <c r="S31" s="58"/>
      <c r="T31" s="58"/>
      <c r="U31" s="26"/>
    </row>
    <row r="32" ht="26.25" customHeight="1">
      <c r="A32" s="26"/>
      <c r="B32" s="47" t="s">
        <v>111</v>
      </c>
      <c r="C32" s="47" t="s">
        <v>121</v>
      </c>
      <c r="D32" s="47" t="s">
        <v>113</v>
      </c>
      <c r="E32" s="50" t="s">
        <v>73</v>
      </c>
      <c r="F32" s="51" t="s">
        <v>124</v>
      </c>
      <c r="G32" s="65"/>
      <c r="H32" s="65"/>
      <c r="I32" s="65"/>
      <c r="J32" s="42"/>
      <c r="K32" s="58"/>
      <c r="L32" s="58"/>
      <c r="M32" s="58"/>
      <c r="N32" s="33"/>
      <c r="O32" s="58"/>
      <c r="P32" s="58"/>
      <c r="Q32" s="58"/>
      <c r="R32" s="58"/>
      <c r="S32" s="58"/>
      <c r="T32" s="58"/>
      <c r="U32" s="26"/>
    </row>
    <row r="33" ht="26.25" customHeight="1">
      <c r="A33" s="26"/>
      <c r="B33" s="47" t="s">
        <v>111</v>
      </c>
      <c r="C33" s="47" t="s">
        <v>121</v>
      </c>
      <c r="D33" s="47" t="s">
        <v>113</v>
      </c>
      <c r="E33" s="50" t="s">
        <v>74</v>
      </c>
      <c r="F33" s="51" t="s">
        <v>124</v>
      </c>
      <c r="G33" s="65"/>
      <c r="H33" s="65"/>
      <c r="I33" s="65"/>
      <c r="J33" s="42"/>
      <c r="K33" s="58"/>
      <c r="L33" s="58"/>
      <c r="M33" s="58"/>
      <c r="N33" s="33"/>
      <c r="O33" s="58"/>
      <c r="P33" s="58"/>
      <c r="Q33" s="58"/>
      <c r="R33" s="58"/>
      <c r="S33" s="58"/>
      <c r="T33" s="58"/>
      <c r="U33" s="26"/>
    </row>
    <row r="34" ht="26.25" customHeight="1">
      <c r="A34" s="26"/>
      <c r="B34" s="47" t="s">
        <v>111</v>
      </c>
      <c r="C34" s="47" t="s">
        <v>121</v>
      </c>
      <c r="D34" s="47" t="s">
        <v>113</v>
      </c>
      <c r="E34" s="52" t="s">
        <v>75</v>
      </c>
      <c r="F34" s="57" t="s">
        <v>124</v>
      </c>
      <c r="G34" s="52" t="s">
        <v>119</v>
      </c>
      <c r="H34" s="52" t="s">
        <v>143</v>
      </c>
      <c r="I34" s="52" t="s">
        <v>143</v>
      </c>
      <c r="J34" s="42"/>
      <c r="K34" s="58"/>
      <c r="L34" s="58"/>
      <c r="M34" s="58"/>
      <c r="N34" s="33"/>
      <c r="O34" s="58"/>
      <c r="P34" s="58"/>
      <c r="Q34" s="58"/>
      <c r="R34" s="58"/>
      <c r="S34" s="58"/>
      <c r="T34" s="58"/>
      <c r="U34" s="26"/>
    </row>
    <row r="35" ht="26.25" customHeight="1">
      <c r="A35" s="26"/>
      <c r="B35" s="59"/>
      <c r="C35" s="59"/>
      <c r="D35" s="60"/>
      <c r="E35" s="66" t="s">
        <v>144</v>
      </c>
      <c r="F35" s="67"/>
      <c r="G35" s="68"/>
      <c r="H35" s="68"/>
      <c r="I35" s="68"/>
      <c r="J35" s="42"/>
      <c r="K35" s="58"/>
      <c r="L35" s="58"/>
      <c r="M35" s="58"/>
      <c r="N35" s="33"/>
      <c r="O35" s="58"/>
      <c r="P35" s="58"/>
      <c r="Q35" s="58"/>
      <c r="R35" s="58"/>
      <c r="S35" s="58"/>
      <c r="T35" s="58"/>
      <c r="U35" s="26"/>
    </row>
    <row r="36" ht="26.25" customHeight="1">
      <c r="A36" s="26"/>
      <c r="B36" s="47" t="s">
        <v>111</v>
      </c>
      <c r="C36" s="47" t="s">
        <v>121</v>
      </c>
      <c r="D36" s="47" t="s">
        <v>113</v>
      </c>
      <c r="E36" s="50" t="s">
        <v>145</v>
      </c>
      <c r="F36" s="51" t="s">
        <v>124</v>
      </c>
      <c r="G36" s="65"/>
      <c r="H36" s="65"/>
      <c r="I36" s="65"/>
      <c r="J36" s="42"/>
      <c r="K36" s="58"/>
      <c r="L36" s="58"/>
      <c r="M36" s="58"/>
      <c r="N36" s="33"/>
      <c r="O36" s="58"/>
      <c r="P36" s="58"/>
      <c r="Q36" s="58"/>
      <c r="R36" s="58"/>
      <c r="S36" s="58"/>
      <c r="T36" s="58"/>
      <c r="U36" s="26"/>
    </row>
    <row r="37" ht="26.25" customHeight="1">
      <c r="A37" s="26"/>
      <c r="B37" s="47" t="s">
        <v>111</v>
      </c>
      <c r="C37" s="47" t="s">
        <v>121</v>
      </c>
      <c r="D37" s="47" t="s">
        <v>113</v>
      </c>
      <c r="E37" s="50" t="s">
        <v>146</v>
      </c>
      <c r="F37" s="51" t="s">
        <v>124</v>
      </c>
      <c r="G37" s="65"/>
      <c r="H37" s="65"/>
      <c r="I37" s="65"/>
      <c r="J37" s="42"/>
      <c r="K37" s="58"/>
      <c r="L37" s="58"/>
      <c r="M37" s="58"/>
      <c r="N37" s="33"/>
      <c r="O37" s="58"/>
      <c r="P37" s="58"/>
      <c r="Q37" s="58"/>
      <c r="R37" s="58"/>
      <c r="S37" s="58"/>
      <c r="T37" s="58"/>
      <c r="U37" s="26"/>
    </row>
    <row r="38" ht="26.25" customHeight="1">
      <c r="A38" s="26"/>
      <c r="B38" s="47" t="s">
        <v>111</v>
      </c>
      <c r="C38" s="47" t="s">
        <v>121</v>
      </c>
      <c r="D38" s="47" t="s">
        <v>113</v>
      </c>
      <c r="E38" s="52" t="s">
        <v>147</v>
      </c>
      <c r="F38" s="57" t="s">
        <v>124</v>
      </c>
      <c r="G38" s="52" t="s">
        <v>119</v>
      </c>
      <c r="H38" s="52" t="s">
        <v>148</v>
      </c>
      <c r="I38" s="52" t="s">
        <v>148</v>
      </c>
      <c r="J38" s="42"/>
      <c r="K38" s="58"/>
      <c r="L38" s="58"/>
      <c r="M38" s="58"/>
      <c r="N38" s="33"/>
      <c r="O38" s="58"/>
      <c r="P38" s="58"/>
      <c r="Q38" s="58"/>
      <c r="R38" s="58"/>
      <c r="S38" s="58"/>
      <c r="T38" s="58"/>
      <c r="U38" s="26"/>
    </row>
    <row r="39" ht="26.25" customHeight="1">
      <c r="A39" s="26"/>
      <c r="B39" s="59"/>
      <c r="C39" s="59"/>
      <c r="D39" s="60"/>
      <c r="E39" s="66" t="s">
        <v>149</v>
      </c>
      <c r="F39" s="67"/>
      <c r="G39" s="68"/>
      <c r="H39" s="68"/>
      <c r="I39" s="68"/>
      <c r="J39" s="42"/>
      <c r="K39" s="58"/>
      <c r="L39" s="58"/>
      <c r="M39" s="58"/>
      <c r="N39" s="33"/>
      <c r="O39" s="58"/>
      <c r="P39" s="58"/>
      <c r="Q39" s="58"/>
      <c r="R39" s="58"/>
      <c r="S39" s="58"/>
      <c r="T39" s="58"/>
      <c r="U39" s="26"/>
    </row>
    <row r="40" ht="26.25" customHeight="1">
      <c r="A40" s="26"/>
      <c r="B40" s="47" t="s">
        <v>111</v>
      </c>
      <c r="C40" s="47" t="s">
        <v>121</v>
      </c>
      <c r="D40" s="47" t="s">
        <v>113</v>
      </c>
      <c r="E40" s="50" t="s">
        <v>78</v>
      </c>
      <c r="F40" s="51" t="s">
        <v>124</v>
      </c>
      <c r="G40" s="65"/>
      <c r="H40" s="65"/>
      <c r="I40" s="65"/>
      <c r="J40" s="42"/>
      <c r="K40" s="58"/>
      <c r="L40" s="58"/>
      <c r="M40" s="58"/>
      <c r="N40" s="33"/>
      <c r="O40" s="58"/>
      <c r="P40" s="58"/>
      <c r="Q40" s="58"/>
      <c r="R40" s="58"/>
      <c r="S40" s="58"/>
      <c r="T40" s="58"/>
      <c r="U40" s="26"/>
    </row>
    <row r="41" ht="26.25" customHeight="1">
      <c r="A41" s="26"/>
      <c r="B41" s="47" t="s">
        <v>111</v>
      </c>
      <c r="C41" s="47" t="s">
        <v>121</v>
      </c>
      <c r="D41" s="47" t="s">
        <v>113</v>
      </c>
      <c r="E41" s="50" t="s">
        <v>150</v>
      </c>
      <c r="F41" s="51" t="s">
        <v>124</v>
      </c>
      <c r="G41" s="65"/>
      <c r="H41" s="65"/>
      <c r="I41" s="65"/>
      <c r="J41" s="42"/>
      <c r="K41" s="58"/>
      <c r="L41" s="58"/>
      <c r="M41" s="58"/>
      <c r="N41" s="33"/>
      <c r="O41" s="58"/>
      <c r="P41" s="58"/>
      <c r="Q41" s="58"/>
      <c r="R41" s="58"/>
      <c r="S41" s="58"/>
      <c r="T41" s="58"/>
      <c r="U41" s="26"/>
    </row>
    <row r="42" ht="26.25" customHeight="1">
      <c r="A42" s="26"/>
      <c r="B42" s="59"/>
      <c r="C42" s="59"/>
      <c r="D42" s="60"/>
      <c r="E42" s="69" t="s">
        <v>151</v>
      </c>
      <c r="F42" s="67"/>
      <c r="G42" s="68"/>
      <c r="H42" s="68"/>
      <c r="I42" s="68"/>
      <c r="J42" s="42"/>
      <c r="K42" s="58"/>
      <c r="L42" s="58"/>
      <c r="M42" s="58"/>
      <c r="N42" s="33"/>
      <c r="O42" s="58"/>
      <c r="P42" s="58"/>
      <c r="Q42" s="58"/>
      <c r="R42" s="58"/>
      <c r="S42" s="58"/>
      <c r="T42" s="58"/>
      <c r="U42" s="26"/>
    </row>
    <row r="43" ht="26.25" customHeight="1">
      <c r="A43" s="26"/>
      <c r="B43" s="47" t="s">
        <v>111</v>
      </c>
      <c r="C43" s="47" t="s">
        <v>121</v>
      </c>
      <c r="D43" s="47" t="s">
        <v>113</v>
      </c>
      <c r="E43" s="52" t="s">
        <v>80</v>
      </c>
      <c r="F43" s="57" t="s">
        <v>124</v>
      </c>
      <c r="G43" s="52" t="s">
        <v>119</v>
      </c>
      <c r="H43" s="52" t="s">
        <v>143</v>
      </c>
      <c r="I43" s="52" t="s">
        <v>143</v>
      </c>
      <c r="J43" s="42"/>
      <c r="K43" s="58"/>
      <c r="L43" s="58"/>
      <c r="M43" s="58"/>
      <c r="N43" s="33"/>
      <c r="O43" s="58"/>
      <c r="P43" s="58"/>
      <c r="Q43" s="58"/>
      <c r="R43" s="58"/>
      <c r="S43" s="58"/>
      <c r="T43" s="58"/>
      <c r="U43" s="26"/>
    </row>
    <row r="44" ht="26.25" customHeight="1">
      <c r="A44" s="26"/>
      <c r="B44" s="47" t="s">
        <v>111</v>
      </c>
      <c r="C44" s="70" t="s">
        <v>121</v>
      </c>
      <c r="D44" s="70" t="s">
        <v>113</v>
      </c>
      <c r="E44" s="52" t="s">
        <v>81</v>
      </c>
      <c r="F44" s="57" t="s">
        <v>124</v>
      </c>
      <c r="G44" s="52" t="s">
        <v>119</v>
      </c>
      <c r="H44" s="52" t="s">
        <v>152</v>
      </c>
      <c r="I44" s="52" t="s">
        <v>152</v>
      </c>
      <c r="J44" s="42"/>
      <c r="K44" s="58"/>
      <c r="L44" s="58"/>
      <c r="M44" s="58"/>
      <c r="N44" s="33"/>
      <c r="O44" s="58"/>
      <c r="P44" s="58"/>
      <c r="Q44" s="58"/>
      <c r="R44" s="58"/>
      <c r="S44" s="58"/>
      <c r="T44" s="58"/>
      <c r="U44" s="26"/>
    </row>
    <row r="45" ht="26.25" customHeight="1">
      <c r="A45" s="26"/>
      <c r="B45" s="59"/>
      <c r="C45" s="59"/>
      <c r="D45" s="60"/>
      <c r="E45" s="69" t="s">
        <v>153</v>
      </c>
      <c r="F45" s="67"/>
      <c r="G45" s="68"/>
      <c r="H45" s="68"/>
      <c r="I45" s="68"/>
      <c r="J45" s="42"/>
      <c r="K45" s="58"/>
      <c r="L45" s="58"/>
      <c r="M45" s="58"/>
      <c r="N45" s="33"/>
      <c r="O45" s="58"/>
      <c r="P45" s="58"/>
      <c r="Q45" s="58"/>
      <c r="R45" s="58"/>
      <c r="S45" s="58"/>
      <c r="T45" s="58"/>
      <c r="U45" s="26"/>
    </row>
    <row r="46" ht="26.25" customHeight="1">
      <c r="A46" s="26"/>
      <c r="B46" s="47" t="s">
        <v>111</v>
      </c>
      <c r="C46" s="70" t="s">
        <v>121</v>
      </c>
      <c r="D46" s="70" t="s">
        <v>113</v>
      </c>
      <c r="E46" s="52" t="s">
        <v>82</v>
      </c>
      <c r="F46" s="57" t="s">
        <v>124</v>
      </c>
      <c r="G46" s="52" t="s">
        <v>119</v>
      </c>
      <c r="H46" s="52" t="s">
        <v>154</v>
      </c>
      <c r="I46" s="52" t="s">
        <v>154</v>
      </c>
      <c r="J46" s="42"/>
      <c r="K46" s="58"/>
      <c r="L46" s="58"/>
      <c r="M46" s="58"/>
      <c r="N46" s="33"/>
      <c r="O46" s="58"/>
      <c r="P46" s="58"/>
      <c r="Q46" s="58"/>
      <c r="R46" s="58"/>
      <c r="S46" s="58"/>
      <c r="T46" s="58"/>
      <c r="U46" s="26"/>
    </row>
    <row r="47" ht="26.25" customHeight="1">
      <c r="A47" s="26"/>
      <c r="B47" s="59"/>
      <c r="C47" s="59"/>
      <c r="D47" s="60"/>
      <c r="E47" s="61" t="s">
        <v>43</v>
      </c>
      <c r="F47" s="62"/>
      <c r="G47" s="63"/>
      <c r="H47" s="63"/>
      <c r="I47" s="63"/>
      <c r="J47" s="42"/>
      <c r="K47" s="58"/>
      <c r="L47" s="58"/>
      <c r="M47" s="58"/>
      <c r="N47" s="33"/>
      <c r="O47" s="58"/>
      <c r="P47" s="58"/>
      <c r="Q47" s="58"/>
      <c r="R47" s="58"/>
      <c r="S47" s="58"/>
      <c r="T47" s="58"/>
      <c r="U47" s="26"/>
    </row>
    <row r="48" ht="26.25" customHeight="1">
      <c r="A48" s="26"/>
      <c r="B48" s="47" t="s">
        <v>111</v>
      </c>
      <c r="C48" s="70" t="s">
        <v>121</v>
      </c>
      <c r="D48" s="70" t="s">
        <v>113</v>
      </c>
      <c r="E48" s="50" t="s">
        <v>47</v>
      </c>
      <c r="F48" s="51" t="s">
        <v>124</v>
      </c>
      <c r="G48" s="65"/>
      <c r="H48" s="65"/>
      <c r="I48" s="65"/>
      <c r="J48" s="42"/>
      <c r="K48" s="58"/>
      <c r="L48" s="58"/>
      <c r="M48" s="58"/>
      <c r="N48" s="33"/>
      <c r="O48" s="58"/>
      <c r="P48" s="58"/>
      <c r="Q48" s="58"/>
      <c r="R48" s="58"/>
      <c r="S48" s="58"/>
      <c r="T48" s="58"/>
      <c r="U48" s="26"/>
    </row>
    <row r="49" ht="26.25" customHeight="1">
      <c r="A49" s="26"/>
      <c r="B49" s="47" t="s">
        <v>111</v>
      </c>
      <c r="C49" s="70" t="s">
        <v>121</v>
      </c>
      <c r="D49" s="70" t="s">
        <v>113</v>
      </c>
      <c r="E49" s="50" t="s">
        <v>50</v>
      </c>
      <c r="F49" s="51" t="s">
        <v>124</v>
      </c>
      <c r="G49" s="65"/>
      <c r="H49" s="65"/>
      <c r="I49" s="65"/>
      <c r="J49" s="42"/>
      <c r="K49" s="58"/>
      <c r="L49" s="58"/>
      <c r="M49" s="58"/>
      <c r="N49" s="33"/>
      <c r="O49" s="58"/>
      <c r="P49" s="58"/>
      <c r="Q49" s="58"/>
      <c r="R49" s="58"/>
      <c r="S49" s="58"/>
      <c r="T49" s="58"/>
      <c r="U49" s="26"/>
    </row>
    <row r="50" ht="26.25" customHeight="1">
      <c r="A50" s="26"/>
      <c r="B50" s="47" t="s">
        <v>111</v>
      </c>
      <c r="C50" s="70" t="s">
        <v>121</v>
      </c>
      <c r="D50" s="70" t="s">
        <v>113</v>
      </c>
      <c r="E50" s="50" t="s">
        <v>56</v>
      </c>
      <c r="F50" s="51" t="s">
        <v>124</v>
      </c>
      <c r="G50" s="65"/>
      <c r="H50" s="65"/>
      <c r="I50" s="65"/>
      <c r="J50" s="42"/>
      <c r="K50" s="58"/>
      <c r="L50" s="58"/>
      <c r="M50" s="58"/>
      <c r="N50" s="33"/>
      <c r="O50" s="58"/>
      <c r="P50" s="58"/>
      <c r="Q50" s="58"/>
      <c r="R50" s="58"/>
      <c r="S50" s="58"/>
      <c r="T50" s="58"/>
      <c r="U50" s="26"/>
    </row>
    <row r="51" ht="26.25" customHeight="1">
      <c r="A51" s="26"/>
      <c r="B51" s="47" t="s">
        <v>111</v>
      </c>
      <c r="C51" s="70" t="s">
        <v>121</v>
      </c>
      <c r="D51" s="70" t="s">
        <v>113</v>
      </c>
      <c r="E51" s="52" t="s">
        <v>53</v>
      </c>
      <c r="F51" s="57" t="s">
        <v>118</v>
      </c>
      <c r="G51" s="52" t="s">
        <v>119</v>
      </c>
      <c r="H51" s="52" t="s">
        <v>155</v>
      </c>
      <c r="I51" s="52" t="s">
        <v>155</v>
      </c>
      <c r="J51" s="42"/>
      <c r="K51" s="58"/>
      <c r="L51" s="58"/>
      <c r="M51" s="58"/>
      <c r="N51" s="33"/>
      <c r="O51" s="58"/>
      <c r="P51" s="58"/>
      <c r="Q51" s="58"/>
      <c r="R51" s="58"/>
      <c r="S51" s="58"/>
      <c r="T51" s="58"/>
      <c r="U51" s="26"/>
    </row>
    <row r="52" ht="26.25" customHeight="1">
      <c r="A52" s="26"/>
      <c r="B52" s="47" t="s">
        <v>111</v>
      </c>
      <c r="C52" s="70" t="s">
        <v>121</v>
      </c>
      <c r="D52" s="70" t="s">
        <v>113</v>
      </c>
      <c r="E52" s="52" t="s">
        <v>59</v>
      </c>
      <c r="F52" s="57" t="s">
        <v>156</v>
      </c>
      <c r="G52" s="52" t="s">
        <v>119</v>
      </c>
      <c r="H52" s="52" t="s">
        <v>157</v>
      </c>
      <c r="I52" s="52" t="s">
        <v>157</v>
      </c>
      <c r="J52" s="42"/>
      <c r="K52" s="54">
        <v>195040.0</v>
      </c>
      <c r="L52" s="53">
        <f t="shared" ref="L52:L56" si="1">K52*2%</f>
        <v>3900.8</v>
      </c>
      <c r="M52" s="53">
        <f t="shared" ref="M52:M60" si="2">K52-L52</f>
        <v>191139.2</v>
      </c>
      <c r="N52" s="33"/>
      <c r="O52" s="71" t="s">
        <v>156</v>
      </c>
      <c r="P52" s="72">
        <v>46106.0</v>
      </c>
      <c r="Q52" s="73">
        <f>M52+M53</f>
        <v>661539.2</v>
      </c>
      <c r="R52" s="74" t="s">
        <v>158</v>
      </c>
      <c r="S52" s="71" t="s">
        <v>159</v>
      </c>
      <c r="T52" s="75"/>
      <c r="U52" s="26"/>
    </row>
    <row r="53" ht="26.25" customHeight="1">
      <c r="A53" s="26"/>
      <c r="B53" s="59"/>
      <c r="C53" s="70" t="s">
        <v>121</v>
      </c>
      <c r="D53" s="70" t="s">
        <v>113</v>
      </c>
      <c r="E53" s="52" t="s">
        <v>160</v>
      </c>
      <c r="F53" s="57" t="s">
        <v>156</v>
      </c>
      <c r="G53" s="52" t="s">
        <v>119</v>
      </c>
      <c r="H53" s="52" t="s">
        <v>161</v>
      </c>
      <c r="I53" s="52" t="s">
        <v>161</v>
      </c>
      <c r="J53" s="42"/>
      <c r="K53" s="76">
        <v>480000.0</v>
      </c>
      <c r="L53" s="53">
        <f t="shared" si="1"/>
        <v>9600</v>
      </c>
      <c r="M53" s="53">
        <f t="shared" si="2"/>
        <v>470400</v>
      </c>
      <c r="N53" s="33"/>
      <c r="O53" s="71" t="s">
        <v>156</v>
      </c>
      <c r="P53" s="72"/>
      <c r="Q53" s="73">
        <f>M54+M55+M56</f>
        <v>1885245.6</v>
      </c>
      <c r="R53" s="74" t="s">
        <v>158</v>
      </c>
      <c r="S53" s="71" t="s">
        <v>159</v>
      </c>
      <c r="T53" s="75"/>
      <c r="U53" s="26"/>
    </row>
    <row r="54" ht="26.25" customHeight="1">
      <c r="A54" s="26"/>
      <c r="B54" s="47" t="s">
        <v>111</v>
      </c>
      <c r="C54" s="70" t="s">
        <v>121</v>
      </c>
      <c r="D54" s="70" t="s">
        <v>113</v>
      </c>
      <c r="E54" s="52" t="s">
        <v>61</v>
      </c>
      <c r="F54" s="57" t="s">
        <v>156</v>
      </c>
      <c r="G54" s="52" t="s">
        <v>119</v>
      </c>
      <c r="H54" s="52" t="s">
        <v>162</v>
      </c>
      <c r="I54" s="52" t="s">
        <v>162</v>
      </c>
      <c r="J54" s="42"/>
      <c r="K54" s="54">
        <v>641240.0</v>
      </c>
      <c r="L54" s="53">
        <f t="shared" si="1"/>
        <v>12824.8</v>
      </c>
      <c r="M54" s="53">
        <f t="shared" si="2"/>
        <v>628415.2</v>
      </c>
      <c r="N54" s="33"/>
      <c r="O54" s="56"/>
      <c r="P54" s="56"/>
      <c r="Q54" s="56"/>
      <c r="R54" s="56"/>
      <c r="S54" s="56"/>
      <c r="T54" s="56"/>
      <c r="U54" s="26"/>
    </row>
    <row r="55" ht="26.25" customHeight="1">
      <c r="A55" s="26"/>
      <c r="B55" s="47" t="s">
        <v>111</v>
      </c>
      <c r="C55" s="70" t="s">
        <v>121</v>
      </c>
      <c r="D55" s="70" t="s">
        <v>113</v>
      </c>
      <c r="E55" s="52" t="s">
        <v>63</v>
      </c>
      <c r="F55" s="57" t="s">
        <v>156</v>
      </c>
      <c r="G55" s="52" t="s">
        <v>119</v>
      </c>
      <c r="H55" s="52" t="s">
        <v>162</v>
      </c>
      <c r="I55" s="52" t="s">
        <v>162</v>
      </c>
      <c r="J55" s="42"/>
      <c r="K55" s="54">
        <v>641240.0</v>
      </c>
      <c r="L55" s="53">
        <f t="shared" si="1"/>
        <v>12824.8</v>
      </c>
      <c r="M55" s="53">
        <f t="shared" si="2"/>
        <v>628415.2</v>
      </c>
      <c r="N55" s="33"/>
      <c r="O55" s="56"/>
      <c r="P55" s="56"/>
      <c r="Q55" s="56"/>
      <c r="R55" s="56"/>
      <c r="S55" s="56"/>
      <c r="T55" s="56"/>
      <c r="U55" s="26"/>
    </row>
    <row r="56" ht="26.25" customHeight="1">
      <c r="A56" s="26"/>
      <c r="B56" s="47" t="s">
        <v>111</v>
      </c>
      <c r="C56" s="70" t="s">
        <v>121</v>
      </c>
      <c r="D56" s="70" t="s">
        <v>113</v>
      </c>
      <c r="E56" s="52" t="s">
        <v>65</v>
      </c>
      <c r="F56" s="57" t="s">
        <v>156</v>
      </c>
      <c r="G56" s="52" t="s">
        <v>119</v>
      </c>
      <c r="H56" s="52" t="s">
        <v>162</v>
      </c>
      <c r="I56" s="52" t="s">
        <v>162</v>
      </c>
      <c r="J56" s="42"/>
      <c r="K56" s="54">
        <v>641240.0</v>
      </c>
      <c r="L56" s="53">
        <f t="shared" si="1"/>
        <v>12824.8</v>
      </c>
      <c r="M56" s="53">
        <f t="shared" si="2"/>
        <v>628415.2</v>
      </c>
      <c r="N56" s="33"/>
      <c r="O56" s="56"/>
      <c r="P56" s="56"/>
      <c r="Q56" s="56"/>
      <c r="R56" s="56"/>
      <c r="S56" s="56"/>
      <c r="T56" s="56"/>
      <c r="U56" s="26"/>
    </row>
    <row r="57" ht="39.0" customHeight="1">
      <c r="A57" s="26"/>
      <c r="B57" s="77" t="s">
        <v>111</v>
      </c>
      <c r="C57" s="77" t="s">
        <v>163</v>
      </c>
      <c r="D57" s="77" t="s">
        <v>113</v>
      </c>
      <c r="E57" s="52" t="s">
        <v>164</v>
      </c>
      <c r="F57" s="57" t="s">
        <v>165</v>
      </c>
      <c r="G57" s="52" t="s">
        <v>166</v>
      </c>
      <c r="H57" s="52" t="s">
        <v>167</v>
      </c>
      <c r="I57" s="78"/>
      <c r="J57" s="42"/>
      <c r="K57" s="54">
        <v>159574.0</v>
      </c>
      <c r="L57" s="53">
        <f>K57*6%</f>
        <v>9574.44</v>
      </c>
      <c r="M57" s="53">
        <f t="shared" si="2"/>
        <v>149999.56</v>
      </c>
      <c r="N57" s="33"/>
      <c r="O57" s="71" t="s">
        <v>165</v>
      </c>
      <c r="P57" s="72">
        <v>46108.0</v>
      </c>
      <c r="Q57" s="73">
        <v>150000.0</v>
      </c>
      <c r="R57" s="74" t="s">
        <v>158</v>
      </c>
      <c r="S57" s="71" t="s">
        <v>159</v>
      </c>
      <c r="T57" s="75"/>
      <c r="U57" s="26"/>
    </row>
    <row r="58" ht="60.75" customHeight="1">
      <c r="A58" s="26"/>
      <c r="B58" s="60"/>
      <c r="C58" s="60"/>
      <c r="D58" s="60" t="s">
        <v>168</v>
      </c>
      <c r="E58" s="79" t="s">
        <v>169</v>
      </c>
      <c r="F58" s="80" t="s">
        <v>170</v>
      </c>
      <c r="G58" s="79" t="s">
        <v>119</v>
      </c>
      <c r="H58" s="79">
        <v>0.0</v>
      </c>
      <c r="I58" s="79">
        <v>0.0</v>
      </c>
      <c r="J58" s="42"/>
      <c r="K58" s="54">
        <v>290000.0</v>
      </c>
      <c r="L58" s="53">
        <f>K58*2%</f>
        <v>5800</v>
      </c>
      <c r="M58" s="53">
        <f t="shared" si="2"/>
        <v>284200</v>
      </c>
      <c r="N58" s="33"/>
      <c r="O58" s="56"/>
      <c r="P58" s="56"/>
      <c r="Q58" s="56"/>
      <c r="R58" s="56"/>
      <c r="S58" s="56"/>
      <c r="T58" s="56"/>
      <c r="U58" s="26"/>
    </row>
    <row r="59" ht="39.75" customHeight="1">
      <c r="A59" s="26"/>
      <c r="B59" s="77" t="s">
        <v>111</v>
      </c>
      <c r="C59" s="77" t="s">
        <v>171</v>
      </c>
      <c r="D59" s="77" t="s">
        <v>113</v>
      </c>
      <c r="E59" s="52" t="s">
        <v>172</v>
      </c>
      <c r="F59" s="57" t="s">
        <v>173</v>
      </c>
      <c r="G59" s="52" t="s">
        <v>119</v>
      </c>
      <c r="H59" s="52" t="s">
        <v>174</v>
      </c>
      <c r="I59" s="52" t="s">
        <v>174</v>
      </c>
      <c r="J59" s="42"/>
      <c r="K59" s="54">
        <v>305000.0</v>
      </c>
      <c r="L59" s="54">
        <v>0.0</v>
      </c>
      <c r="M59" s="53">
        <f t="shared" si="2"/>
        <v>305000</v>
      </c>
      <c r="N59" s="33"/>
      <c r="O59" s="74" t="s">
        <v>175</v>
      </c>
      <c r="P59" s="72">
        <v>46108.0</v>
      </c>
      <c r="Q59" s="81">
        <v>600000.0</v>
      </c>
      <c r="R59" s="74" t="s">
        <v>158</v>
      </c>
      <c r="S59" s="71" t="s">
        <v>159</v>
      </c>
      <c r="T59" s="75"/>
      <c r="U59" s="26"/>
    </row>
    <row r="60" ht="40.5" customHeight="1">
      <c r="A60" s="26"/>
      <c r="B60" s="77" t="s">
        <v>111</v>
      </c>
      <c r="C60" s="77" t="s">
        <v>171</v>
      </c>
      <c r="D60" s="77" t="s">
        <v>113</v>
      </c>
      <c r="E60" s="52" t="s">
        <v>176</v>
      </c>
      <c r="F60" s="57" t="s">
        <v>173</v>
      </c>
      <c r="G60" s="52" t="s">
        <v>119</v>
      </c>
      <c r="H60" s="52" t="s">
        <v>177</v>
      </c>
      <c r="I60" s="52" t="s">
        <v>177</v>
      </c>
      <c r="J60" s="42"/>
      <c r="K60" s="54">
        <v>295000.0</v>
      </c>
      <c r="L60" s="54">
        <v>0.0</v>
      </c>
      <c r="M60" s="53">
        <f t="shared" si="2"/>
        <v>295000</v>
      </c>
      <c r="N60" s="33"/>
      <c r="O60" s="56"/>
      <c r="P60" s="56"/>
      <c r="Q60" s="56"/>
      <c r="R60" s="56"/>
      <c r="S60" s="56"/>
      <c r="T60" s="56"/>
      <c r="U60" s="26"/>
    </row>
    <row r="61" ht="26.25" customHeight="1">
      <c r="A61" s="26"/>
      <c r="B61" s="60"/>
      <c r="C61" s="60"/>
      <c r="D61" s="60" t="s">
        <v>168</v>
      </c>
      <c r="E61" s="79" t="s">
        <v>178</v>
      </c>
      <c r="F61" s="80" t="s">
        <v>179</v>
      </c>
      <c r="G61" s="79" t="s">
        <v>119</v>
      </c>
      <c r="H61" s="79">
        <v>0.0</v>
      </c>
      <c r="I61" s="79">
        <v>0.0</v>
      </c>
      <c r="J61" s="42"/>
      <c r="K61" s="82"/>
      <c r="L61" s="82"/>
      <c r="M61" s="82"/>
      <c r="N61" s="33"/>
      <c r="O61" s="82"/>
      <c r="P61" s="82"/>
      <c r="Q61" s="82"/>
      <c r="R61" s="82"/>
      <c r="S61" s="82"/>
      <c r="T61" s="82"/>
      <c r="U61" s="26"/>
    </row>
    <row r="62" ht="33.75" customHeight="1">
      <c r="A62" s="26"/>
      <c r="B62" s="77" t="s">
        <v>111</v>
      </c>
      <c r="C62" s="83" t="s">
        <v>180</v>
      </c>
      <c r="D62" s="77" t="s">
        <v>113</v>
      </c>
      <c r="E62" s="52" t="s">
        <v>181</v>
      </c>
      <c r="F62" s="84" t="s">
        <v>182</v>
      </c>
      <c r="G62" s="52" t="s">
        <v>119</v>
      </c>
      <c r="H62" s="52" t="s">
        <v>183</v>
      </c>
      <c r="I62" s="52" t="s">
        <v>183</v>
      </c>
      <c r="J62" s="42"/>
      <c r="K62" s="54">
        <v>247300.0</v>
      </c>
      <c r="L62" s="54">
        <v>0.0</v>
      </c>
      <c r="M62" s="85">
        <v>247300.0</v>
      </c>
      <c r="N62" s="33"/>
      <c r="O62" s="71" t="s">
        <v>184</v>
      </c>
      <c r="P62" s="86">
        <v>46111.0</v>
      </c>
      <c r="Q62" s="81">
        <v>247300.0</v>
      </c>
      <c r="R62" s="74" t="s">
        <v>158</v>
      </c>
      <c r="S62" s="71" t="s">
        <v>159</v>
      </c>
      <c r="T62" s="75"/>
      <c r="U62" s="26"/>
    </row>
    <row r="63" ht="37.5" customHeight="1">
      <c r="A63" s="26"/>
      <c r="B63" s="77" t="s">
        <v>111</v>
      </c>
      <c r="C63" s="83" t="s">
        <v>185</v>
      </c>
      <c r="D63" s="77" t="s">
        <v>113</v>
      </c>
      <c r="E63" s="50" t="s">
        <v>186</v>
      </c>
      <c r="F63" s="51" t="s">
        <v>187</v>
      </c>
      <c r="G63" s="65"/>
      <c r="H63" s="65"/>
      <c r="I63" s="65"/>
      <c r="J63" s="42"/>
      <c r="K63" s="54">
        <v>250000.0</v>
      </c>
      <c r="L63" s="54">
        <v>0.0</v>
      </c>
      <c r="M63" s="85">
        <v>247300.0</v>
      </c>
      <c r="N63" s="33"/>
      <c r="O63" s="71" t="s">
        <v>188</v>
      </c>
      <c r="P63" s="86">
        <v>46112.0</v>
      </c>
      <c r="Q63" s="81">
        <v>250000.0</v>
      </c>
      <c r="R63" s="74" t="s">
        <v>158</v>
      </c>
      <c r="S63" s="71" t="s">
        <v>159</v>
      </c>
      <c r="T63" s="75"/>
      <c r="U63" s="26"/>
    </row>
    <row r="64" ht="55.5" customHeight="1">
      <c r="A64" s="26"/>
      <c r="B64" s="77" t="s">
        <v>111</v>
      </c>
      <c r="C64" s="77" t="s">
        <v>189</v>
      </c>
      <c r="D64" s="77" t="s">
        <v>113</v>
      </c>
      <c r="E64" s="87" t="s">
        <v>190</v>
      </c>
      <c r="F64" s="57" t="s">
        <v>191</v>
      </c>
      <c r="G64" s="52" t="s">
        <v>119</v>
      </c>
      <c r="H64" s="52" t="s">
        <v>192</v>
      </c>
      <c r="I64" s="52" t="s">
        <v>192</v>
      </c>
      <c r="J64" s="42"/>
      <c r="K64" s="54">
        <v>270000.0</v>
      </c>
      <c r="L64" s="53">
        <f t="shared" ref="L64:L65" si="3">K64*4%</f>
        <v>10800</v>
      </c>
      <c r="M64" s="53">
        <f t="shared" ref="M64:M65" si="4">K64-L64</f>
        <v>259200</v>
      </c>
      <c r="N64" s="33"/>
      <c r="O64" s="57" t="s">
        <v>191</v>
      </c>
      <c r="P64" s="86">
        <v>46132.0</v>
      </c>
      <c r="Q64" s="81">
        <v>259200.0</v>
      </c>
      <c r="R64" s="74" t="s">
        <v>158</v>
      </c>
      <c r="S64" s="71" t="s">
        <v>159</v>
      </c>
      <c r="T64" s="75"/>
      <c r="U64" s="26"/>
    </row>
    <row r="65" ht="42.75" customHeight="1">
      <c r="A65" s="26"/>
      <c r="B65" s="77" t="s">
        <v>111</v>
      </c>
      <c r="C65" s="77" t="s">
        <v>193</v>
      </c>
      <c r="D65" s="77" t="s">
        <v>113</v>
      </c>
      <c r="E65" s="87" t="s">
        <v>194</v>
      </c>
      <c r="F65" s="57" t="s">
        <v>195</v>
      </c>
      <c r="G65" s="52" t="s">
        <v>119</v>
      </c>
      <c r="H65" s="52" t="s">
        <v>196</v>
      </c>
      <c r="I65" s="52" t="s">
        <v>196</v>
      </c>
      <c r="J65" s="42"/>
      <c r="K65" s="54">
        <v>180000.0</v>
      </c>
      <c r="L65" s="53">
        <f t="shared" si="3"/>
        <v>7200</v>
      </c>
      <c r="M65" s="53">
        <f t="shared" si="4"/>
        <v>172800</v>
      </c>
      <c r="N65" s="33"/>
      <c r="O65" s="57" t="s">
        <v>195</v>
      </c>
      <c r="P65" s="72">
        <v>45762.0</v>
      </c>
      <c r="Q65" s="81">
        <v>172800.0</v>
      </c>
      <c r="R65" s="74" t="s">
        <v>158</v>
      </c>
      <c r="S65" s="71" t="s">
        <v>159</v>
      </c>
      <c r="T65" s="75"/>
      <c r="U65" s="26"/>
    </row>
    <row r="66" ht="62.25" customHeight="1">
      <c r="A66" s="26"/>
      <c r="B66" s="77" t="s">
        <v>111</v>
      </c>
      <c r="C66" s="77" t="s">
        <v>112</v>
      </c>
      <c r="D66" s="77" t="s">
        <v>113</v>
      </c>
      <c r="E66" s="52" t="s">
        <v>197</v>
      </c>
      <c r="F66" s="57" t="s">
        <v>115</v>
      </c>
      <c r="G66" s="52" t="s">
        <v>119</v>
      </c>
      <c r="H66" s="52" t="s">
        <v>198</v>
      </c>
      <c r="I66" s="52" t="s">
        <v>199</v>
      </c>
      <c r="J66" s="42"/>
      <c r="K66" s="54">
        <v>417950.0</v>
      </c>
      <c r="L66" s="54">
        <v>0.0</v>
      </c>
      <c r="M66" s="54">
        <v>417950.0</v>
      </c>
      <c r="N66" s="33"/>
      <c r="O66" s="57" t="s">
        <v>115</v>
      </c>
      <c r="P66" s="71" t="s">
        <v>200</v>
      </c>
      <c r="Q66" s="81">
        <v>777950.0</v>
      </c>
      <c r="R66" s="88" t="s">
        <v>201</v>
      </c>
      <c r="S66" s="75"/>
      <c r="T66" s="75"/>
      <c r="U66" s="26"/>
    </row>
    <row r="67" ht="52.5" customHeight="1">
      <c r="A67" s="26"/>
      <c r="B67" s="77" t="s">
        <v>111</v>
      </c>
      <c r="C67" s="77" t="s">
        <v>112</v>
      </c>
      <c r="D67" s="77" t="s">
        <v>113</v>
      </c>
      <c r="E67" s="52" t="s">
        <v>202</v>
      </c>
      <c r="F67" s="57" t="s">
        <v>115</v>
      </c>
      <c r="G67" s="52" t="s">
        <v>203</v>
      </c>
      <c r="H67" s="52" t="s">
        <v>204</v>
      </c>
      <c r="I67" s="52" t="s">
        <v>205</v>
      </c>
      <c r="J67" s="42"/>
      <c r="K67" s="54">
        <v>360000.0</v>
      </c>
      <c r="L67" s="54">
        <v>0.0</v>
      </c>
      <c r="M67" s="54">
        <v>360000.0</v>
      </c>
      <c r="N67" s="33"/>
      <c r="O67" s="60"/>
      <c r="P67" s="60"/>
      <c r="Q67" s="60"/>
      <c r="R67" s="60"/>
      <c r="S67" s="60"/>
      <c r="T67" s="60"/>
      <c r="U67" s="26"/>
    </row>
    <row r="68" ht="45.75" customHeight="1">
      <c r="A68" s="26"/>
      <c r="B68" s="59"/>
      <c r="C68" s="77" t="s">
        <v>171</v>
      </c>
      <c r="D68" s="77" t="s">
        <v>113</v>
      </c>
      <c r="E68" s="89" t="s">
        <v>206</v>
      </c>
      <c r="F68" s="90" t="s">
        <v>207</v>
      </c>
      <c r="G68" s="89" t="s">
        <v>119</v>
      </c>
      <c r="H68" s="52" t="s">
        <v>208</v>
      </c>
      <c r="I68" s="52" t="s">
        <v>208</v>
      </c>
      <c r="J68" s="42"/>
      <c r="K68" s="54">
        <v>350000.0</v>
      </c>
      <c r="L68" s="54">
        <v>0.0</v>
      </c>
      <c r="M68" s="54">
        <v>350000.0</v>
      </c>
      <c r="N68" s="33"/>
      <c r="O68" s="71" t="s">
        <v>209</v>
      </c>
      <c r="P68" s="72">
        <v>45761.0</v>
      </c>
      <c r="Q68" s="81">
        <v>350000.0</v>
      </c>
      <c r="R68" s="74" t="s">
        <v>158</v>
      </c>
      <c r="S68" s="71" t="s">
        <v>159</v>
      </c>
      <c r="T68" s="75"/>
      <c r="U68" s="26"/>
    </row>
    <row r="69" ht="39.0" customHeight="1">
      <c r="A69" s="26"/>
      <c r="B69" s="59"/>
      <c r="C69" s="77" t="s">
        <v>171</v>
      </c>
      <c r="D69" s="77" t="s">
        <v>113</v>
      </c>
      <c r="E69" s="89" t="s">
        <v>210</v>
      </c>
      <c r="F69" s="90" t="s">
        <v>207</v>
      </c>
      <c r="G69" s="89" t="s">
        <v>166</v>
      </c>
      <c r="H69" s="52" t="s">
        <v>211</v>
      </c>
      <c r="I69" s="52" t="s">
        <v>174</v>
      </c>
      <c r="J69" s="42"/>
      <c r="K69" s="91"/>
      <c r="L69" s="91"/>
      <c r="M69" s="91"/>
      <c r="N69" s="33"/>
      <c r="O69" s="60"/>
      <c r="P69" s="60"/>
      <c r="Q69" s="60"/>
      <c r="R69" s="60"/>
      <c r="S69" s="60"/>
      <c r="T69" s="60"/>
      <c r="U69" s="26"/>
    </row>
    <row r="70" ht="26.25" customHeight="1">
      <c r="A70" s="26"/>
      <c r="B70" s="42"/>
      <c r="C70" s="42"/>
      <c r="D70" s="42"/>
      <c r="E70" s="92" t="s">
        <v>212</v>
      </c>
      <c r="F70" s="93"/>
      <c r="G70" s="94"/>
      <c r="H70" s="95"/>
      <c r="I70" s="96" t="s">
        <v>213</v>
      </c>
      <c r="J70" s="42"/>
      <c r="K70" s="97">
        <f>SUM(K5:K69)</f>
        <v>6788692</v>
      </c>
      <c r="L70" s="98" t="s">
        <v>180</v>
      </c>
      <c r="M70" s="99"/>
      <c r="N70" s="33"/>
      <c r="O70" s="26"/>
      <c r="P70" s="26"/>
      <c r="Q70" s="26"/>
      <c r="R70" s="26"/>
      <c r="S70" s="26"/>
      <c r="T70" s="26"/>
      <c r="U70" s="26"/>
    </row>
    <row r="71" ht="15.75" customHeight="1">
      <c r="A71" s="99"/>
      <c r="B71" s="99"/>
      <c r="C71" s="99"/>
      <c r="D71" s="99"/>
      <c r="E71" s="99"/>
      <c r="F71" s="100"/>
      <c r="G71" s="99"/>
      <c r="H71" s="99"/>
      <c r="I71" s="101"/>
      <c r="J71" s="99"/>
      <c r="K71" s="97">
        <f>2346.5*3500</f>
        <v>8212750</v>
      </c>
      <c r="L71" s="98" t="s">
        <v>214</v>
      </c>
      <c r="M71" s="99"/>
      <c r="N71" s="99"/>
      <c r="O71" s="99"/>
      <c r="P71" s="99"/>
      <c r="Q71" s="99"/>
      <c r="R71" s="99"/>
      <c r="S71" s="99"/>
      <c r="T71" s="99"/>
      <c r="U71" s="99"/>
    </row>
    <row r="72" ht="15.75" customHeight="1">
      <c r="A72" s="99"/>
      <c r="B72" s="99"/>
      <c r="C72" s="99"/>
      <c r="D72" s="99"/>
      <c r="E72" s="99"/>
      <c r="F72" s="100"/>
      <c r="G72" s="99"/>
      <c r="H72" s="99"/>
      <c r="I72" s="102"/>
      <c r="J72" s="99"/>
      <c r="K72" s="103">
        <f>K71-K70</f>
        <v>1424058</v>
      </c>
      <c r="L72" s="104" t="s">
        <v>215</v>
      </c>
      <c r="M72" s="99"/>
      <c r="N72" s="99"/>
      <c r="O72" s="99"/>
      <c r="P72" s="105"/>
      <c r="Q72" s="105"/>
      <c r="R72" s="105"/>
      <c r="S72" s="99"/>
      <c r="T72" s="99"/>
      <c r="U72" s="99"/>
    </row>
    <row r="73" ht="15.75" customHeight="1">
      <c r="A73" s="99"/>
      <c r="B73" s="99"/>
      <c r="C73" s="99"/>
      <c r="D73" s="99"/>
      <c r="E73" s="99"/>
      <c r="F73" s="100"/>
      <c r="G73" s="99"/>
      <c r="H73" s="99"/>
      <c r="I73" s="99"/>
      <c r="J73" s="99"/>
      <c r="K73" s="99"/>
      <c r="L73" s="99"/>
      <c r="M73" s="99"/>
      <c r="N73" s="99"/>
      <c r="O73" s="102"/>
      <c r="P73" s="105"/>
      <c r="Q73" s="105"/>
      <c r="R73" s="105"/>
      <c r="S73" s="99"/>
      <c r="T73" s="99"/>
      <c r="U73" s="99"/>
    </row>
    <row r="74" ht="15.75" customHeight="1">
      <c r="A74" s="99"/>
      <c r="B74" s="99"/>
      <c r="C74" s="99"/>
      <c r="D74" s="99"/>
      <c r="E74" s="106" t="s">
        <v>216</v>
      </c>
      <c r="F74" s="107">
        <v>2551.5</v>
      </c>
      <c r="G74" s="99"/>
      <c r="H74" s="102"/>
      <c r="I74" s="102"/>
      <c r="J74" s="99"/>
      <c r="K74" s="97">
        <f>'RVA273-2 COSTEO'!K13</f>
        <v>309574</v>
      </c>
      <c r="L74" s="98" t="s">
        <v>180</v>
      </c>
      <c r="M74" s="99"/>
      <c r="N74" s="99"/>
      <c r="O74" s="102"/>
      <c r="P74" s="105"/>
      <c r="Q74" s="105"/>
      <c r="R74" s="105"/>
      <c r="S74" s="102"/>
      <c r="T74" s="99"/>
      <c r="U74" s="99"/>
    </row>
    <row r="75" ht="15.75" customHeight="1">
      <c r="A75" s="99"/>
      <c r="B75" s="99"/>
      <c r="C75" s="99"/>
      <c r="D75" s="99"/>
      <c r="E75" s="98" t="s">
        <v>217</v>
      </c>
      <c r="F75" s="108">
        <v>90.0</v>
      </c>
      <c r="G75" s="99"/>
      <c r="H75" s="98"/>
      <c r="I75" s="98"/>
      <c r="J75" s="99"/>
      <c r="K75" s="97">
        <f>196.75*3500</f>
        <v>688625</v>
      </c>
      <c r="L75" s="98" t="s">
        <v>214</v>
      </c>
      <c r="M75" s="99"/>
      <c r="N75" s="99"/>
      <c r="O75" s="102"/>
      <c r="P75" s="105"/>
      <c r="Q75" s="105"/>
      <c r="R75" s="105"/>
      <c r="S75" s="99"/>
      <c r="T75" s="99"/>
      <c r="U75" s="99"/>
    </row>
    <row r="76" ht="15.75" customHeight="1">
      <c r="A76" s="99"/>
      <c r="B76" s="99"/>
      <c r="C76" s="99"/>
      <c r="D76" s="99"/>
      <c r="E76" s="98" t="s">
        <v>218</v>
      </c>
      <c r="F76" s="108">
        <v>115.0</v>
      </c>
      <c r="G76" s="99"/>
      <c r="H76" s="109"/>
      <c r="I76" s="110"/>
      <c r="J76" s="99"/>
      <c r="K76" s="103">
        <f>K75-K74</f>
        <v>379051</v>
      </c>
      <c r="L76" s="104" t="s">
        <v>215</v>
      </c>
      <c r="M76" s="99"/>
      <c r="N76" s="99"/>
      <c r="O76" s="102"/>
      <c r="P76" s="105"/>
      <c r="Q76" s="105"/>
      <c r="R76" s="105"/>
      <c r="S76" s="99"/>
      <c r="T76" s="99"/>
      <c r="U76" s="99"/>
    </row>
    <row r="77" ht="15.75" customHeight="1">
      <c r="A77" s="99"/>
      <c r="B77" s="99"/>
      <c r="C77" s="99"/>
      <c r="D77" s="99"/>
      <c r="E77" s="111" t="s">
        <v>219</v>
      </c>
      <c r="F77" s="112">
        <f>F74-F75-F76</f>
        <v>2346.5</v>
      </c>
      <c r="G77" s="99"/>
      <c r="H77" s="99"/>
      <c r="I77" s="99"/>
      <c r="J77" s="99"/>
      <c r="K77" s="99"/>
      <c r="L77" s="99"/>
      <c r="M77" s="99"/>
      <c r="N77" s="99"/>
      <c r="O77" s="99"/>
      <c r="P77" s="105"/>
      <c r="Q77" s="105"/>
      <c r="R77" s="105"/>
      <c r="S77" s="99"/>
      <c r="T77" s="99"/>
      <c r="U77" s="99"/>
    </row>
    <row r="78" ht="15.75" customHeight="1">
      <c r="A78" s="99"/>
      <c r="B78" s="99"/>
      <c r="C78" s="99"/>
      <c r="D78" s="99"/>
      <c r="E78" s="106" t="s">
        <v>220</v>
      </c>
      <c r="F78" s="107">
        <v>196.75</v>
      </c>
      <c r="G78" s="99"/>
      <c r="H78" s="99"/>
      <c r="I78" s="99"/>
      <c r="J78" s="99"/>
      <c r="K78" s="97">
        <f>K72+K76</f>
        <v>1803109</v>
      </c>
      <c r="L78" s="99"/>
      <c r="M78" s="99"/>
      <c r="N78" s="99"/>
      <c r="O78" s="99"/>
      <c r="P78" s="105"/>
      <c r="Q78" s="105"/>
      <c r="R78" s="105"/>
      <c r="S78" s="99"/>
      <c r="T78" s="99"/>
      <c r="U78" s="99"/>
    </row>
    <row r="79" ht="15.75" customHeight="1">
      <c r="A79" s="99"/>
      <c r="B79" s="99"/>
      <c r="C79" s="99"/>
      <c r="D79" s="99"/>
      <c r="E79" s="98" t="s">
        <v>221</v>
      </c>
      <c r="F79" s="108">
        <f>F77+F78</f>
        <v>2543.25</v>
      </c>
      <c r="G79" s="99"/>
      <c r="H79" s="99"/>
      <c r="I79" s="99"/>
      <c r="J79" s="99"/>
      <c r="K79" s="99"/>
      <c r="L79" s="99"/>
      <c r="M79" s="99"/>
      <c r="N79" s="99"/>
      <c r="O79" s="99"/>
      <c r="P79" s="105"/>
      <c r="Q79" s="105"/>
      <c r="R79" s="105"/>
      <c r="S79" s="99"/>
      <c r="T79" s="99"/>
      <c r="U79" s="99"/>
    </row>
    <row r="80" ht="15.75" customHeight="1">
      <c r="A80" s="99"/>
      <c r="B80" s="99"/>
      <c r="C80" s="99"/>
      <c r="D80" s="99"/>
      <c r="E80" s="98" t="s">
        <v>222</v>
      </c>
      <c r="F80" s="108">
        <v>2552.0</v>
      </c>
      <c r="G80" s="99"/>
      <c r="H80" s="99"/>
      <c r="I80" s="99"/>
      <c r="J80" s="99"/>
      <c r="K80" s="99"/>
      <c r="L80" s="99"/>
      <c r="M80" s="99"/>
      <c r="N80" s="99"/>
      <c r="O80" s="99"/>
      <c r="P80" s="105"/>
      <c r="Q80" s="105"/>
      <c r="R80" s="105"/>
      <c r="S80" s="99"/>
      <c r="T80" s="99"/>
      <c r="U80" s="99"/>
    </row>
    <row r="81" ht="15.75" customHeight="1">
      <c r="A81" s="99"/>
      <c r="B81" s="99"/>
      <c r="C81" s="99"/>
      <c r="D81" s="99"/>
      <c r="E81" s="113" t="s">
        <v>223</v>
      </c>
      <c r="F81" s="114">
        <f>F80-F79</f>
        <v>8.75</v>
      </c>
      <c r="G81" s="99"/>
      <c r="H81" s="99"/>
      <c r="I81" s="99"/>
      <c r="J81" s="99"/>
      <c r="K81" s="99"/>
      <c r="L81" s="99"/>
      <c r="M81" s="99"/>
      <c r="N81" s="99"/>
      <c r="O81" s="99"/>
      <c r="P81" s="105"/>
      <c r="Q81" s="105"/>
      <c r="R81" s="105"/>
      <c r="S81" s="99"/>
      <c r="T81" s="99"/>
      <c r="U81" s="99"/>
    </row>
    <row r="82" ht="15.75" customHeight="1">
      <c r="A82" s="99"/>
      <c r="B82" s="99"/>
      <c r="C82" s="99"/>
      <c r="D82" s="99"/>
      <c r="E82" s="99"/>
      <c r="F82" s="100"/>
      <c r="G82" s="99"/>
      <c r="H82" s="99"/>
      <c r="I82" s="99"/>
      <c r="J82" s="99"/>
      <c r="K82" s="99"/>
      <c r="L82" s="99"/>
      <c r="M82" s="99"/>
      <c r="N82" s="99"/>
      <c r="O82" s="99"/>
      <c r="P82" s="105"/>
      <c r="Q82" s="105"/>
      <c r="R82" s="105"/>
      <c r="S82" s="99"/>
      <c r="T82" s="99"/>
      <c r="U82" s="99"/>
    </row>
    <row r="83" ht="15.75" customHeight="1">
      <c r="A83" s="99"/>
      <c r="B83" s="99"/>
      <c r="C83" s="99"/>
      <c r="D83" s="99"/>
      <c r="E83" s="99"/>
      <c r="F83" s="98" t="s">
        <v>224</v>
      </c>
      <c r="G83" s="98" t="s">
        <v>225</v>
      </c>
      <c r="H83" s="98" t="s">
        <v>226</v>
      </c>
      <c r="I83" s="99"/>
      <c r="J83" s="99"/>
      <c r="K83" s="99"/>
      <c r="L83" s="99"/>
      <c r="M83" s="99"/>
      <c r="N83" s="99"/>
      <c r="O83" s="99"/>
      <c r="P83" s="99"/>
      <c r="Q83" s="99"/>
      <c r="R83" s="99"/>
      <c r="S83" s="99"/>
      <c r="T83" s="99"/>
      <c r="U83" s="99"/>
    </row>
    <row r="84" ht="15.75" customHeight="1">
      <c r="A84" s="99"/>
      <c r="B84" s="99"/>
      <c r="C84" s="99"/>
      <c r="D84" s="99"/>
      <c r="E84" s="52" t="s">
        <v>59</v>
      </c>
      <c r="F84" s="54">
        <v>195040.0</v>
      </c>
      <c r="G84" s="53">
        <f t="shared" ref="G84:G88" si="5">F84*2%</f>
        <v>3900.8</v>
      </c>
      <c r="H84" s="53">
        <f t="shared" ref="H84:H88" si="6">F84-G84</f>
        <v>191139.2</v>
      </c>
      <c r="I84" s="99"/>
      <c r="J84" s="99"/>
      <c r="K84" s="99"/>
      <c r="L84" s="99"/>
      <c r="M84" s="99"/>
      <c r="N84" s="99"/>
      <c r="O84" s="99"/>
      <c r="P84" s="99"/>
      <c r="Q84" s="99"/>
      <c r="R84" s="99"/>
      <c r="S84" s="99"/>
      <c r="T84" s="99"/>
      <c r="U84" s="99"/>
    </row>
    <row r="85" ht="15.75" customHeight="1">
      <c r="A85" s="99"/>
      <c r="B85" s="99"/>
      <c r="C85" s="99"/>
      <c r="D85" s="99"/>
      <c r="E85" s="115" t="s">
        <v>160</v>
      </c>
      <c r="F85" s="116">
        <v>480000.0</v>
      </c>
      <c r="G85" s="117">
        <f t="shared" si="5"/>
        <v>9600</v>
      </c>
      <c r="H85" s="117">
        <f t="shared" si="6"/>
        <v>470400</v>
      </c>
      <c r="I85" s="99"/>
      <c r="J85" s="99"/>
      <c r="K85" s="99"/>
      <c r="L85" s="99"/>
      <c r="M85" s="99"/>
      <c r="N85" s="99"/>
      <c r="O85" s="99"/>
      <c r="P85" s="99"/>
      <c r="Q85" s="99"/>
      <c r="R85" s="99"/>
      <c r="S85" s="99"/>
      <c r="T85" s="99"/>
      <c r="U85" s="99"/>
    </row>
    <row r="86" ht="15.75" customHeight="1">
      <c r="A86" s="99"/>
      <c r="B86" s="99"/>
      <c r="C86" s="99"/>
      <c r="D86" s="99"/>
      <c r="E86" s="52" t="s">
        <v>61</v>
      </c>
      <c r="F86" s="54">
        <v>641240.0</v>
      </c>
      <c r="G86" s="53">
        <f t="shared" si="5"/>
        <v>12824.8</v>
      </c>
      <c r="H86" s="53">
        <f t="shared" si="6"/>
        <v>628415.2</v>
      </c>
      <c r="I86" s="99"/>
      <c r="J86" s="99"/>
      <c r="K86" s="99"/>
      <c r="L86" s="99"/>
      <c r="M86" s="99"/>
      <c r="N86" s="99"/>
      <c r="O86" s="99"/>
      <c r="P86" s="99"/>
      <c r="Q86" s="99"/>
      <c r="R86" s="99"/>
      <c r="S86" s="99"/>
      <c r="T86" s="99"/>
      <c r="U86" s="99"/>
    </row>
    <row r="87" ht="15.75" customHeight="1">
      <c r="A87" s="99"/>
      <c r="B87" s="99"/>
      <c r="C87" s="99"/>
      <c r="D87" s="99"/>
      <c r="E87" s="52" t="s">
        <v>63</v>
      </c>
      <c r="F87" s="54">
        <v>641240.0</v>
      </c>
      <c r="G87" s="53">
        <f t="shared" si="5"/>
        <v>12824.8</v>
      </c>
      <c r="H87" s="53">
        <f t="shared" si="6"/>
        <v>628415.2</v>
      </c>
      <c r="I87" s="99"/>
      <c r="J87" s="99"/>
      <c r="K87" s="99"/>
      <c r="L87" s="99"/>
      <c r="M87" s="99"/>
      <c r="N87" s="99"/>
      <c r="O87" s="99"/>
      <c r="P87" s="99"/>
      <c r="Q87" s="99"/>
      <c r="R87" s="99"/>
      <c r="S87" s="99"/>
      <c r="T87" s="99"/>
      <c r="U87" s="99"/>
    </row>
    <row r="88" ht="15.75" customHeight="1">
      <c r="A88" s="99"/>
      <c r="B88" s="99"/>
      <c r="C88" s="99"/>
      <c r="D88" s="99"/>
      <c r="E88" s="52" t="s">
        <v>65</v>
      </c>
      <c r="F88" s="54">
        <v>641240.0</v>
      </c>
      <c r="G88" s="53">
        <f t="shared" si="5"/>
        <v>12824.8</v>
      </c>
      <c r="H88" s="53">
        <f t="shared" si="6"/>
        <v>628415.2</v>
      </c>
      <c r="I88" s="99"/>
      <c r="J88" s="99"/>
      <c r="K88" s="99"/>
      <c r="L88" s="99"/>
      <c r="M88" s="99"/>
      <c r="N88" s="99"/>
      <c r="O88" s="99"/>
      <c r="P88" s="99"/>
      <c r="Q88" s="99"/>
      <c r="R88" s="99"/>
      <c r="S88" s="99"/>
      <c r="T88" s="99"/>
      <c r="U88" s="99"/>
    </row>
    <row r="89" ht="15.75" customHeight="1">
      <c r="A89" s="99"/>
      <c r="B89" s="99"/>
      <c r="C89" s="99"/>
      <c r="D89" s="99"/>
      <c r="E89" s="99"/>
      <c r="F89" s="97">
        <f>SUM(F84:F88)</f>
        <v>2598760</v>
      </c>
      <c r="G89" s="98" t="s">
        <v>227</v>
      </c>
      <c r="H89" s="97">
        <f>SUM(H84:H88)</f>
        <v>2546784.8</v>
      </c>
      <c r="I89" s="99"/>
      <c r="J89" s="99"/>
      <c r="K89" s="99"/>
      <c r="L89" s="99"/>
      <c r="M89" s="99"/>
      <c r="N89" s="99"/>
      <c r="O89" s="99"/>
      <c r="P89" s="99"/>
      <c r="Q89" s="99"/>
      <c r="R89" s="99"/>
      <c r="S89" s="99"/>
      <c r="T89" s="99"/>
      <c r="U89" s="99"/>
    </row>
    <row r="90" ht="15.75" customHeight="1">
      <c r="A90" s="99"/>
      <c r="B90" s="99"/>
      <c r="C90" s="99"/>
      <c r="D90" s="99"/>
      <c r="E90" s="99"/>
      <c r="F90" s="99"/>
      <c r="G90" s="98" t="s">
        <v>228</v>
      </c>
      <c r="H90" s="97">
        <f t="shared" ref="H90:H91" si="7">Q52</f>
        <v>661539.2</v>
      </c>
      <c r="I90" s="99"/>
      <c r="J90" s="99"/>
      <c r="K90" s="99"/>
      <c r="L90" s="99"/>
      <c r="M90" s="99"/>
      <c r="N90" s="99"/>
      <c r="O90" s="99"/>
      <c r="P90" s="99"/>
      <c r="Q90" s="99"/>
      <c r="R90" s="99"/>
      <c r="S90" s="99"/>
      <c r="T90" s="99"/>
      <c r="U90" s="99"/>
    </row>
    <row r="91" ht="15.75" customHeight="1">
      <c r="A91" s="99"/>
      <c r="B91" s="99"/>
      <c r="C91" s="99"/>
      <c r="D91" s="99"/>
      <c r="E91" s="99"/>
      <c r="F91" s="99"/>
      <c r="G91" s="98" t="s">
        <v>229</v>
      </c>
      <c r="H91" s="97">
        <f t="shared" si="7"/>
        <v>1885245.6</v>
      </c>
      <c r="I91" s="99"/>
      <c r="J91" s="99"/>
      <c r="K91" s="99"/>
      <c r="L91" s="99"/>
      <c r="M91" s="99"/>
      <c r="N91" s="99"/>
      <c r="O91" s="99"/>
      <c r="P91" s="99"/>
      <c r="Q91" s="99"/>
      <c r="R91" s="99"/>
      <c r="S91" s="99"/>
      <c r="T91" s="99"/>
      <c r="U91" s="99"/>
    </row>
    <row r="92" ht="15.75" customHeight="1">
      <c r="A92" s="99"/>
      <c r="B92" s="99"/>
      <c r="C92" s="99"/>
      <c r="D92" s="99"/>
      <c r="E92" s="99"/>
      <c r="F92" s="99"/>
      <c r="G92" s="99"/>
      <c r="H92" s="99"/>
      <c r="I92" s="99"/>
      <c r="J92" s="99"/>
      <c r="K92" s="99"/>
      <c r="L92" s="99"/>
      <c r="M92" s="99"/>
      <c r="N92" s="99"/>
      <c r="O92" s="99"/>
      <c r="P92" s="99"/>
      <c r="Q92" s="99"/>
      <c r="R92" s="99"/>
      <c r="S92" s="99"/>
      <c r="T92" s="99"/>
      <c r="U92" s="99"/>
    </row>
    <row r="93" ht="15.75" customHeight="1">
      <c r="A93" s="99"/>
      <c r="B93" s="99"/>
      <c r="C93" s="99"/>
      <c r="D93" s="99"/>
      <c r="E93" s="99"/>
      <c r="F93" s="99"/>
      <c r="G93" s="99"/>
      <c r="H93" s="99"/>
      <c r="I93" s="99"/>
      <c r="J93" s="99"/>
      <c r="K93" s="99"/>
      <c r="L93" s="99"/>
      <c r="M93" s="99"/>
      <c r="N93" s="99"/>
      <c r="O93" s="99"/>
      <c r="P93" s="99"/>
      <c r="Q93" s="99"/>
      <c r="R93" s="99"/>
      <c r="S93" s="99"/>
      <c r="T93" s="99"/>
      <c r="U93" s="99"/>
    </row>
  </sheetData>
  <mergeCells count="1">
    <mergeCell ref="O3:Q3"/>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0"/>
    <col customWidth="1" min="2" max="2" width="11.38"/>
    <col customWidth="1" min="3" max="3" width="15.13"/>
    <col customWidth="1" min="4" max="4" width="13.88"/>
    <col customWidth="1" min="5" max="5" width="36.25"/>
    <col customWidth="1" min="6" max="6" width="12.0"/>
    <col customWidth="1" min="7" max="7" width="13.13"/>
    <col customWidth="1" min="8" max="8" width="11.38"/>
    <col customWidth="1" min="9" max="9" width="10.88"/>
    <col customWidth="1" min="10" max="10" width="1.25"/>
    <col customWidth="1" min="11" max="11" width="8.75"/>
    <col customWidth="1" min="12" max="12" width="11.5"/>
    <col customWidth="1" min="13" max="13" width="10.88"/>
    <col customWidth="1" min="14" max="14" width="3.63"/>
    <col customWidth="1" min="15" max="15" width="20.75"/>
    <col customWidth="1" min="16" max="16" width="3.75"/>
    <col customWidth="1" min="17" max="17" width="14.25"/>
    <col customWidth="1" min="18" max="18" width="14.63"/>
    <col customWidth="1" min="19" max="19" width="26.88"/>
    <col customWidth="1" min="20" max="20" width="30.75"/>
    <col customWidth="1" min="21" max="22" width="14.63"/>
  </cols>
  <sheetData>
    <row r="1" ht="15.75" customHeight="1">
      <c r="A1" s="26"/>
      <c r="B1" s="26"/>
      <c r="C1" s="26"/>
      <c r="D1" s="26"/>
      <c r="E1" s="26"/>
      <c r="F1" s="26"/>
      <c r="G1" s="26"/>
      <c r="H1" s="26"/>
      <c r="I1" s="27"/>
      <c r="J1" s="26"/>
      <c r="K1" s="26"/>
      <c r="L1" s="26"/>
      <c r="M1" s="26"/>
      <c r="N1" s="26"/>
      <c r="O1" s="26"/>
      <c r="P1" s="26"/>
      <c r="Q1" s="26"/>
      <c r="R1" s="26"/>
      <c r="S1" s="26"/>
      <c r="T1" s="26"/>
      <c r="U1" s="26"/>
      <c r="V1" s="26"/>
    </row>
    <row r="2">
      <c r="A2" s="26"/>
      <c r="B2" s="26"/>
      <c r="C2" s="26"/>
      <c r="D2" s="26"/>
      <c r="E2" s="26"/>
      <c r="F2" s="26"/>
      <c r="G2" s="26"/>
      <c r="H2" s="26"/>
      <c r="I2" s="27"/>
      <c r="J2" s="26"/>
      <c r="K2" s="26"/>
      <c r="L2" s="28" t="s">
        <v>86</v>
      </c>
      <c r="M2" s="26"/>
      <c r="N2" s="26"/>
      <c r="O2" s="26"/>
      <c r="P2" s="26"/>
      <c r="Q2" s="26"/>
      <c r="R2" s="26"/>
      <c r="S2" s="26"/>
      <c r="T2" s="26"/>
      <c r="U2" s="26"/>
      <c r="V2" s="26"/>
    </row>
    <row r="3" ht="36.0" customHeight="1">
      <c r="A3" s="26"/>
      <c r="B3" s="29" t="s">
        <v>87</v>
      </c>
      <c r="C3" s="29" t="s">
        <v>88</v>
      </c>
      <c r="D3" s="30" t="s">
        <v>89</v>
      </c>
      <c r="E3" s="30" t="s">
        <v>90</v>
      </c>
      <c r="F3" s="30"/>
      <c r="G3" s="31"/>
      <c r="H3" s="31"/>
      <c r="I3" s="30" t="s">
        <v>91</v>
      </c>
      <c r="J3" s="32"/>
      <c r="K3" s="30" t="s">
        <v>92</v>
      </c>
      <c r="L3" s="29" t="s">
        <v>93</v>
      </c>
      <c r="M3" s="29" t="s">
        <v>94</v>
      </c>
      <c r="N3" s="33"/>
      <c r="O3" s="34" t="s">
        <v>92</v>
      </c>
      <c r="P3" s="35"/>
      <c r="Q3" s="35"/>
      <c r="R3" s="35"/>
      <c r="S3" s="36"/>
      <c r="T3" s="37"/>
      <c r="U3" s="36"/>
      <c r="V3" s="38"/>
    </row>
    <row r="4" ht="34.5" customHeight="1">
      <c r="A4" s="26"/>
      <c r="B4" s="118" t="s">
        <v>3</v>
      </c>
      <c r="C4" s="118" t="s">
        <v>3</v>
      </c>
      <c r="D4" s="118" t="s">
        <v>3</v>
      </c>
      <c r="E4" s="119" t="s">
        <v>95</v>
      </c>
      <c r="F4" s="120" t="s">
        <v>96</v>
      </c>
      <c r="G4" s="120" t="s">
        <v>97</v>
      </c>
      <c r="H4" s="119" t="s">
        <v>98</v>
      </c>
      <c r="I4" s="118" t="s">
        <v>3</v>
      </c>
      <c r="J4" s="42"/>
      <c r="K4" s="54" t="s">
        <v>3</v>
      </c>
      <c r="L4" s="53"/>
      <c r="M4" s="53"/>
      <c r="N4" s="33"/>
      <c r="O4" s="44" t="s">
        <v>99</v>
      </c>
      <c r="P4" s="45" t="s">
        <v>230</v>
      </c>
      <c r="Q4" s="45" t="s">
        <v>100</v>
      </c>
      <c r="R4" s="45" t="s">
        <v>101</v>
      </c>
      <c r="S4" s="45" t="s">
        <v>102</v>
      </c>
      <c r="T4" s="45" t="s">
        <v>103</v>
      </c>
      <c r="U4" s="45" t="s">
        <v>104</v>
      </c>
      <c r="V4" s="33"/>
    </row>
    <row r="5" ht="36.0" customHeight="1">
      <c r="A5" s="26"/>
      <c r="B5" s="77" t="s">
        <v>111</v>
      </c>
      <c r="C5" s="77" t="s">
        <v>121</v>
      </c>
      <c r="D5" s="77" t="s">
        <v>231</v>
      </c>
      <c r="E5" s="52" t="s">
        <v>232</v>
      </c>
      <c r="F5" s="52" t="s">
        <v>124</v>
      </c>
      <c r="G5" s="121" t="s">
        <v>119</v>
      </c>
      <c r="H5" s="121" t="s">
        <v>233</v>
      </c>
      <c r="I5" s="121" t="s">
        <v>233</v>
      </c>
      <c r="J5" s="122"/>
      <c r="K5" s="54">
        <v>150000.0</v>
      </c>
      <c r="L5" s="54">
        <f>K5*2%</f>
        <v>3000</v>
      </c>
      <c r="M5" s="53">
        <f>K5-L5</f>
        <v>147000</v>
      </c>
      <c r="N5" s="33"/>
      <c r="O5" s="55"/>
      <c r="P5" s="55"/>
      <c r="Q5" s="55"/>
      <c r="R5" s="55"/>
      <c r="S5" s="55"/>
      <c r="T5" s="55"/>
      <c r="U5" s="55"/>
      <c r="V5" s="26"/>
    </row>
    <row r="6" ht="51.75" customHeight="1">
      <c r="A6" s="26"/>
      <c r="B6" s="77" t="s">
        <v>111</v>
      </c>
      <c r="C6" s="77" t="s">
        <v>112</v>
      </c>
      <c r="D6" s="77" t="s">
        <v>231</v>
      </c>
      <c r="E6" s="52" t="s">
        <v>234</v>
      </c>
      <c r="F6" s="52" t="s">
        <v>115</v>
      </c>
      <c r="G6" s="121" t="s">
        <v>166</v>
      </c>
      <c r="H6" s="121" t="s">
        <v>204</v>
      </c>
      <c r="I6" s="121" t="s">
        <v>235</v>
      </c>
      <c r="J6" s="122"/>
      <c r="K6" s="55"/>
      <c r="L6" s="55"/>
      <c r="M6" s="55"/>
      <c r="N6" s="33"/>
      <c r="O6" s="55"/>
      <c r="P6" s="55"/>
      <c r="Q6" s="55"/>
      <c r="R6" s="55"/>
      <c r="S6" s="55"/>
      <c r="T6" s="55"/>
      <c r="U6" s="55"/>
      <c r="V6" s="26"/>
    </row>
    <row r="7" ht="26.25" customHeight="1">
      <c r="A7" s="26"/>
      <c r="B7" s="77" t="s">
        <v>111</v>
      </c>
      <c r="C7" s="77" t="s">
        <v>112</v>
      </c>
      <c r="D7" s="77" t="s">
        <v>231</v>
      </c>
      <c r="E7" s="52" t="s">
        <v>236</v>
      </c>
      <c r="F7" s="52" t="s">
        <v>115</v>
      </c>
      <c r="G7" s="121" t="s">
        <v>237</v>
      </c>
      <c r="H7" s="121" t="s">
        <v>198</v>
      </c>
      <c r="I7" s="121" t="s">
        <v>238</v>
      </c>
      <c r="J7" s="122"/>
      <c r="K7" s="55"/>
      <c r="L7" s="55"/>
      <c r="M7" s="55"/>
      <c r="N7" s="33"/>
      <c r="O7" s="55"/>
      <c r="P7" s="55"/>
      <c r="Q7" s="55"/>
      <c r="R7" s="55"/>
      <c r="S7" s="55"/>
      <c r="T7" s="55"/>
      <c r="U7" s="55"/>
      <c r="V7" s="26"/>
    </row>
    <row r="8" ht="37.5" customHeight="1">
      <c r="A8" s="26"/>
      <c r="B8" s="77" t="s">
        <v>111</v>
      </c>
      <c r="C8" s="77" t="s">
        <v>239</v>
      </c>
      <c r="D8" s="77" t="s">
        <v>231</v>
      </c>
      <c r="E8" s="52" t="s">
        <v>164</v>
      </c>
      <c r="F8" s="52" t="s">
        <v>240</v>
      </c>
      <c r="G8" s="121" t="s">
        <v>119</v>
      </c>
      <c r="H8" s="121" t="s">
        <v>167</v>
      </c>
      <c r="I8" s="121" t="s">
        <v>167</v>
      </c>
      <c r="J8" s="122"/>
      <c r="K8" s="54">
        <v>159574.0</v>
      </c>
      <c r="L8" s="53">
        <f>K8*6%</f>
        <v>9574.44</v>
      </c>
      <c r="M8" s="53">
        <f>K8-L8</f>
        <v>149999.56</v>
      </c>
      <c r="N8" s="33"/>
      <c r="O8" s="98" t="s">
        <v>241</v>
      </c>
      <c r="P8" s="99"/>
      <c r="Q8" s="123">
        <v>46113.0</v>
      </c>
      <c r="R8" s="98">
        <v>150000.0</v>
      </c>
      <c r="S8" s="98" t="s">
        <v>158</v>
      </c>
      <c r="T8" s="98" t="s">
        <v>159</v>
      </c>
      <c r="U8" s="99"/>
      <c r="V8" s="26"/>
    </row>
    <row r="9" ht="26.25" customHeight="1">
      <c r="A9" s="26"/>
      <c r="B9" s="77" t="s">
        <v>242</v>
      </c>
      <c r="C9" s="77" t="s">
        <v>121</v>
      </c>
      <c r="D9" s="77" t="s">
        <v>231</v>
      </c>
      <c r="E9" s="52" t="s">
        <v>243</v>
      </c>
      <c r="F9" s="52" t="s">
        <v>124</v>
      </c>
      <c r="G9" s="121" t="s">
        <v>119</v>
      </c>
      <c r="H9" s="121" t="s">
        <v>137</v>
      </c>
      <c r="I9" s="124" t="s">
        <v>137</v>
      </c>
      <c r="J9" s="122"/>
      <c r="K9" s="55"/>
      <c r="L9" s="55"/>
      <c r="M9" s="55"/>
      <c r="N9" s="33"/>
      <c r="O9" s="55"/>
      <c r="P9" s="55"/>
      <c r="Q9" s="55"/>
      <c r="R9" s="55"/>
      <c r="S9" s="55"/>
      <c r="T9" s="55"/>
      <c r="U9" s="55"/>
      <c r="V9" s="26"/>
    </row>
    <row r="10" ht="26.25" customHeight="1">
      <c r="A10" s="26"/>
      <c r="B10" s="77" t="s">
        <v>111</v>
      </c>
      <c r="C10" s="77" t="s">
        <v>112</v>
      </c>
      <c r="D10" s="77" t="s">
        <v>231</v>
      </c>
      <c r="E10" s="52" t="s">
        <v>244</v>
      </c>
      <c r="F10" s="52" t="s">
        <v>245</v>
      </c>
      <c r="G10" s="121" t="s">
        <v>119</v>
      </c>
      <c r="H10" s="121" t="s">
        <v>246</v>
      </c>
      <c r="I10" s="124" t="s">
        <v>246</v>
      </c>
      <c r="J10" s="122"/>
      <c r="K10" s="55"/>
      <c r="L10" s="55"/>
      <c r="M10" s="55"/>
      <c r="N10" s="33"/>
      <c r="O10" s="55"/>
      <c r="P10" s="55"/>
      <c r="Q10" s="55"/>
      <c r="R10" s="55"/>
      <c r="S10" s="55"/>
      <c r="T10" s="55"/>
      <c r="U10" s="55"/>
      <c r="V10" s="26"/>
    </row>
    <row r="11" ht="26.25" customHeight="1">
      <c r="A11" s="26"/>
      <c r="B11" s="77" t="s">
        <v>111</v>
      </c>
      <c r="C11" s="77" t="s">
        <v>112</v>
      </c>
      <c r="D11" s="77" t="s">
        <v>247</v>
      </c>
      <c r="E11" s="52" t="s">
        <v>248</v>
      </c>
      <c r="F11" s="52" t="s">
        <v>245</v>
      </c>
      <c r="G11" s="121" t="s">
        <v>119</v>
      </c>
      <c r="H11" s="121" t="s">
        <v>249</v>
      </c>
      <c r="I11" s="124" t="s">
        <v>249</v>
      </c>
      <c r="J11" s="122"/>
      <c r="K11" s="55"/>
      <c r="L11" s="55"/>
      <c r="M11" s="55"/>
      <c r="N11" s="33"/>
      <c r="O11" s="55"/>
      <c r="P11" s="55"/>
      <c r="Q11" s="55"/>
      <c r="R11" s="55"/>
      <c r="S11" s="55"/>
      <c r="T11" s="55"/>
      <c r="U11" s="55"/>
      <c r="V11" s="26"/>
    </row>
    <row r="12" ht="26.25" customHeight="1">
      <c r="A12" s="26"/>
      <c r="B12" s="55"/>
      <c r="C12" s="55"/>
      <c r="D12" s="77" t="s">
        <v>231</v>
      </c>
      <c r="E12" s="52" t="s">
        <v>250</v>
      </c>
      <c r="F12" s="52" t="s">
        <v>207</v>
      </c>
      <c r="G12" s="121" t="s">
        <v>119</v>
      </c>
      <c r="H12" s="121" t="s">
        <v>137</v>
      </c>
      <c r="I12" s="124" t="s">
        <v>137</v>
      </c>
      <c r="J12" s="122"/>
      <c r="K12" s="55"/>
      <c r="L12" s="55"/>
      <c r="M12" s="55"/>
      <c r="N12" s="33"/>
      <c r="O12" s="55"/>
      <c r="P12" s="55"/>
      <c r="Q12" s="55"/>
      <c r="R12" s="55"/>
      <c r="S12" s="55"/>
      <c r="T12" s="55"/>
      <c r="U12" s="55"/>
      <c r="V12" s="26"/>
    </row>
    <row r="13" ht="26.25" customHeight="1">
      <c r="A13" s="26"/>
      <c r="B13" s="125"/>
      <c r="C13" s="125"/>
      <c r="D13" s="125"/>
      <c r="E13" s="126" t="s">
        <v>212</v>
      </c>
      <c r="F13" s="127"/>
      <c r="G13" s="128"/>
      <c r="H13" s="128"/>
      <c r="I13" s="126" t="s">
        <v>251</v>
      </c>
      <c r="J13" s="122"/>
      <c r="K13" s="43">
        <f>SUM(K5:K12)</f>
        <v>309574</v>
      </c>
      <c r="L13" s="129" t="s">
        <v>252</v>
      </c>
      <c r="M13" s="43"/>
      <c r="N13" s="33"/>
      <c r="O13" s="99"/>
      <c r="P13" s="99"/>
      <c r="Q13" s="99"/>
      <c r="R13" s="99"/>
      <c r="S13" s="99"/>
      <c r="T13" s="99"/>
      <c r="U13" s="99"/>
      <c r="V13" s="26"/>
    </row>
    <row r="14" ht="26.25" customHeight="1">
      <c r="A14" s="26"/>
      <c r="B14" s="42"/>
      <c r="C14" s="42"/>
      <c r="D14" s="125"/>
      <c r="E14" s="130"/>
      <c r="F14" s="42"/>
      <c r="G14" s="42"/>
      <c r="H14" s="42"/>
      <c r="I14" s="42"/>
      <c r="J14" s="42"/>
      <c r="K14" s="131"/>
      <c r="L14" s="131"/>
      <c r="M14" s="131"/>
      <c r="N14" s="33"/>
      <c r="O14" s="99"/>
      <c r="P14" s="99"/>
      <c r="Q14" s="99"/>
      <c r="R14" s="99"/>
      <c r="S14" s="99"/>
      <c r="T14" s="99"/>
      <c r="U14" s="99"/>
      <c r="V14" s="26"/>
    </row>
    <row r="15" ht="26.25" customHeight="1">
      <c r="A15" s="26"/>
      <c r="B15" s="132"/>
      <c r="C15" s="125"/>
      <c r="D15" s="125"/>
      <c r="E15" s="133"/>
      <c r="F15" s="134"/>
      <c r="G15" s="42"/>
      <c r="H15" s="42"/>
      <c r="I15" s="42"/>
      <c r="J15" s="42"/>
      <c r="K15" s="131"/>
      <c r="L15" s="131"/>
      <c r="M15" s="131"/>
      <c r="N15" s="33"/>
      <c r="O15" s="99"/>
      <c r="P15" s="99"/>
      <c r="Q15" s="99"/>
      <c r="R15" s="99"/>
      <c r="S15" s="99"/>
      <c r="T15" s="99"/>
      <c r="U15" s="99"/>
      <c r="V15" s="26"/>
    </row>
    <row r="16" ht="26.25" customHeight="1">
      <c r="A16" s="26"/>
      <c r="B16" s="132"/>
      <c r="C16" s="125"/>
      <c r="D16" s="125"/>
      <c r="E16" s="133"/>
      <c r="F16" s="134"/>
      <c r="G16" s="42"/>
      <c r="H16" s="42"/>
      <c r="I16" s="42"/>
      <c r="J16" s="42"/>
      <c r="K16" s="131"/>
      <c r="L16" s="131"/>
      <c r="M16" s="131"/>
      <c r="N16" s="33"/>
      <c r="O16" s="99"/>
      <c r="P16" s="99"/>
      <c r="Q16" s="99"/>
      <c r="R16" s="99"/>
      <c r="S16" s="99"/>
      <c r="T16" s="99"/>
      <c r="U16" s="99"/>
      <c r="V16" s="26"/>
    </row>
    <row r="17" ht="26.25" customHeight="1">
      <c r="A17" s="26"/>
      <c r="B17" s="132"/>
      <c r="C17" s="125"/>
      <c r="D17" s="125"/>
      <c r="E17" s="133"/>
      <c r="F17" s="134"/>
      <c r="G17" s="42"/>
      <c r="H17" s="42"/>
      <c r="I17" s="42"/>
      <c r="J17" s="42"/>
      <c r="K17" s="131"/>
      <c r="L17" s="131"/>
      <c r="M17" s="131"/>
      <c r="N17" s="33"/>
      <c r="O17" s="99"/>
      <c r="P17" s="99"/>
      <c r="Q17" s="99"/>
      <c r="R17" s="99"/>
      <c r="S17" s="99"/>
      <c r="T17" s="99"/>
      <c r="U17" s="99"/>
      <c r="V17" s="26"/>
    </row>
    <row r="18" ht="26.25" customHeight="1">
      <c r="A18" s="26"/>
      <c r="B18" s="132"/>
      <c r="C18" s="125"/>
      <c r="D18" s="125"/>
      <c r="E18" s="133"/>
      <c r="F18" s="134"/>
      <c r="G18" s="42"/>
      <c r="H18" s="42"/>
      <c r="I18" s="42"/>
      <c r="J18" s="42"/>
      <c r="K18" s="131"/>
      <c r="L18" s="131"/>
      <c r="M18" s="131"/>
      <c r="N18" s="33"/>
      <c r="O18" s="99"/>
      <c r="P18" s="99"/>
      <c r="Q18" s="99"/>
      <c r="R18" s="99"/>
      <c r="S18" s="99"/>
      <c r="T18" s="99"/>
      <c r="U18" s="99"/>
      <c r="V18" s="26"/>
    </row>
    <row r="19" ht="26.25" customHeight="1">
      <c r="A19" s="26"/>
      <c r="B19" s="42"/>
      <c r="C19" s="42"/>
      <c r="D19" s="125"/>
      <c r="E19" s="130"/>
      <c r="F19" s="42"/>
      <c r="G19" s="42"/>
      <c r="H19" s="42"/>
      <c r="I19" s="42"/>
      <c r="J19" s="42"/>
      <c r="K19" s="131"/>
      <c r="L19" s="131"/>
      <c r="M19" s="131"/>
      <c r="N19" s="33"/>
      <c r="O19" s="99"/>
      <c r="P19" s="99"/>
      <c r="Q19" s="99"/>
      <c r="R19" s="99"/>
      <c r="S19" s="99"/>
      <c r="T19" s="99"/>
      <c r="U19" s="99"/>
      <c r="V19" s="26"/>
    </row>
    <row r="20" ht="26.25" customHeight="1">
      <c r="A20" s="26"/>
      <c r="B20" s="132"/>
      <c r="C20" s="125"/>
      <c r="D20" s="125"/>
      <c r="E20" s="133"/>
      <c r="F20" s="134"/>
      <c r="G20" s="42"/>
      <c r="H20" s="42"/>
      <c r="I20" s="42"/>
      <c r="J20" s="42"/>
      <c r="K20" s="131"/>
      <c r="L20" s="131"/>
      <c r="M20" s="131"/>
      <c r="N20" s="33"/>
      <c r="O20" s="99"/>
      <c r="P20" s="99"/>
      <c r="Q20" s="99"/>
      <c r="R20" s="99"/>
      <c r="S20" s="99"/>
      <c r="T20" s="99"/>
      <c r="U20" s="99"/>
      <c r="V20" s="26"/>
    </row>
    <row r="21" ht="26.25" customHeight="1">
      <c r="A21" s="26"/>
      <c r="B21" s="132"/>
      <c r="C21" s="125"/>
      <c r="D21" s="125"/>
      <c r="E21" s="133"/>
      <c r="F21" s="134"/>
      <c r="G21" s="42"/>
      <c r="H21" s="42"/>
      <c r="I21" s="42"/>
      <c r="J21" s="42"/>
      <c r="K21" s="131"/>
      <c r="L21" s="131"/>
      <c r="M21" s="131"/>
      <c r="N21" s="33"/>
      <c r="O21" s="99"/>
      <c r="P21" s="99"/>
      <c r="Q21" s="99"/>
      <c r="R21" s="99"/>
      <c r="S21" s="99"/>
      <c r="T21" s="99"/>
      <c r="U21" s="99"/>
      <c r="V21" s="26"/>
    </row>
    <row r="22" ht="26.25" customHeight="1">
      <c r="A22" s="26"/>
      <c r="B22" s="132"/>
      <c r="C22" s="125"/>
      <c r="D22" s="125"/>
      <c r="E22" s="135"/>
      <c r="F22" s="135"/>
      <c r="G22" s="135"/>
      <c r="H22" s="135"/>
      <c r="I22" s="135"/>
      <c r="J22" s="42"/>
      <c r="K22" s="131"/>
      <c r="L22" s="131"/>
      <c r="M22" s="131"/>
      <c r="N22" s="33"/>
      <c r="O22" s="99"/>
      <c r="P22" s="99"/>
      <c r="Q22" s="99"/>
      <c r="R22" s="99"/>
      <c r="S22" s="99"/>
      <c r="T22" s="99"/>
      <c r="U22" s="99"/>
      <c r="V22" s="26"/>
    </row>
    <row r="23" ht="26.25" customHeight="1">
      <c r="A23" s="26"/>
      <c r="B23" s="132"/>
      <c r="C23" s="125"/>
      <c r="D23" s="125"/>
      <c r="E23" s="135"/>
      <c r="F23" s="135"/>
      <c r="G23" s="135"/>
      <c r="H23" s="135"/>
      <c r="I23" s="135"/>
      <c r="J23" s="42"/>
      <c r="K23" s="131"/>
      <c r="L23" s="131"/>
      <c r="M23" s="131"/>
      <c r="N23" s="33"/>
      <c r="O23" s="99"/>
      <c r="P23" s="99"/>
      <c r="Q23" s="99"/>
      <c r="R23" s="99"/>
      <c r="S23" s="99"/>
      <c r="T23" s="99"/>
      <c r="U23" s="99"/>
      <c r="V23" s="26"/>
    </row>
    <row r="24" ht="26.25" customHeight="1">
      <c r="A24" s="26"/>
      <c r="B24" s="42"/>
      <c r="C24" s="42"/>
      <c r="D24" s="125"/>
      <c r="E24" s="130"/>
      <c r="F24" s="42"/>
      <c r="G24" s="42"/>
      <c r="H24" s="42"/>
      <c r="I24" s="42"/>
      <c r="J24" s="42"/>
      <c r="K24" s="131"/>
      <c r="L24" s="131"/>
      <c r="M24" s="131"/>
      <c r="N24" s="33"/>
      <c r="O24" s="99"/>
      <c r="P24" s="99"/>
      <c r="Q24" s="99"/>
      <c r="R24" s="99"/>
      <c r="S24" s="99"/>
      <c r="T24" s="99"/>
      <c r="U24" s="99"/>
      <c r="V24" s="26"/>
    </row>
    <row r="25" ht="26.25" customHeight="1">
      <c r="A25" s="26"/>
      <c r="B25" s="132"/>
      <c r="C25" s="125"/>
      <c r="D25" s="125"/>
      <c r="E25" s="133"/>
      <c r="F25" s="134"/>
      <c r="G25" s="42"/>
      <c r="H25" s="42"/>
      <c r="I25" s="42"/>
      <c r="J25" s="42"/>
      <c r="K25" s="131"/>
      <c r="L25" s="131"/>
      <c r="M25" s="131"/>
      <c r="N25" s="33"/>
      <c r="O25" s="99"/>
      <c r="P25" s="99"/>
      <c r="Q25" s="99"/>
      <c r="R25" s="99"/>
      <c r="S25" s="99"/>
      <c r="T25" s="99"/>
      <c r="U25" s="99"/>
      <c r="V25" s="26"/>
    </row>
    <row r="26" ht="26.25" customHeight="1">
      <c r="A26" s="26"/>
      <c r="B26" s="132"/>
      <c r="C26" s="125"/>
      <c r="D26" s="132"/>
      <c r="E26" s="135"/>
      <c r="F26" s="135"/>
      <c r="G26" s="135"/>
      <c r="H26" s="135"/>
      <c r="I26" s="135"/>
      <c r="J26" s="42"/>
      <c r="K26" s="131"/>
      <c r="L26" s="131"/>
      <c r="M26" s="131"/>
      <c r="N26" s="33"/>
      <c r="O26" s="99"/>
      <c r="P26" s="99"/>
      <c r="Q26" s="99"/>
      <c r="R26" s="99"/>
      <c r="S26" s="99"/>
      <c r="T26" s="99"/>
      <c r="U26" s="99"/>
      <c r="V26" s="26"/>
    </row>
    <row r="27" ht="26.25" customHeight="1">
      <c r="A27" s="26"/>
      <c r="B27" s="132"/>
      <c r="C27" s="125"/>
      <c r="D27" s="125"/>
      <c r="E27" s="133"/>
      <c r="F27" s="134"/>
      <c r="G27" s="42"/>
      <c r="H27" s="42"/>
      <c r="I27" s="42"/>
      <c r="J27" s="42"/>
      <c r="K27" s="131"/>
      <c r="L27" s="131"/>
      <c r="M27" s="131"/>
      <c r="N27" s="33"/>
      <c r="O27" s="99"/>
      <c r="P27" s="99"/>
      <c r="Q27" s="99"/>
      <c r="R27" s="99"/>
      <c r="S27" s="99"/>
      <c r="T27" s="99"/>
      <c r="U27" s="99"/>
      <c r="V27" s="26"/>
    </row>
    <row r="28" ht="26.25" customHeight="1">
      <c r="A28" s="26"/>
      <c r="B28" s="132"/>
      <c r="C28" s="125"/>
      <c r="D28" s="125"/>
      <c r="E28" s="135"/>
      <c r="F28" s="135"/>
      <c r="G28" s="135"/>
      <c r="H28" s="135"/>
      <c r="I28" s="135"/>
      <c r="J28" s="42"/>
      <c r="K28" s="131"/>
      <c r="L28" s="131"/>
      <c r="M28" s="131"/>
      <c r="N28" s="33"/>
      <c r="O28" s="99"/>
      <c r="P28" s="99"/>
      <c r="Q28" s="99"/>
      <c r="R28" s="99"/>
      <c r="S28" s="99"/>
      <c r="T28" s="99"/>
      <c r="U28" s="99"/>
      <c r="V28" s="26"/>
    </row>
    <row r="29" ht="26.25" customHeight="1">
      <c r="A29" s="26"/>
      <c r="B29" s="42"/>
      <c r="C29" s="42"/>
      <c r="D29" s="125"/>
      <c r="E29" s="130"/>
      <c r="F29" s="42"/>
      <c r="G29" s="42"/>
      <c r="H29" s="42"/>
      <c r="I29" s="42"/>
      <c r="J29" s="42"/>
      <c r="K29" s="131"/>
      <c r="L29" s="131"/>
      <c r="M29" s="131"/>
      <c r="N29" s="33"/>
      <c r="O29" s="99"/>
      <c r="P29" s="99"/>
      <c r="Q29" s="99"/>
      <c r="R29" s="99"/>
      <c r="S29" s="99"/>
      <c r="T29" s="99"/>
      <c r="U29" s="99"/>
      <c r="V29" s="26"/>
    </row>
    <row r="30" ht="26.25" customHeight="1">
      <c r="A30" s="26"/>
      <c r="B30" s="132"/>
      <c r="C30" s="125"/>
      <c r="D30" s="125"/>
      <c r="E30" s="133"/>
      <c r="F30" s="134"/>
      <c r="G30" s="42"/>
      <c r="H30" s="42"/>
      <c r="I30" s="42"/>
      <c r="J30" s="42"/>
      <c r="K30" s="131"/>
      <c r="L30" s="131"/>
      <c r="M30" s="131"/>
      <c r="N30" s="33"/>
      <c r="O30" s="99"/>
      <c r="P30" s="99"/>
      <c r="Q30" s="99"/>
      <c r="R30" s="99"/>
      <c r="S30" s="99"/>
      <c r="T30" s="99"/>
      <c r="U30" s="99"/>
      <c r="V30" s="26"/>
    </row>
    <row r="31" ht="26.25" customHeight="1">
      <c r="A31" s="26"/>
      <c r="B31" s="132"/>
      <c r="C31" s="125"/>
      <c r="D31" s="125"/>
      <c r="E31" s="133"/>
      <c r="F31" s="134"/>
      <c r="G31" s="42"/>
      <c r="H31" s="42"/>
      <c r="I31" s="42"/>
      <c r="J31" s="42"/>
      <c r="K31" s="131"/>
      <c r="L31" s="131"/>
      <c r="M31" s="131"/>
      <c r="N31" s="33"/>
      <c r="O31" s="99"/>
      <c r="P31" s="99"/>
      <c r="Q31" s="99"/>
      <c r="R31" s="99"/>
      <c r="S31" s="99"/>
      <c r="T31" s="99"/>
      <c r="U31" s="99"/>
      <c r="V31" s="26"/>
    </row>
    <row r="32" ht="26.25" customHeight="1">
      <c r="A32" s="26"/>
      <c r="B32" s="132"/>
      <c r="C32" s="125"/>
      <c r="D32" s="125"/>
      <c r="E32" s="133"/>
      <c r="F32" s="134"/>
      <c r="G32" s="42"/>
      <c r="H32" s="42"/>
      <c r="I32" s="42"/>
      <c r="J32" s="42"/>
      <c r="K32" s="131"/>
      <c r="L32" s="131"/>
      <c r="M32" s="131"/>
      <c r="N32" s="33"/>
      <c r="O32" s="99"/>
      <c r="P32" s="99"/>
      <c r="Q32" s="99"/>
      <c r="R32" s="99"/>
      <c r="S32" s="99"/>
      <c r="T32" s="99"/>
      <c r="U32" s="99"/>
      <c r="V32" s="26"/>
    </row>
    <row r="33" ht="26.25" customHeight="1">
      <c r="A33" s="26"/>
      <c r="B33" s="132"/>
      <c r="C33" s="125"/>
      <c r="D33" s="125"/>
      <c r="E33" s="133"/>
      <c r="F33" s="134"/>
      <c r="G33" s="42"/>
      <c r="H33" s="42"/>
      <c r="I33" s="42"/>
      <c r="J33" s="42"/>
      <c r="K33" s="131"/>
      <c r="L33" s="131"/>
      <c r="M33" s="131"/>
      <c r="N33" s="33"/>
      <c r="O33" s="99"/>
      <c r="P33" s="99"/>
      <c r="Q33" s="99"/>
      <c r="R33" s="99"/>
      <c r="S33" s="99"/>
      <c r="T33" s="99"/>
      <c r="U33" s="99"/>
      <c r="V33" s="26"/>
    </row>
    <row r="34" ht="26.25" customHeight="1">
      <c r="A34" s="26"/>
      <c r="B34" s="132"/>
      <c r="C34" s="125"/>
      <c r="D34" s="125"/>
      <c r="E34" s="135"/>
      <c r="F34" s="135"/>
      <c r="G34" s="135"/>
      <c r="H34" s="135"/>
      <c r="I34" s="135"/>
      <c r="J34" s="42"/>
      <c r="K34" s="131"/>
      <c r="L34" s="131"/>
      <c r="M34" s="131"/>
      <c r="N34" s="33"/>
      <c r="O34" s="99"/>
      <c r="P34" s="99"/>
      <c r="Q34" s="99"/>
      <c r="R34" s="99"/>
      <c r="S34" s="99"/>
      <c r="T34" s="99"/>
      <c r="U34" s="99"/>
      <c r="V34" s="26"/>
    </row>
    <row r="35" ht="26.25" customHeight="1">
      <c r="A35" s="26"/>
      <c r="B35" s="42"/>
      <c r="C35" s="42"/>
      <c r="D35" s="125"/>
      <c r="E35" s="130"/>
      <c r="F35" s="42"/>
      <c r="G35" s="42"/>
      <c r="H35" s="42"/>
      <c r="I35" s="42"/>
      <c r="J35" s="42"/>
      <c r="K35" s="131"/>
      <c r="L35" s="131"/>
      <c r="M35" s="131"/>
      <c r="N35" s="33"/>
      <c r="O35" s="99"/>
      <c r="P35" s="99"/>
      <c r="Q35" s="99"/>
      <c r="R35" s="99"/>
      <c r="S35" s="99"/>
      <c r="T35" s="99"/>
      <c r="U35" s="99"/>
      <c r="V35" s="26"/>
    </row>
    <row r="36" ht="26.25" customHeight="1">
      <c r="A36" s="26"/>
      <c r="B36" s="132"/>
      <c r="C36" s="125"/>
      <c r="D36" s="125"/>
      <c r="E36" s="133"/>
      <c r="F36" s="134"/>
      <c r="G36" s="42"/>
      <c r="H36" s="42"/>
      <c r="I36" s="42"/>
      <c r="J36" s="42"/>
      <c r="K36" s="131"/>
      <c r="L36" s="131"/>
      <c r="M36" s="131"/>
      <c r="N36" s="33"/>
      <c r="O36" s="99"/>
      <c r="P36" s="99"/>
      <c r="Q36" s="99"/>
      <c r="R36" s="99"/>
      <c r="S36" s="99"/>
      <c r="T36" s="99"/>
      <c r="U36" s="99"/>
      <c r="V36" s="26"/>
    </row>
    <row r="37" ht="26.25" customHeight="1">
      <c r="A37" s="26"/>
      <c r="B37" s="132"/>
      <c r="C37" s="125"/>
      <c r="D37" s="125"/>
      <c r="E37" s="133"/>
      <c r="F37" s="134"/>
      <c r="G37" s="42"/>
      <c r="H37" s="42"/>
      <c r="I37" s="42"/>
      <c r="J37" s="42"/>
      <c r="K37" s="131"/>
      <c r="L37" s="131"/>
      <c r="M37" s="131"/>
      <c r="N37" s="33"/>
      <c r="O37" s="99"/>
      <c r="P37" s="99"/>
      <c r="Q37" s="99"/>
      <c r="R37" s="99"/>
      <c r="S37" s="99"/>
      <c r="T37" s="99"/>
      <c r="U37" s="99"/>
      <c r="V37" s="26"/>
    </row>
    <row r="38" ht="26.25" customHeight="1">
      <c r="A38" s="26"/>
      <c r="B38" s="132"/>
      <c r="C38" s="125"/>
      <c r="D38" s="125"/>
      <c r="E38" s="135"/>
      <c r="F38" s="135"/>
      <c r="G38" s="135"/>
      <c r="H38" s="135"/>
      <c r="I38" s="135"/>
      <c r="J38" s="42"/>
      <c r="K38" s="131"/>
      <c r="L38" s="131"/>
      <c r="M38" s="131"/>
      <c r="N38" s="33"/>
      <c r="O38" s="99"/>
      <c r="P38" s="99"/>
      <c r="Q38" s="99"/>
      <c r="R38" s="99"/>
      <c r="S38" s="99"/>
      <c r="T38" s="99"/>
      <c r="U38" s="99"/>
      <c r="V38" s="26"/>
    </row>
    <row r="39" ht="26.25" customHeight="1">
      <c r="A39" s="26"/>
      <c r="B39" s="42"/>
      <c r="C39" s="42"/>
      <c r="D39" s="125"/>
      <c r="E39" s="130"/>
      <c r="F39" s="42"/>
      <c r="G39" s="42"/>
      <c r="H39" s="42"/>
      <c r="I39" s="42"/>
      <c r="J39" s="42"/>
      <c r="K39" s="131"/>
      <c r="L39" s="131"/>
      <c r="M39" s="131"/>
      <c r="N39" s="33"/>
      <c r="O39" s="99"/>
      <c r="P39" s="99"/>
      <c r="Q39" s="99"/>
      <c r="R39" s="99"/>
      <c r="S39" s="99"/>
      <c r="T39" s="99"/>
      <c r="U39" s="99"/>
      <c r="V39" s="26"/>
    </row>
    <row r="40" ht="26.25" customHeight="1">
      <c r="A40" s="26"/>
      <c r="B40" s="132"/>
      <c r="C40" s="125"/>
      <c r="D40" s="125"/>
      <c r="E40" s="133"/>
      <c r="F40" s="134"/>
      <c r="G40" s="42"/>
      <c r="H40" s="42"/>
      <c r="I40" s="42"/>
      <c r="J40" s="42"/>
      <c r="K40" s="131"/>
      <c r="L40" s="131"/>
      <c r="M40" s="131"/>
      <c r="N40" s="33"/>
      <c r="O40" s="99"/>
      <c r="P40" s="99"/>
      <c r="Q40" s="99"/>
      <c r="R40" s="99"/>
      <c r="S40" s="99"/>
      <c r="T40" s="99"/>
      <c r="U40" s="99"/>
      <c r="V40" s="26"/>
    </row>
    <row r="41" ht="26.25" customHeight="1">
      <c r="A41" s="26"/>
      <c r="B41" s="132"/>
      <c r="C41" s="125"/>
      <c r="D41" s="125"/>
      <c r="E41" s="133"/>
      <c r="F41" s="134"/>
      <c r="G41" s="42"/>
      <c r="H41" s="42"/>
      <c r="I41" s="42"/>
      <c r="J41" s="42"/>
      <c r="K41" s="131"/>
      <c r="L41" s="131"/>
      <c r="M41" s="131"/>
      <c r="N41" s="33"/>
      <c r="O41" s="99"/>
      <c r="P41" s="99"/>
      <c r="Q41" s="99"/>
      <c r="R41" s="99"/>
      <c r="S41" s="99"/>
      <c r="T41" s="99"/>
      <c r="U41" s="99"/>
      <c r="V41" s="26"/>
    </row>
    <row r="42" ht="26.25" customHeight="1">
      <c r="A42" s="26"/>
      <c r="B42" s="42"/>
      <c r="C42" s="42"/>
      <c r="D42" s="125"/>
      <c r="E42" s="136"/>
      <c r="F42" s="42"/>
      <c r="G42" s="42"/>
      <c r="H42" s="42"/>
      <c r="I42" s="42"/>
      <c r="J42" s="42"/>
      <c r="K42" s="131"/>
      <c r="L42" s="131"/>
      <c r="M42" s="131"/>
      <c r="N42" s="33"/>
      <c r="O42" s="99"/>
      <c r="P42" s="99"/>
      <c r="Q42" s="99"/>
      <c r="R42" s="99"/>
      <c r="S42" s="99"/>
      <c r="T42" s="99"/>
      <c r="U42" s="99"/>
      <c r="V42" s="26"/>
    </row>
    <row r="43" ht="26.25" customHeight="1">
      <c r="A43" s="26"/>
      <c r="B43" s="132"/>
      <c r="C43" s="125"/>
      <c r="D43" s="125"/>
      <c r="E43" s="135"/>
      <c r="F43" s="135"/>
      <c r="G43" s="135"/>
      <c r="H43" s="135"/>
      <c r="I43" s="135"/>
      <c r="J43" s="42"/>
      <c r="K43" s="131"/>
      <c r="L43" s="131"/>
      <c r="M43" s="131"/>
      <c r="N43" s="33"/>
      <c r="O43" s="99"/>
      <c r="P43" s="99"/>
      <c r="Q43" s="99"/>
      <c r="R43" s="99"/>
      <c r="S43" s="99"/>
      <c r="T43" s="99"/>
      <c r="U43" s="99"/>
      <c r="V43" s="26"/>
    </row>
    <row r="44" ht="26.25" customHeight="1">
      <c r="A44" s="26"/>
      <c r="B44" s="132"/>
      <c r="C44" s="125"/>
      <c r="D44" s="125"/>
      <c r="E44" s="135"/>
      <c r="F44" s="135"/>
      <c r="G44" s="135"/>
      <c r="H44" s="135"/>
      <c r="I44" s="135"/>
      <c r="J44" s="42"/>
      <c r="K44" s="131"/>
      <c r="L44" s="131"/>
      <c r="M44" s="131"/>
      <c r="N44" s="33"/>
      <c r="O44" s="99"/>
      <c r="P44" s="99"/>
      <c r="Q44" s="99"/>
      <c r="R44" s="99"/>
      <c r="S44" s="99"/>
      <c r="T44" s="99"/>
      <c r="U44" s="99"/>
      <c r="V44" s="26"/>
    </row>
    <row r="45" ht="26.25" customHeight="1">
      <c r="A45" s="26"/>
      <c r="B45" s="42"/>
      <c r="C45" s="42"/>
      <c r="D45" s="125"/>
      <c r="E45" s="136"/>
      <c r="F45" s="42"/>
      <c r="G45" s="42"/>
      <c r="H45" s="42"/>
      <c r="I45" s="42"/>
      <c r="J45" s="42"/>
      <c r="K45" s="131"/>
      <c r="L45" s="131"/>
      <c r="M45" s="131"/>
      <c r="N45" s="33"/>
      <c r="O45" s="99"/>
      <c r="P45" s="99"/>
      <c r="Q45" s="99"/>
      <c r="R45" s="99"/>
      <c r="S45" s="99"/>
      <c r="T45" s="99"/>
      <c r="U45" s="99"/>
      <c r="V45" s="26"/>
    </row>
    <row r="46" ht="26.25" customHeight="1">
      <c r="A46" s="26"/>
      <c r="B46" s="132"/>
      <c r="C46" s="125"/>
      <c r="D46" s="125"/>
      <c r="E46" s="135"/>
      <c r="F46" s="135"/>
      <c r="G46" s="135"/>
      <c r="H46" s="135"/>
      <c r="I46" s="135"/>
      <c r="J46" s="42"/>
      <c r="K46" s="131"/>
      <c r="L46" s="131"/>
      <c r="M46" s="131"/>
      <c r="N46" s="33"/>
      <c r="O46" s="99"/>
      <c r="P46" s="99"/>
      <c r="Q46" s="99"/>
      <c r="R46" s="99"/>
      <c r="S46" s="99"/>
      <c r="T46" s="99"/>
      <c r="U46" s="99"/>
      <c r="V46" s="26"/>
    </row>
    <row r="47" ht="26.25" customHeight="1">
      <c r="A47" s="26"/>
      <c r="B47" s="42"/>
      <c r="C47" s="42"/>
      <c r="D47" s="125"/>
      <c r="E47" s="130"/>
      <c r="F47" s="42"/>
      <c r="G47" s="42"/>
      <c r="H47" s="42"/>
      <c r="I47" s="42"/>
      <c r="J47" s="42"/>
      <c r="K47" s="131"/>
      <c r="L47" s="131"/>
      <c r="M47" s="131"/>
      <c r="N47" s="33"/>
      <c r="O47" s="99"/>
      <c r="P47" s="99"/>
      <c r="Q47" s="99"/>
      <c r="R47" s="99"/>
      <c r="S47" s="99"/>
      <c r="T47" s="99"/>
      <c r="U47" s="99"/>
      <c r="V47" s="26"/>
    </row>
    <row r="48" ht="26.25" customHeight="1">
      <c r="A48" s="26"/>
      <c r="B48" s="125"/>
      <c r="C48" s="125"/>
      <c r="D48" s="125"/>
      <c r="E48" s="133"/>
      <c r="F48" s="137"/>
      <c r="G48" s="42"/>
      <c r="H48" s="42"/>
      <c r="I48" s="42"/>
      <c r="J48" s="42"/>
      <c r="K48" s="131"/>
      <c r="L48" s="131"/>
      <c r="M48" s="131"/>
      <c r="N48" s="33"/>
      <c r="O48" s="99"/>
      <c r="P48" s="99"/>
      <c r="Q48" s="99"/>
      <c r="R48" s="99"/>
      <c r="S48" s="99"/>
      <c r="T48" s="99"/>
      <c r="U48" s="99"/>
      <c r="V48" s="26"/>
    </row>
    <row r="49" ht="26.25" customHeight="1">
      <c r="A49" s="26"/>
      <c r="B49" s="125"/>
      <c r="C49" s="125"/>
      <c r="D49" s="125"/>
      <c r="E49" s="133"/>
      <c r="F49" s="137"/>
      <c r="G49" s="42"/>
      <c r="H49" s="42"/>
      <c r="I49" s="42"/>
      <c r="J49" s="42"/>
      <c r="K49" s="131"/>
      <c r="L49" s="131"/>
      <c r="M49" s="131"/>
      <c r="N49" s="33"/>
      <c r="O49" s="99"/>
      <c r="P49" s="99"/>
      <c r="Q49" s="99"/>
      <c r="R49" s="99"/>
      <c r="S49" s="99"/>
      <c r="T49" s="99"/>
      <c r="U49" s="99"/>
      <c r="V49" s="26"/>
    </row>
    <row r="50" ht="26.25" customHeight="1">
      <c r="A50" s="26"/>
      <c r="B50" s="125"/>
      <c r="C50" s="125"/>
      <c r="D50" s="125"/>
      <c r="E50" s="133"/>
      <c r="F50" s="137"/>
      <c r="G50" s="42"/>
      <c r="H50" s="42"/>
      <c r="I50" s="42"/>
      <c r="J50" s="42"/>
      <c r="K50" s="131"/>
      <c r="L50" s="131"/>
      <c r="M50" s="131"/>
      <c r="N50" s="33"/>
      <c r="O50" s="99"/>
      <c r="P50" s="99"/>
      <c r="Q50" s="99"/>
      <c r="R50" s="99"/>
      <c r="S50" s="99"/>
      <c r="T50" s="99"/>
      <c r="U50" s="99"/>
      <c r="V50" s="26"/>
    </row>
    <row r="51" ht="26.25" customHeight="1">
      <c r="A51" s="26"/>
      <c r="B51" s="125"/>
      <c r="C51" s="125"/>
      <c r="D51" s="125"/>
      <c r="E51" s="135"/>
      <c r="F51" s="135"/>
      <c r="G51" s="135"/>
      <c r="H51" s="135"/>
      <c r="I51" s="135"/>
      <c r="J51" s="42"/>
      <c r="K51" s="131"/>
      <c r="L51" s="131"/>
      <c r="M51" s="131"/>
      <c r="N51" s="33"/>
      <c r="O51" s="99"/>
      <c r="P51" s="99"/>
      <c r="Q51" s="99"/>
      <c r="R51" s="99"/>
      <c r="S51" s="99"/>
      <c r="T51" s="99"/>
      <c r="U51" s="99"/>
      <c r="V51" s="26"/>
    </row>
    <row r="52" ht="26.25" customHeight="1">
      <c r="A52" s="26"/>
      <c r="B52" s="125"/>
      <c r="C52" s="125"/>
      <c r="D52" s="125"/>
      <c r="E52" s="135"/>
      <c r="F52" s="135"/>
      <c r="G52" s="135"/>
      <c r="H52" s="135"/>
      <c r="I52" s="135"/>
      <c r="J52" s="42"/>
      <c r="K52" s="138"/>
      <c r="L52" s="131"/>
      <c r="M52" s="131"/>
      <c r="N52" s="33"/>
      <c r="O52" s="99"/>
      <c r="P52" s="99"/>
      <c r="Q52" s="99"/>
      <c r="R52" s="99"/>
      <c r="S52" s="99"/>
      <c r="T52" s="99"/>
      <c r="U52" s="99"/>
      <c r="V52" s="26"/>
    </row>
    <row r="53" ht="26.25" customHeight="1">
      <c r="A53" s="26"/>
      <c r="B53" s="42"/>
      <c r="C53" s="125"/>
      <c r="D53" s="125"/>
      <c r="E53" s="135"/>
      <c r="F53" s="135"/>
      <c r="G53" s="135"/>
      <c r="H53" s="135"/>
      <c r="I53" s="135"/>
      <c r="J53" s="42"/>
      <c r="K53" s="138"/>
      <c r="L53" s="131"/>
      <c r="M53" s="131"/>
      <c r="N53" s="33"/>
      <c r="O53" s="99"/>
      <c r="P53" s="99"/>
      <c r="Q53" s="99"/>
      <c r="R53" s="99"/>
      <c r="S53" s="99"/>
      <c r="T53" s="99"/>
      <c r="U53" s="99"/>
      <c r="V53" s="26"/>
    </row>
    <row r="54" ht="26.25" customHeight="1">
      <c r="A54" s="26"/>
      <c r="B54" s="125"/>
      <c r="C54" s="125"/>
      <c r="D54" s="125"/>
      <c r="E54" s="135"/>
      <c r="F54" s="135"/>
      <c r="G54" s="135"/>
      <c r="H54" s="135"/>
      <c r="I54" s="135"/>
      <c r="J54" s="42"/>
      <c r="K54" s="138"/>
      <c r="L54" s="131"/>
      <c r="M54" s="131"/>
      <c r="N54" s="33"/>
      <c r="O54" s="99"/>
      <c r="P54" s="99"/>
      <c r="Q54" s="99"/>
      <c r="R54" s="99"/>
      <c r="S54" s="99"/>
      <c r="T54" s="99"/>
      <c r="U54" s="99"/>
      <c r="V54" s="26"/>
    </row>
    <row r="55" ht="26.25" customHeight="1">
      <c r="A55" s="26"/>
      <c r="B55" s="125"/>
      <c r="C55" s="125"/>
      <c r="D55" s="125"/>
      <c r="E55" s="135"/>
      <c r="F55" s="135"/>
      <c r="G55" s="135"/>
      <c r="H55" s="135"/>
      <c r="I55" s="135"/>
      <c r="J55" s="42"/>
      <c r="K55" s="138"/>
      <c r="L55" s="131"/>
      <c r="M55" s="131"/>
      <c r="N55" s="33"/>
      <c r="O55" s="99"/>
      <c r="P55" s="99"/>
      <c r="Q55" s="99"/>
      <c r="R55" s="99"/>
      <c r="S55" s="99"/>
      <c r="T55" s="99"/>
      <c r="U55" s="99"/>
      <c r="V55" s="26"/>
    </row>
    <row r="56" ht="26.25" customHeight="1">
      <c r="A56" s="26"/>
      <c r="B56" s="125"/>
      <c r="C56" s="125"/>
      <c r="D56" s="125"/>
      <c r="E56" s="135"/>
      <c r="F56" s="135"/>
      <c r="G56" s="135"/>
      <c r="H56" s="135"/>
      <c r="I56" s="135"/>
      <c r="J56" s="42"/>
      <c r="K56" s="138"/>
      <c r="L56" s="131"/>
      <c r="M56" s="131"/>
      <c r="N56" s="33"/>
      <c r="O56" s="99"/>
      <c r="P56" s="99"/>
      <c r="Q56" s="99"/>
      <c r="R56" s="99"/>
      <c r="S56" s="99"/>
      <c r="T56" s="99"/>
      <c r="U56" s="99"/>
      <c r="V56" s="26"/>
    </row>
    <row r="57" ht="26.25" customHeight="1">
      <c r="A57" s="26"/>
      <c r="B57" s="125"/>
      <c r="C57" s="125"/>
      <c r="D57" s="125"/>
      <c r="E57" s="135"/>
      <c r="F57" s="135"/>
      <c r="G57" s="135"/>
      <c r="H57" s="135"/>
      <c r="I57" s="139"/>
      <c r="J57" s="42"/>
      <c r="K57" s="138"/>
      <c r="L57" s="131"/>
      <c r="M57" s="131"/>
      <c r="N57" s="33"/>
      <c r="O57" s="99"/>
      <c r="P57" s="99"/>
      <c r="Q57" s="99"/>
      <c r="R57" s="99"/>
      <c r="S57" s="99"/>
      <c r="T57" s="99"/>
      <c r="U57" s="99"/>
      <c r="V57" s="26"/>
    </row>
    <row r="58" ht="60.75" customHeight="1">
      <c r="A58" s="26"/>
      <c r="B58" s="125"/>
      <c r="C58" s="125"/>
      <c r="D58" s="125"/>
      <c r="E58" s="135"/>
      <c r="F58" s="140"/>
      <c r="G58" s="135"/>
      <c r="H58" s="135"/>
      <c r="I58" s="135"/>
      <c r="J58" s="42"/>
      <c r="K58" s="138"/>
      <c r="L58" s="131"/>
      <c r="M58" s="131"/>
      <c r="N58" s="33"/>
      <c r="O58" s="99"/>
      <c r="P58" s="99"/>
      <c r="Q58" s="99"/>
      <c r="R58" s="99"/>
      <c r="S58" s="99"/>
      <c r="T58" s="99"/>
      <c r="U58" s="99"/>
      <c r="V58" s="26"/>
    </row>
    <row r="59" ht="26.25" customHeight="1">
      <c r="A59" s="26"/>
      <c r="B59" s="125"/>
      <c r="C59" s="125"/>
      <c r="D59" s="125"/>
      <c r="E59" s="135"/>
      <c r="F59" s="135"/>
      <c r="G59" s="135"/>
      <c r="H59" s="135"/>
      <c r="I59" s="135"/>
      <c r="J59" s="42"/>
      <c r="K59" s="138"/>
      <c r="L59" s="138"/>
      <c r="M59" s="131"/>
      <c r="N59" s="33"/>
      <c r="O59" s="99"/>
      <c r="P59" s="99"/>
      <c r="Q59" s="99"/>
      <c r="R59" s="99"/>
      <c r="S59" s="99"/>
      <c r="T59" s="99"/>
      <c r="U59" s="99"/>
      <c r="V59" s="26"/>
    </row>
    <row r="60" ht="26.25" customHeight="1">
      <c r="A60" s="26"/>
      <c r="B60" s="125"/>
      <c r="C60" s="125"/>
      <c r="D60" s="125"/>
      <c r="E60" s="135"/>
      <c r="F60" s="135"/>
      <c r="G60" s="135"/>
      <c r="H60" s="135"/>
      <c r="I60" s="135"/>
      <c r="J60" s="42"/>
      <c r="K60" s="138"/>
      <c r="L60" s="138"/>
      <c r="M60" s="131"/>
      <c r="N60" s="33"/>
      <c r="O60" s="99"/>
      <c r="P60" s="99"/>
      <c r="Q60" s="99"/>
      <c r="R60" s="99"/>
      <c r="S60" s="99"/>
      <c r="T60" s="99"/>
      <c r="U60" s="99"/>
      <c r="V60" s="26"/>
    </row>
    <row r="61" ht="26.25" customHeight="1">
      <c r="A61" s="26"/>
      <c r="B61" s="125"/>
      <c r="C61" s="125"/>
      <c r="D61" s="125"/>
      <c r="E61" s="135"/>
      <c r="F61" s="135"/>
      <c r="G61" s="135"/>
      <c r="H61" s="135"/>
      <c r="I61" s="135"/>
      <c r="J61" s="42"/>
      <c r="K61" s="125"/>
      <c r="L61" s="125"/>
      <c r="M61" s="125"/>
      <c r="N61" s="33"/>
      <c r="O61" s="99"/>
      <c r="P61" s="99"/>
      <c r="Q61" s="99"/>
      <c r="R61" s="99"/>
      <c r="S61" s="99"/>
      <c r="T61" s="99"/>
      <c r="U61" s="99"/>
      <c r="V61" s="26"/>
    </row>
    <row r="62" ht="33.75" customHeight="1">
      <c r="A62" s="26"/>
      <c r="B62" s="125"/>
      <c r="C62" s="125"/>
      <c r="D62" s="125"/>
      <c r="E62" s="135"/>
      <c r="F62" s="140"/>
      <c r="G62" s="135"/>
      <c r="H62" s="135"/>
      <c r="I62" s="135"/>
      <c r="J62" s="42"/>
      <c r="K62" s="138"/>
      <c r="L62" s="138"/>
      <c r="M62" s="141"/>
      <c r="N62" s="33"/>
      <c r="O62" s="99"/>
      <c r="P62" s="99"/>
      <c r="Q62" s="99"/>
      <c r="R62" s="99"/>
      <c r="S62" s="99"/>
      <c r="T62" s="99"/>
      <c r="U62" s="99"/>
      <c r="V62" s="26"/>
    </row>
    <row r="63" ht="37.5" customHeight="1">
      <c r="A63" s="26"/>
      <c r="B63" s="125"/>
      <c r="C63" s="142"/>
      <c r="D63" s="125"/>
      <c r="E63" s="133"/>
      <c r="F63" s="133"/>
      <c r="G63" s="42"/>
      <c r="H63" s="42"/>
      <c r="I63" s="42"/>
      <c r="J63" s="42"/>
      <c r="K63" s="138"/>
      <c r="L63" s="138"/>
      <c r="M63" s="141"/>
      <c r="N63" s="33"/>
      <c r="O63" s="99"/>
      <c r="P63" s="99"/>
      <c r="Q63" s="99"/>
      <c r="R63" s="99"/>
      <c r="S63" s="99"/>
      <c r="T63" s="99"/>
      <c r="U63" s="99"/>
      <c r="V63" s="26"/>
    </row>
    <row r="64" ht="55.5" customHeight="1">
      <c r="A64" s="26"/>
      <c r="B64" s="125"/>
      <c r="C64" s="125"/>
      <c r="D64" s="125"/>
      <c r="E64" s="135"/>
      <c r="F64" s="135"/>
      <c r="G64" s="135"/>
      <c r="H64" s="135"/>
      <c r="I64" s="135"/>
      <c r="J64" s="42"/>
      <c r="K64" s="138"/>
      <c r="L64" s="131"/>
      <c r="M64" s="131"/>
      <c r="N64" s="33"/>
      <c r="O64" s="99"/>
      <c r="P64" s="99"/>
      <c r="Q64" s="99"/>
      <c r="R64" s="99"/>
      <c r="S64" s="99"/>
      <c r="T64" s="99"/>
      <c r="U64" s="99"/>
      <c r="V64" s="26"/>
    </row>
    <row r="65" ht="42.75" customHeight="1">
      <c r="A65" s="26"/>
      <c r="B65" s="42"/>
      <c r="C65" s="125"/>
      <c r="D65" s="125"/>
      <c r="E65" s="135"/>
      <c r="F65" s="135"/>
      <c r="G65" s="135"/>
      <c r="H65" s="135"/>
      <c r="I65" s="135"/>
      <c r="J65" s="42"/>
      <c r="K65" s="138"/>
      <c r="L65" s="42"/>
      <c r="M65" s="131"/>
      <c r="N65" s="33"/>
      <c r="O65" s="99"/>
      <c r="P65" s="99"/>
      <c r="Q65" s="99"/>
      <c r="R65" s="99"/>
      <c r="S65" s="99"/>
      <c r="T65" s="99"/>
      <c r="U65" s="99"/>
      <c r="V65" s="26"/>
    </row>
    <row r="66" ht="62.25" customHeight="1">
      <c r="A66" s="26"/>
      <c r="B66" s="42"/>
      <c r="C66" s="125"/>
      <c r="D66" s="125"/>
      <c r="E66" s="135"/>
      <c r="F66" s="135"/>
      <c r="G66" s="135"/>
      <c r="H66" s="135"/>
      <c r="I66" s="135"/>
      <c r="J66" s="42"/>
      <c r="K66" s="138"/>
      <c r="L66" s="42"/>
      <c r="M66" s="42"/>
      <c r="N66" s="33"/>
      <c r="O66" s="99"/>
      <c r="P66" s="99"/>
      <c r="Q66" s="99"/>
      <c r="R66" s="99"/>
      <c r="S66" s="99"/>
      <c r="T66" s="99"/>
      <c r="U66" s="99"/>
      <c r="V66" s="26"/>
    </row>
    <row r="67" ht="52.5" customHeight="1">
      <c r="A67" s="26"/>
      <c r="B67" s="42"/>
      <c r="C67" s="125"/>
      <c r="D67" s="125"/>
      <c r="E67" s="135"/>
      <c r="F67" s="135"/>
      <c r="G67" s="135"/>
      <c r="H67" s="135"/>
      <c r="I67" s="135"/>
      <c r="J67" s="42"/>
      <c r="K67" s="42"/>
      <c r="L67" s="42"/>
      <c r="M67" s="42"/>
      <c r="N67" s="33"/>
      <c r="O67" s="99"/>
      <c r="P67" s="99"/>
      <c r="Q67" s="99"/>
      <c r="R67" s="99"/>
      <c r="S67" s="99"/>
      <c r="T67" s="99"/>
      <c r="U67" s="99"/>
      <c r="V67" s="26"/>
    </row>
    <row r="68" ht="45.75" customHeight="1">
      <c r="A68" s="26"/>
      <c r="B68" s="42"/>
      <c r="C68" s="125"/>
      <c r="D68" s="125"/>
      <c r="E68" s="135"/>
      <c r="F68" s="135"/>
      <c r="G68" s="135"/>
      <c r="H68" s="135"/>
      <c r="I68" s="135"/>
      <c r="J68" s="42"/>
      <c r="K68" s="42"/>
      <c r="L68" s="42"/>
      <c r="M68" s="42"/>
      <c r="N68" s="33"/>
      <c r="O68" s="99"/>
      <c r="P68" s="99"/>
      <c r="Q68" s="99"/>
      <c r="R68" s="99"/>
      <c r="S68" s="99"/>
      <c r="T68" s="99"/>
      <c r="U68" s="99"/>
      <c r="V68" s="26"/>
    </row>
    <row r="69" ht="39.0" customHeight="1">
      <c r="A69" s="26"/>
      <c r="B69" s="42"/>
      <c r="C69" s="125"/>
      <c r="D69" s="125"/>
      <c r="E69" s="135"/>
      <c r="F69" s="135"/>
      <c r="G69" s="135"/>
      <c r="H69" s="135"/>
      <c r="I69" s="135"/>
      <c r="J69" s="42"/>
      <c r="K69" s="42"/>
      <c r="L69" s="42"/>
      <c r="M69" s="42"/>
      <c r="N69" s="33"/>
      <c r="O69" s="99"/>
      <c r="P69" s="99"/>
      <c r="Q69" s="99"/>
      <c r="R69" s="99"/>
      <c r="S69" s="99"/>
      <c r="T69" s="99"/>
      <c r="U69" s="99"/>
      <c r="V69" s="26"/>
    </row>
    <row r="70" ht="15.75" customHeight="1">
      <c r="A70" s="26"/>
      <c r="B70" s="42"/>
      <c r="C70" s="42"/>
      <c r="D70" s="42"/>
      <c r="E70" s="143"/>
      <c r="F70" s="143"/>
      <c r="G70" s="144"/>
      <c r="H70" s="145"/>
      <c r="I70" s="144"/>
      <c r="J70" s="42"/>
      <c r="K70" s="42"/>
      <c r="L70" s="42"/>
      <c r="M70" s="42"/>
      <c r="N70" s="33"/>
      <c r="O70" s="99"/>
      <c r="P70" s="99"/>
      <c r="Q70" s="99"/>
      <c r="R70" s="99"/>
      <c r="S70" s="99"/>
      <c r="T70" s="99"/>
      <c r="U70" s="99"/>
      <c r="V70" s="26"/>
    </row>
    <row r="71" ht="15.75" customHeight="1">
      <c r="A71" s="99"/>
      <c r="B71" s="144"/>
      <c r="C71" s="144"/>
      <c r="D71" s="144"/>
      <c r="E71" s="144"/>
      <c r="F71" s="144"/>
      <c r="G71" s="144"/>
      <c r="H71" s="144"/>
      <c r="I71" s="146"/>
      <c r="J71" s="144"/>
      <c r="K71" s="144"/>
      <c r="L71" s="144"/>
      <c r="M71" s="144"/>
      <c r="N71" s="99"/>
      <c r="O71" s="99"/>
      <c r="P71" s="99"/>
      <c r="Q71" s="99"/>
      <c r="R71" s="99"/>
      <c r="S71" s="99"/>
      <c r="T71" s="99"/>
      <c r="U71" s="99"/>
      <c r="V71" s="99"/>
    </row>
    <row r="72" ht="15.75" customHeight="1">
      <c r="A72" s="99"/>
      <c r="B72" s="144"/>
      <c r="C72" s="144"/>
      <c r="D72" s="144"/>
      <c r="E72" s="144"/>
      <c r="F72" s="144"/>
      <c r="G72" s="144"/>
      <c r="H72" s="144"/>
      <c r="I72" s="144"/>
      <c r="J72" s="144"/>
      <c r="K72" s="144"/>
      <c r="L72" s="144"/>
      <c r="M72" s="144"/>
      <c r="N72" s="99"/>
      <c r="O72" s="99"/>
      <c r="P72" s="99"/>
      <c r="Q72" s="99"/>
      <c r="R72" s="99"/>
      <c r="S72" s="99"/>
      <c r="T72" s="99"/>
      <c r="U72" s="99"/>
      <c r="V72" s="99"/>
    </row>
    <row r="73" ht="15.75" customHeight="1">
      <c r="A73" s="99"/>
      <c r="B73" s="144"/>
      <c r="C73" s="144"/>
      <c r="D73" s="144"/>
      <c r="E73" s="144"/>
      <c r="F73" s="144"/>
      <c r="G73" s="144"/>
      <c r="H73" s="144"/>
      <c r="I73" s="144"/>
      <c r="J73" s="144"/>
      <c r="K73" s="144"/>
      <c r="L73" s="144"/>
      <c r="M73" s="144"/>
      <c r="N73" s="99"/>
      <c r="O73" s="99"/>
      <c r="P73" s="99"/>
      <c r="Q73" s="99"/>
      <c r="R73" s="99"/>
      <c r="S73" s="99"/>
      <c r="T73" s="99"/>
      <c r="U73" s="99"/>
      <c r="V73" s="99"/>
    </row>
    <row r="74" ht="15.75" customHeight="1">
      <c r="A74" s="99"/>
      <c r="B74" s="144"/>
      <c r="C74" s="144"/>
      <c r="D74" s="144"/>
      <c r="E74" s="147"/>
      <c r="F74" s="147"/>
      <c r="G74" s="144"/>
      <c r="H74" s="144"/>
      <c r="I74" s="144"/>
      <c r="J74" s="144"/>
      <c r="K74" s="144"/>
      <c r="L74" s="144"/>
      <c r="M74" s="144"/>
      <c r="N74" s="99"/>
      <c r="O74" s="99"/>
      <c r="P74" s="99"/>
      <c r="Q74" s="99"/>
      <c r="R74" s="99"/>
      <c r="S74" s="99"/>
      <c r="T74" s="99"/>
      <c r="U74" s="99"/>
      <c r="V74" s="99"/>
    </row>
    <row r="75" ht="15.75" customHeight="1">
      <c r="A75" s="99"/>
      <c r="B75" s="144"/>
      <c r="C75" s="144"/>
      <c r="D75" s="144"/>
      <c r="E75" s="125"/>
      <c r="F75" s="138"/>
      <c r="G75" s="144"/>
      <c r="H75" s="125"/>
      <c r="I75" s="125"/>
      <c r="J75" s="144"/>
      <c r="K75" s="144"/>
      <c r="L75" s="144"/>
      <c r="M75" s="144"/>
      <c r="N75" s="99"/>
      <c r="O75" s="99"/>
      <c r="P75" s="99"/>
      <c r="Q75" s="99"/>
      <c r="R75" s="99"/>
      <c r="S75" s="99"/>
      <c r="T75" s="99"/>
      <c r="U75" s="99"/>
      <c r="V75" s="99"/>
    </row>
    <row r="76" ht="15.75" customHeight="1">
      <c r="A76" s="99"/>
      <c r="B76" s="144"/>
      <c r="C76" s="144"/>
      <c r="D76" s="144"/>
      <c r="E76" s="125"/>
      <c r="F76" s="138"/>
      <c r="G76" s="144"/>
      <c r="H76" s="147"/>
      <c r="I76" s="148"/>
      <c r="J76" s="144"/>
      <c r="K76" s="144"/>
      <c r="L76" s="144"/>
      <c r="M76" s="144"/>
      <c r="N76" s="99"/>
      <c r="O76" s="99"/>
      <c r="P76" s="99"/>
      <c r="Q76" s="99"/>
      <c r="R76" s="99"/>
      <c r="S76" s="99"/>
      <c r="T76" s="99"/>
      <c r="U76" s="99"/>
      <c r="V76" s="99"/>
    </row>
    <row r="77" ht="15.75" customHeight="1">
      <c r="A77" s="99"/>
      <c r="B77" s="144"/>
      <c r="C77" s="144"/>
      <c r="D77" s="144"/>
      <c r="E77" s="125"/>
      <c r="F77" s="125"/>
      <c r="G77" s="144"/>
      <c r="H77" s="144"/>
      <c r="I77" s="144"/>
      <c r="J77" s="144"/>
      <c r="K77" s="144"/>
      <c r="L77" s="144"/>
      <c r="M77" s="144"/>
      <c r="N77" s="99"/>
      <c r="O77" s="99"/>
      <c r="P77" s="99"/>
      <c r="Q77" s="99"/>
      <c r="R77" s="99"/>
      <c r="S77" s="99"/>
      <c r="T77" s="99"/>
      <c r="U77" s="99"/>
      <c r="V77" s="99"/>
    </row>
    <row r="78" ht="15.75" customHeight="1">
      <c r="A78" s="99"/>
      <c r="B78" s="144"/>
      <c r="C78" s="144"/>
      <c r="D78" s="144"/>
      <c r="E78" s="147"/>
      <c r="F78" s="147"/>
      <c r="G78" s="144"/>
      <c r="H78" s="144"/>
      <c r="I78" s="144"/>
      <c r="J78" s="144"/>
      <c r="K78" s="144"/>
      <c r="L78" s="144"/>
      <c r="M78" s="144"/>
      <c r="N78" s="99"/>
      <c r="O78" s="99"/>
      <c r="P78" s="99"/>
      <c r="Q78" s="99"/>
      <c r="R78" s="99"/>
      <c r="S78" s="99"/>
      <c r="T78" s="99"/>
      <c r="U78" s="99"/>
      <c r="V78" s="99"/>
    </row>
    <row r="79" ht="15.75" customHeight="1">
      <c r="A79" s="99"/>
      <c r="B79" s="144"/>
      <c r="C79" s="144"/>
      <c r="D79" s="144"/>
      <c r="E79" s="125"/>
      <c r="F79" s="138"/>
      <c r="G79" s="144"/>
      <c r="H79" s="144"/>
      <c r="I79" s="144"/>
      <c r="J79" s="144"/>
      <c r="K79" s="144"/>
      <c r="L79" s="144"/>
      <c r="M79" s="144"/>
      <c r="N79" s="99"/>
      <c r="O79" s="99"/>
      <c r="P79" s="99"/>
      <c r="Q79" s="99"/>
      <c r="R79" s="99"/>
      <c r="S79" s="99"/>
      <c r="T79" s="99"/>
      <c r="U79" s="99"/>
      <c r="V79" s="99"/>
    </row>
    <row r="80" ht="15.75" customHeight="1">
      <c r="A80" s="99"/>
      <c r="B80" s="144"/>
      <c r="C80" s="144"/>
      <c r="D80" s="144"/>
      <c r="E80" s="125"/>
      <c r="F80" s="138"/>
      <c r="G80" s="144"/>
      <c r="H80" s="144"/>
      <c r="I80" s="144"/>
      <c r="J80" s="144"/>
      <c r="K80" s="144"/>
      <c r="L80" s="144"/>
      <c r="M80" s="144"/>
      <c r="N80" s="99"/>
      <c r="O80" s="99"/>
      <c r="P80" s="99"/>
      <c r="Q80" s="99"/>
      <c r="R80" s="99"/>
      <c r="S80" s="99"/>
      <c r="T80" s="99"/>
      <c r="U80" s="99"/>
      <c r="V80" s="99"/>
    </row>
    <row r="81" ht="15.75" customHeight="1">
      <c r="A81" s="99"/>
      <c r="B81" s="144"/>
      <c r="C81" s="144"/>
      <c r="D81" s="144"/>
      <c r="E81" s="125"/>
      <c r="F81" s="149"/>
      <c r="G81" s="144"/>
      <c r="H81" s="144"/>
      <c r="I81" s="144"/>
      <c r="J81" s="144"/>
      <c r="K81" s="144"/>
      <c r="L81" s="144"/>
      <c r="M81" s="144"/>
      <c r="N81" s="99"/>
      <c r="O81" s="99"/>
      <c r="P81" s="99"/>
      <c r="Q81" s="99"/>
      <c r="R81" s="99"/>
      <c r="S81" s="99"/>
      <c r="T81" s="99"/>
      <c r="U81" s="99"/>
      <c r="V81" s="99"/>
    </row>
    <row r="82" ht="15.75" customHeight="1">
      <c r="A82" s="99"/>
      <c r="B82" s="99"/>
      <c r="C82" s="99"/>
      <c r="D82" s="99"/>
      <c r="E82" s="99"/>
      <c r="F82" s="99"/>
      <c r="G82" s="99"/>
      <c r="H82" s="99"/>
      <c r="I82" s="99"/>
      <c r="J82" s="99"/>
      <c r="K82" s="99"/>
      <c r="L82" s="99"/>
      <c r="M82" s="99"/>
      <c r="N82" s="99"/>
      <c r="O82" s="99"/>
      <c r="P82" s="99"/>
      <c r="Q82" s="99"/>
      <c r="R82" s="99"/>
      <c r="S82" s="99"/>
      <c r="T82" s="99"/>
      <c r="U82" s="99"/>
      <c r="V82" s="99"/>
    </row>
  </sheetData>
  <mergeCells count="1">
    <mergeCell ref="O3:R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5.63"/>
    <col customWidth="1" min="2" max="2" width="18.25"/>
    <col customWidth="1" min="3" max="3" width="16.63"/>
    <col customWidth="1" min="4" max="4" width="13.63"/>
    <col customWidth="1" min="5" max="5" width="19.13"/>
    <col customWidth="1" min="6" max="6" width="10.63"/>
    <col customWidth="1" min="7" max="7" width="67.88"/>
    <col customWidth="1" min="10" max="10" width="13.88"/>
  </cols>
  <sheetData>
    <row r="1">
      <c r="B1" s="99"/>
      <c r="C1" s="150"/>
      <c r="D1" s="151"/>
      <c r="E1" s="99"/>
      <c r="F1" s="99"/>
      <c r="G1" s="99"/>
      <c r="H1" s="99"/>
      <c r="I1" s="99"/>
      <c r="J1" s="99"/>
      <c r="K1" s="99"/>
      <c r="L1" s="99"/>
      <c r="M1" s="99"/>
    </row>
    <row r="2">
      <c r="B2" s="99"/>
      <c r="C2" s="150"/>
      <c r="D2" s="151"/>
      <c r="E2" s="99"/>
      <c r="F2" s="99"/>
      <c r="G2" s="99"/>
      <c r="H2" s="99"/>
      <c r="I2" s="99"/>
      <c r="J2" s="99"/>
      <c r="K2" s="99"/>
      <c r="L2" s="99"/>
      <c r="M2" s="99"/>
    </row>
    <row r="3">
      <c r="B3" s="152"/>
      <c r="C3" s="153"/>
      <c r="D3" s="153"/>
      <c r="E3" s="152" t="s">
        <v>253</v>
      </c>
      <c r="F3" s="154"/>
      <c r="G3" s="155" t="s">
        <v>254</v>
      </c>
      <c r="H3" s="156"/>
      <c r="I3" s="156" t="s">
        <v>255</v>
      </c>
      <c r="J3" s="156" t="s">
        <v>256</v>
      </c>
      <c r="K3" s="156" t="s">
        <v>257</v>
      </c>
      <c r="L3" s="144"/>
      <c r="M3" s="144"/>
    </row>
    <row r="4">
      <c r="B4" s="157" t="s">
        <v>258</v>
      </c>
      <c r="C4" s="158" t="s">
        <v>259</v>
      </c>
      <c r="D4" s="159" t="s">
        <v>260</v>
      </c>
      <c r="E4" s="160" t="s">
        <v>261</v>
      </c>
      <c r="F4" s="161" t="s">
        <v>262</v>
      </c>
      <c r="G4" s="162" t="s">
        <v>263</v>
      </c>
      <c r="H4" s="163" t="s">
        <v>264</v>
      </c>
      <c r="I4" s="162" t="s">
        <v>255</v>
      </c>
      <c r="J4" s="162" t="s">
        <v>256</v>
      </c>
      <c r="K4" s="164" t="s">
        <v>257</v>
      </c>
      <c r="L4" s="144"/>
      <c r="M4" s="144"/>
    </row>
    <row r="5">
      <c r="B5" s="165"/>
      <c r="C5" s="166"/>
      <c r="D5" s="167"/>
      <c r="E5" s="168">
        <v>1.0</v>
      </c>
      <c r="F5" s="169"/>
      <c r="G5" s="170" t="s">
        <v>265</v>
      </c>
      <c r="H5" s="168">
        <v>1.0</v>
      </c>
      <c r="I5" s="169"/>
      <c r="J5" s="169"/>
      <c r="K5" s="171"/>
      <c r="L5" s="144"/>
      <c r="M5" s="144"/>
    </row>
    <row r="6">
      <c r="B6" s="172"/>
      <c r="C6" s="173"/>
      <c r="D6" s="174" t="s">
        <v>266</v>
      </c>
      <c r="E6" s="175" t="s">
        <v>267</v>
      </c>
      <c r="F6" s="176" t="s">
        <v>268</v>
      </c>
      <c r="G6" s="177" t="s">
        <v>269</v>
      </c>
      <c r="H6" s="178"/>
      <c r="I6" s="122"/>
      <c r="J6" s="122"/>
      <c r="K6" s="179"/>
      <c r="L6" s="144"/>
      <c r="M6" s="144"/>
    </row>
    <row r="7">
      <c r="B7" s="172"/>
      <c r="C7" s="173"/>
      <c r="D7" s="174" t="s">
        <v>266</v>
      </c>
      <c r="E7" s="175" t="s">
        <v>267</v>
      </c>
      <c r="F7" s="176" t="s">
        <v>270</v>
      </c>
      <c r="G7" s="177" t="s">
        <v>271</v>
      </c>
      <c r="H7" s="178"/>
      <c r="I7" s="122"/>
      <c r="J7" s="122"/>
      <c r="K7" s="179"/>
      <c r="L7" s="144"/>
      <c r="M7" s="144"/>
    </row>
    <row r="8">
      <c r="B8" s="172"/>
      <c r="C8" s="173"/>
      <c r="D8" s="174" t="s">
        <v>207</v>
      </c>
      <c r="E8" s="175" t="s">
        <v>231</v>
      </c>
      <c r="F8" s="178"/>
      <c r="G8" s="180" t="s">
        <v>272</v>
      </c>
      <c r="H8" s="178"/>
      <c r="I8" s="122"/>
      <c r="J8" s="122"/>
      <c r="K8" s="179"/>
      <c r="L8" s="144"/>
      <c r="M8" s="144"/>
    </row>
    <row r="9">
      <c r="B9" s="174" t="s">
        <v>273</v>
      </c>
      <c r="C9" s="174" t="s">
        <v>274</v>
      </c>
      <c r="D9" s="173"/>
      <c r="E9" s="181" t="s">
        <v>275</v>
      </c>
      <c r="F9" s="178"/>
      <c r="G9" s="182" t="s">
        <v>276</v>
      </c>
      <c r="H9" s="178"/>
      <c r="I9" s="122"/>
      <c r="J9" s="122"/>
      <c r="K9" s="179"/>
      <c r="L9" s="144"/>
      <c r="M9" s="144"/>
    </row>
    <row r="10">
      <c r="B10" s="183"/>
      <c r="C10" s="184"/>
      <c r="D10" s="184"/>
      <c r="E10" s="185">
        <v>2.0</v>
      </c>
      <c r="F10" s="168"/>
      <c r="G10" s="170" t="s">
        <v>277</v>
      </c>
      <c r="H10" s="185">
        <v>2.0</v>
      </c>
      <c r="I10" s="171"/>
      <c r="J10" s="171"/>
      <c r="K10" s="171"/>
      <c r="L10" s="144"/>
      <c r="M10" s="144"/>
    </row>
    <row r="11">
      <c r="B11" s="186"/>
      <c r="C11" s="187"/>
      <c r="D11" s="187"/>
      <c r="E11" s="179"/>
      <c r="F11" s="176"/>
      <c r="G11" s="188" t="s">
        <v>278</v>
      </c>
      <c r="H11" s="189"/>
      <c r="I11" s="179"/>
      <c r="J11" s="179"/>
      <c r="K11" s="179"/>
      <c r="L11" s="144"/>
      <c r="M11" s="144"/>
    </row>
    <row r="12">
      <c r="B12" s="190"/>
      <c r="C12" s="187"/>
      <c r="D12" s="174" t="s">
        <v>279</v>
      </c>
      <c r="E12" s="175" t="s">
        <v>231</v>
      </c>
      <c r="F12" s="191" t="s">
        <v>280</v>
      </c>
      <c r="G12" s="192" t="s">
        <v>281</v>
      </c>
      <c r="H12" s="176"/>
      <c r="I12" s="181">
        <v>0.5</v>
      </c>
      <c r="J12" s="181">
        <v>1.0</v>
      </c>
      <c r="K12" s="179"/>
      <c r="L12" s="144"/>
      <c r="M12" s="144"/>
    </row>
    <row r="13">
      <c r="B13" s="174"/>
      <c r="C13" s="174"/>
      <c r="D13" s="174"/>
      <c r="E13" s="179"/>
      <c r="F13" s="176"/>
      <c r="G13" s="193" t="s">
        <v>282</v>
      </c>
      <c r="H13" s="189"/>
      <c r="I13" s="179"/>
      <c r="J13" s="179"/>
      <c r="K13" s="179"/>
      <c r="L13" s="144"/>
      <c r="M13" s="144"/>
    </row>
    <row r="14">
      <c r="B14" s="194" t="s">
        <v>283</v>
      </c>
      <c r="C14" s="174"/>
      <c r="D14" s="194" t="s">
        <v>156</v>
      </c>
      <c r="E14" s="175" t="s">
        <v>231</v>
      </c>
      <c r="F14" s="176" t="s">
        <v>284</v>
      </c>
      <c r="G14" s="193" t="s">
        <v>59</v>
      </c>
      <c r="H14" s="189"/>
      <c r="I14" s="179"/>
      <c r="J14" s="179"/>
      <c r="K14" s="179"/>
      <c r="L14" s="144"/>
      <c r="M14" s="144"/>
    </row>
    <row r="15">
      <c r="B15" s="195"/>
      <c r="C15" s="174"/>
      <c r="D15" s="195"/>
      <c r="E15" s="175" t="s">
        <v>231</v>
      </c>
      <c r="F15" s="176" t="s">
        <v>285</v>
      </c>
      <c r="G15" s="193" t="s">
        <v>286</v>
      </c>
      <c r="H15" s="189"/>
      <c r="I15" s="179"/>
      <c r="J15" s="179"/>
      <c r="K15" s="179"/>
      <c r="L15" s="144"/>
      <c r="M15" s="144"/>
    </row>
    <row r="16">
      <c r="B16" s="195"/>
      <c r="C16" s="174" t="s">
        <v>287</v>
      </c>
      <c r="D16" s="195"/>
      <c r="E16" s="175" t="s">
        <v>231</v>
      </c>
      <c r="F16" s="176"/>
      <c r="G16" s="193" t="s">
        <v>61</v>
      </c>
      <c r="H16" s="189"/>
      <c r="I16" s="179"/>
      <c r="J16" s="179"/>
      <c r="K16" s="179"/>
      <c r="L16" s="144"/>
      <c r="M16" s="144"/>
    </row>
    <row r="17">
      <c r="B17" s="195"/>
      <c r="C17" s="174"/>
      <c r="D17" s="195"/>
      <c r="E17" s="175" t="s">
        <v>231</v>
      </c>
      <c r="F17" s="181"/>
      <c r="G17" s="193" t="s">
        <v>63</v>
      </c>
      <c r="H17" s="189"/>
      <c r="I17" s="179"/>
      <c r="J17" s="179"/>
      <c r="K17" s="179"/>
      <c r="L17" s="144"/>
      <c r="M17" s="144"/>
    </row>
    <row r="18">
      <c r="B18" s="196"/>
      <c r="C18" s="174"/>
      <c r="D18" s="196"/>
      <c r="E18" s="175" t="s">
        <v>231</v>
      </c>
      <c r="F18" s="176"/>
      <c r="G18" s="193" t="s">
        <v>65</v>
      </c>
      <c r="H18" s="189"/>
      <c r="I18" s="179"/>
      <c r="J18" s="179"/>
      <c r="K18" s="179"/>
      <c r="L18" s="144"/>
      <c r="M18" s="144"/>
    </row>
    <row r="19">
      <c r="B19" s="186"/>
      <c r="C19" s="187"/>
      <c r="D19" s="187"/>
      <c r="E19" s="179"/>
      <c r="F19" s="179"/>
      <c r="G19" s="192" t="s">
        <v>288</v>
      </c>
      <c r="H19" s="189"/>
      <c r="I19" s="179"/>
      <c r="J19" s="181">
        <v>1.0</v>
      </c>
      <c r="K19" s="179"/>
      <c r="L19" s="144"/>
      <c r="M19" s="144"/>
    </row>
    <row r="20">
      <c r="B20" s="186"/>
      <c r="C20" s="187"/>
      <c r="D20" s="187"/>
      <c r="E20" s="179"/>
      <c r="F20" s="179"/>
      <c r="G20" s="197" t="s">
        <v>289</v>
      </c>
      <c r="H20" s="189"/>
      <c r="I20" s="179"/>
      <c r="J20" s="179"/>
      <c r="K20" s="179"/>
      <c r="L20" s="144"/>
      <c r="M20" s="144"/>
    </row>
    <row r="21">
      <c r="B21" s="183"/>
      <c r="C21" s="184"/>
      <c r="D21" s="184"/>
      <c r="E21" s="185">
        <v>3.0</v>
      </c>
      <c r="F21" s="168"/>
      <c r="G21" s="170" t="s">
        <v>290</v>
      </c>
      <c r="H21" s="185">
        <v>3.0</v>
      </c>
      <c r="I21" s="171"/>
      <c r="J21" s="171"/>
      <c r="K21" s="171"/>
      <c r="L21" s="144"/>
      <c r="M21" s="144"/>
    </row>
    <row r="22">
      <c r="B22" s="198"/>
      <c r="C22" s="199"/>
      <c r="D22" s="174"/>
      <c r="E22" s="200"/>
      <c r="F22" s="201" t="s">
        <v>284</v>
      </c>
      <c r="G22" s="202" t="s">
        <v>291</v>
      </c>
      <c r="H22" s="203"/>
      <c r="I22" s="203"/>
      <c r="J22" s="203"/>
      <c r="K22" s="203"/>
      <c r="L22" s="144"/>
      <c r="M22" s="144"/>
    </row>
    <row r="23">
      <c r="B23" s="174" t="s">
        <v>292</v>
      </c>
      <c r="C23" s="199"/>
      <c r="D23" s="174" t="s">
        <v>165</v>
      </c>
      <c r="E23" s="175" t="s">
        <v>231</v>
      </c>
      <c r="F23" s="203" t="s">
        <v>293</v>
      </c>
      <c r="G23" s="193" t="s">
        <v>294</v>
      </c>
      <c r="H23" s="203"/>
      <c r="I23" s="203"/>
      <c r="J23" s="203"/>
      <c r="K23" s="203"/>
      <c r="L23" s="144"/>
      <c r="M23" s="144"/>
    </row>
    <row r="24">
      <c r="B24" s="183"/>
      <c r="C24" s="184"/>
      <c r="D24" s="184"/>
      <c r="E24" s="185">
        <v>4.0</v>
      </c>
      <c r="F24" s="171"/>
      <c r="G24" s="170" t="s">
        <v>295</v>
      </c>
      <c r="H24" s="185">
        <v>4.0</v>
      </c>
      <c r="I24" s="171"/>
      <c r="J24" s="171"/>
      <c r="K24" s="171"/>
      <c r="L24" s="144"/>
      <c r="M24" s="144"/>
    </row>
    <row r="25">
      <c r="B25" s="186"/>
      <c r="C25" s="187"/>
      <c r="D25" s="187"/>
      <c r="E25" s="179"/>
      <c r="F25" s="179"/>
      <c r="G25" s="204" t="s">
        <v>296</v>
      </c>
      <c r="H25" s="189"/>
      <c r="I25" s="179"/>
      <c r="J25" s="179"/>
      <c r="K25" s="179"/>
      <c r="L25" s="144"/>
      <c r="M25" s="144"/>
    </row>
    <row r="26">
      <c r="B26" s="186"/>
      <c r="C26" s="187"/>
      <c r="D26" s="174"/>
      <c r="E26" s="23"/>
      <c r="F26" s="205"/>
      <c r="G26" s="202" t="s">
        <v>297</v>
      </c>
      <c r="H26" s="176"/>
      <c r="I26" s="181"/>
      <c r="J26" s="181"/>
      <c r="K26" s="179"/>
      <c r="L26" s="144"/>
      <c r="M26" s="144"/>
    </row>
    <row r="27">
      <c r="B27" s="186"/>
      <c r="C27" s="187"/>
      <c r="D27" s="174" t="s">
        <v>279</v>
      </c>
      <c r="E27" s="23"/>
      <c r="F27" s="176" t="s">
        <v>298</v>
      </c>
      <c r="G27" s="192" t="s">
        <v>281</v>
      </c>
      <c r="H27" s="176"/>
      <c r="I27" s="181">
        <v>0.5</v>
      </c>
      <c r="J27" s="181">
        <v>1.0</v>
      </c>
      <c r="K27" s="179"/>
      <c r="L27" s="144"/>
      <c r="M27" s="144"/>
    </row>
    <row r="28">
      <c r="B28" s="206" t="s">
        <v>299</v>
      </c>
      <c r="C28" s="194" t="s">
        <v>300</v>
      </c>
      <c r="D28" s="194" t="s">
        <v>118</v>
      </c>
      <c r="E28" s="175" t="s">
        <v>231</v>
      </c>
      <c r="F28" s="176"/>
      <c r="G28" s="207" t="s">
        <v>50</v>
      </c>
      <c r="H28" s="189"/>
      <c r="I28" s="179"/>
      <c r="J28" s="179"/>
      <c r="K28" s="179"/>
      <c r="L28" s="144"/>
      <c r="M28" s="144"/>
    </row>
    <row r="29">
      <c r="B29" s="195"/>
      <c r="C29" s="195"/>
      <c r="D29" s="195"/>
      <c r="E29" s="175" t="s">
        <v>231</v>
      </c>
      <c r="F29" s="179"/>
      <c r="G29" s="208" t="s">
        <v>53</v>
      </c>
      <c r="H29" s="189"/>
      <c r="I29" s="179"/>
      <c r="J29" s="179"/>
      <c r="K29" s="179"/>
      <c r="L29" s="144"/>
      <c r="M29" s="144"/>
    </row>
    <row r="30">
      <c r="B30" s="195"/>
      <c r="C30" s="195"/>
      <c r="D30" s="195"/>
      <c r="E30" s="175" t="s">
        <v>231</v>
      </c>
      <c r="F30" s="179"/>
      <c r="G30" s="207" t="s">
        <v>301</v>
      </c>
      <c r="H30" s="189"/>
      <c r="I30" s="179"/>
      <c r="J30" s="179"/>
      <c r="K30" s="179"/>
      <c r="L30" s="144"/>
      <c r="M30" s="144"/>
    </row>
    <row r="31">
      <c r="B31" s="196"/>
      <c r="C31" s="196"/>
      <c r="D31" s="196"/>
      <c r="E31" s="175" t="s">
        <v>231</v>
      </c>
      <c r="F31" s="179"/>
      <c r="G31" s="207" t="s">
        <v>47</v>
      </c>
      <c r="H31" s="189"/>
      <c r="I31" s="179"/>
      <c r="J31" s="179"/>
      <c r="K31" s="179"/>
      <c r="L31" s="144"/>
      <c r="M31" s="144"/>
    </row>
    <row r="32">
      <c r="B32" s="186"/>
      <c r="C32" s="174"/>
      <c r="D32" s="187"/>
      <c r="E32" s="179"/>
      <c r="F32" s="179"/>
      <c r="G32" s="209" t="s">
        <v>289</v>
      </c>
      <c r="H32" s="189"/>
      <c r="I32" s="179"/>
      <c r="J32" s="179"/>
      <c r="K32" s="179"/>
      <c r="L32" s="144"/>
      <c r="M32" s="144"/>
    </row>
    <row r="33">
      <c r="B33" s="190" t="s">
        <v>299</v>
      </c>
      <c r="C33" s="174" t="s">
        <v>300</v>
      </c>
      <c r="D33" s="174" t="s">
        <v>118</v>
      </c>
      <c r="E33" s="175" t="s">
        <v>231</v>
      </c>
      <c r="F33" s="176"/>
      <c r="G33" s="207" t="s">
        <v>56</v>
      </c>
      <c r="H33" s="189"/>
      <c r="I33" s="179"/>
      <c r="J33" s="179"/>
      <c r="K33" s="179"/>
      <c r="L33" s="144"/>
      <c r="M33" s="144"/>
    </row>
    <row r="34">
      <c r="B34" s="186"/>
      <c r="C34" s="187"/>
      <c r="D34" s="187"/>
      <c r="E34" s="179"/>
      <c r="F34" s="176"/>
      <c r="G34" s="192" t="s">
        <v>288</v>
      </c>
      <c r="H34" s="189"/>
      <c r="I34" s="181">
        <v>0.25</v>
      </c>
      <c r="J34" s="181">
        <v>1.0</v>
      </c>
      <c r="K34" s="179"/>
      <c r="L34" s="144"/>
      <c r="M34" s="144"/>
    </row>
    <row r="35">
      <c r="B35" s="194" t="s">
        <v>302</v>
      </c>
      <c r="C35" s="194" t="s">
        <v>303</v>
      </c>
      <c r="D35" s="210" t="s">
        <v>304</v>
      </c>
      <c r="E35" s="175" t="s">
        <v>231</v>
      </c>
      <c r="F35" s="176" t="s">
        <v>293</v>
      </c>
      <c r="G35" s="193" t="s">
        <v>172</v>
      </c>
      <c r="H35" s="189"/>
      <c r="I35" s="179"/>
      <c r="J35" s="181"/>
      <c r="K35" s="179"/>
      <c r="L35" s="144"/>
      <c r="M35" s="144"/>
    </row>
    <row r="36">
      <c r="B36" s="196"/>
      <c r="C36" s="196"/>
      <c r="D36" s="196"/>
      <c r="E36" s="175" t="s">
        <v>231</v>
      </c>
      <c r="F36" s="176" t="s">
        <v>305</v>
      </c>
      <c r="G36" s="193" t="s">
        <v>176</v>
      </c>
      <c r="H36" s="187"/>
      <c r="I36" s="187"/>
      <c r="J36" s="187"/>
      <c r="K36" s="187"/>
      <c r="L36" s="144"/>
      <c r="M36" s="144"/>
    </row>
    <row r="37">
      <c r="B37" s="187"/>
      <c r="C37" s="187"/>
      <c r="D37" s="187"/>
      <c r="E37" s="187"/>
      <c r="F37" s="187"/>
      <c r="G37" s="192" t="s">
        <v>288</v>
      </c>
      <c r="H37" s="187"/>
      <c r="I37" s="187"/>
      <c r="J37" s="174">
        <v>1.0</v>
      </c>
      <c r="K37" s="187"/>
      <c r="L37" s="144"/>
      <c r="M37" s="144"/>
    </row>
    <row r="38">
      <c r="B38" s="187"/>
      <c r="C38" s="187"/>
      <c r="D38" s="187"/>
      <c r="E38" s="187"/>
      <c r="F38" s="187"/>
      <c r="G38" s="209" t="s">
        <v>306</v>
      </c>
      <c r="H38" s="187"/>
      <c r="I38" s="187"/>
      <c r="J38" s="187"/>
      <c r="K38" s="187"/>
      <c r="L38" s="144"/>
      <c r="M38" s="144"/>
    </row>
    <row r="39">
      <c r="B39" s="187"/>
      <c r="C39" s="187"/>
      <c r="D39" s="187"/>
      <c r="E39" s="187"/>
      <c r="F39" s="187"/>
      <c r="G39" s="192" t="s">
        <v>307</v>
      </c>
      <c r="H39" s="187"/>
      <c r="I39" s="187"/>
      <c r="J39" s="174">
        <v>1.0</v>
      </c>
      <c r="K39" s="187"/>
      <c r="L39" s="144"/>
      <c r="M39" s="144"/>
    </row>
    <row r="40">
      <c r="B40" s="190" t="s">
        <v>299</v>
      </c>
      <c r="C40" s="174" t="s">
        <v>300</v>
      </c>
      <c r="D40" s="174" t="s">
        <v>118</v>
      </c>
      <c r="E40" s="175" t="s">
        <v>231</v>
      </c>
      <c r="F40" s="176" t="s">
        <v>308</v>
      </c>
      <c r="G40" s="193" t="s">
        <v>69</v>
      </c>
      <c r="H40" s="187"/>
      <c r="I40" s="187"/>
      <c r="J40" s="187"/>
      <c r="K40" s="187"/>
      <c r="L40" s="144"/>
      <c r="M40" s="144"/>
    </row>
    <row r="41">
      <c r="B41" s="187"/>
      <c r="C41" s="187"/>
      <c r="D41" s="174"/>
      <c r="E41" s="187"/>
      <c r="F41" s="176"/>
      <c r="G41" s="192" t="s">
        <v>288</v>
      </c>
      <c r="H41" s="187"/>
      <c r="I41" s="187"/>
      <c r="J41" s="174">
        <v>1.0</v>
      </c>
      <c r="K41" s="187"/>
      <c r="L41" s="144"/>
      <c r="M41" s="144"/>
    </row>
    <row r="42">
      <c r="A42" s="211"/>
      <c r="B42" s="186"/>
      <c r="C42" s="187"/>
      <c r="D42" s="187"/>
      <c r="E42" s="176"/>
      <c r="F42" s="181"/>
      <c r="G42" s="204" t="s">
        <v>309</v>
      </c>
      <c r="H42" s="176"/>
      <c r="I42" s="179"/>
      <c r="J42" s="179"/>
      <c r="K42" s="179"/>
      <c r="L42" s="144"/>
      <c r="M42" s="144"/>
    </row>
    <row r="43">
      <c r="B43" s="183"/>
      <c r="C43" s="184"/>
      <c r="D43" s="184"/>
      <c r="E43" s="185">
        <v>5.0</v>
      </c>
      <c r="F43" s="168"/>
      <c r="G43" s="170" t="s">
        <v>310</v>
      </c>
      <c r="H43" s="185">
        <v>5.0</v>
      </c>
      <c r="I43" s="171"/>
      <c r="J43" s="171"/>
      <c r="K43" s="171"/>
      <c r="L43" s="144"/>
      <c r="M43" s="144"/>
    </row>
    <row r="44">
      <c r="B44" s="179"/>
      <c r="C44" s="179"/>
      <c r="D44" s="179"/>
      <c r="E44" s="179"/>
      <c r="F44" s="179"/>
      <c r="G44" s="212" t="s">
        <v>311</v>
      </c>
      <c r="H44" s="179"/>
      <c r="I44" s="179"/>
      <c r="J44" s="179"/>
      <c r="K44" s="179"/>
      <c r="L44" s="144"/>
      <c r="M44" s="144"/>
    </row>
    <row r="45">
      <c r="B45" s="190"/>
      <c r="C45" s="174"/>
      <c r="D45" s="174"/>
      <c r="E45" s="176"/>
      <c r="F45" s="176"/>
      <c r="G45" s="192" t="s">
        <v>281</v>
      </c>
      <c r="H45" s="176"/>
      <c r="I45" s="181">
        <v>0.25</v>
      </c>
      <c r="J45" s="181">
        <v>1.0</v>
      </c>
      <c r="K45" s="179"/>
      <c r="L45" s="144"/>
      <c r="M45" s="144"/>
    </row>
    <row r="46">
      <c r="B46" s="174" t="s">
        <v>312</v>
      </c>
      <c r="C46" s="174" t="s">
        <v>313</v>
      </c>
      <c r="D46" s="174" t="s">
        <v>314</v>
      </c>
      <c r="E46" s="175" t="s">
        <v>231</v>
      </c>
      <c r="F46" s="176" t="s">
        <v>315</v>
      </c>
      <c r="G46" s="193" t="s">
        <v>316</v>
      </c>
      <c r="H46" s="189"/>
      <c r="I46" s="179"/>
      <c r="J46" s="179"/>
      <c r="K46" s="179"/>
      <c r="L46" s="144"/>
      <c r="M46" s="144"/>
    </row>
    <row r="47">
      <c r="B47" s="190"/>
      <c r="C47" s="174"/>
      <c r="D47" s="174"/>
      <c r="E47" s="174"/>
      <c r="F47" s="176"/>
      <c r="G47" s="192" t="s">
        <v>317</v>
      </c>
      <c r="H47" s="189"/>
      <c r="I47" s="179"/>
      <c r="J47" s="179"/>
      <c r="K47" s="179"/>
      <c r="L47" s="144"/>
      <c r="M47" s="144"/>
    </row>
    <row r="48">
      <c r="B48" s="174" t="s">
        <v>318</v>
      </c>
      <c r="C48" s="213" t="s">
        <v>319</v>
      </c>
      <c r="D48" s="84" t="s">
        <v>320</v>
      </c>
      <c r="E48" s="175" t="s">
        <v>231</v>
      </c>
      <c r="F48" s="176" t="s">
        <v>321</v>
      </c>
      <c r="G48" s="193" t="s">
        <v>186</v>
      </c>
      <c r="H48" s="179"/>
      <c r="I48" s="179"/>
      <c r="J48" s="179"/>
      <c r="K48" s="179"/>
      <c r="L48" s="144"/>
      <c r="M48" s="144"/>
    </row>
    <row r="49">
      <c r="B49" s="179"/>
      <c r="C49" s="179"/>
      <c r="D49" s="179"/>
      <c r="E49" s="179"/>
      <c r="F49" s="179"/>
      <c r="G49" s="192" t="s">
        <v>288</v>
      </c>
      <c r="H49" s="189"/>
      <c r="I49" s="179"/>
      <c r="J49" s="181">
        <v>1.0</v>
      </c>
      <c r="K49" s="179"/>
      <c r="L49" s="144"/>
      <c r="M49" s="144"/>
    </row>
    <row r="50">
      <c r="B50" s="190"/>
      <c r="C50" s="174"/>
      <c r="D50" s="174"/>
      <c r="E50" s="174"/>
      <c r="F50" s="176"/>
      <c r="G50" s="197" t="s">
        <v>322</v>
      </c>
      <c r="H50" s="189"/>
      <c r="I50" s="179"/>
      <c r="J50" s="179"/>
      <c r="K50" s="179"/>
      <c r="L50" s="144"/>
      <c r="M50" s="144"/>
    </row>
    <row r="51">
      <c r="B51" s="183"/>
      <c r="C51" s="184"/>
      <c r="D51" s="184"/>
      <c r="E51" s="185">
        <v>6.0</v>
      </c>
      <c r="F51" s="171"/>
      <c r="G51" s="170" t="s">
        <v>323</v>
      </c>
      <c r="H51" s="185">
        <v>6.0</v>
      </c>
      <c r="I51" s="171"/>
      <c r="J51" s="171"/>
      <c r="K51" s="171"/>
      <c r="L51" s="144"/>
      <c r="M51" s="144"/>
    </row>
    <row r="52" hidden="1">
      <c r="B52" s="214" t="s">
        <v>324</v>
      </c>
      <c r="C52" s="213" t="s">
        <v>325</v>
      </c>
      <c r="D52" s="84" t="s">
        <v>326</v>
      </c>
      <c r="E52" s="215" t="s">
        <v>231</v>
      </c>
      <c r="F52" s="176" t="s">
        <v>327</v>
      </c>
      <c r="G52" s="193" t="s">
        <v>186</v>
      </c>
      <c r="H52" s="179"/>
      <c r="I52" s="179"/>
      <c r="J52" s="181"/>
      <c r="K52" s="179"/>
      <c r="L52" s="144"/>
      <c r="M52" s="144"/>
    </row>
    <row r="53">
      <c r="B53" s="174" t="s">
        <v>292</v>
      </c>
      <c r="C53" s="199"/>
      <c r="D53" s="174" t="s">
        <v>165</v>
      </c>
      <c r="E53" s="175" t="s">
        <v>231</v>
      </c>
      <c r="F53" s="203" t="s">
        <v>293</v>
      </c>
      <c r="G53" s="193" t="s">
        <v>294</v>
      </c>
      <c r="H53" s="203"/>
      <c r="I53" s="203"/>
      <c r="J53" s="203"/>
      <c r="K53" s="203"/>
      <c r="L53" s="144"/>
      <c r="M53" s="144"/>
    </row>
    <row r="54">
      <c r="B54" s="183"/>
      <c r="C54" s="184"/>
      <c r="D54" s="184"/>
      <c r="E54" s="168"/>
      <c r="F54" s="171"/>
      <c r="G54" s="216" t="s">
        <v>328</v>
      </c>
      <c r="H54" s="185">
        <v>7.0</v>
      </c>
      <c r="I54" s="171"/>
      <c r="J54" s="171"/>
      <c r="K54" s="171"/>
      <c r="L54" s="144"/>
      <c r="M54" s="144"/>
    </row>
    <row r="55">
      <c r="B55" s="183"/>
      <c r="C55" s="184"/>
      <c r="D55" s="184"/>
      <c r="E55" s="168"/>
      <c r="F55" s="171"/>
      <c r="G55" s="216" t="s">
        <v>329</v>
      </c>
      <c r="H55" s="185">
        <v>8.0</v>
      </c>
      <c r="I55" s="171"/>
      <c r="J55" s="171"/>
      <c r="K55" s="171"/>
      <c r="L55" s="144"/>
      <c r="M55" s="144"/>
    </row>
    <row r="56">
      <c r="B56" s="183"/>
      <c r="C56" s="184"/>
      <c r="D56" s="184"/>
      <c r="E56" s="168"/>
      <c r="F56" s="171"/>
      <c r="G56" s="170" t="s">
        <v>330</v>
      </c>
      <c r="H56" s="185">
        <v>9.0</v>
      </c>
      <c r="I56" s="171"/>
      <c r="J56" s="171"/>
      <c r="K56" s="171"/>
      <c r="L56" s="144"/>
      <c r="M56" s="144"/>
    </row>
    <row r="57">
      <c r="B57" s="183"/>
      <c r="C57" s="184"/>
      <c r="D57" s="184"/>
      <c r="E57" s="168"/>
      <c r="F57" s="171"/>
      <c r="G57" s="216" t="s">
        <v>331</v>
      </c>
      <c r="H57" s="185">
        <v>10.0</v>
      </c>
      <c r="I57" s="171"/>
      <c r="J57" s="171"/>
      <c r="K57" s="171"/>
      <c r="L57" s="144"/>
      <c r="M57" s="144"/>
    </row>
    <row r="58">
      <c r="B58" s="183"/>
      <c r="C58" s="184"/>
      <c r="D58" s="184"/>
      <c r="E58" s="168"/>
      <c r="F58" s="171"/>
      <c r="G58" s="216" t="s">
        <v>332</v>
      </c>
      <c r="H58" s="185">
        <v>11.0</v>
      </c>
      <c r="I58" s="171"/>
      <c r="J58" s="171"/>
      <c r="K58" s="171"/>
      <c r="L58" s="144"/>
      <c r="M58" s="144"/>
    </row>
    <row r="59">
      <c r="B59" s="179"/>
      <c r="C59" s="217"/>
      <c r="D59" s="174" t="s">
        <v>207</v>
      </c>
      <c r="E59" s="175" t="s">
        <v>231</v>
      </c>
      <c r="F59" s="176" t="s">
        <v>333</v>
      </c>
      <c r="G59" s="218" t="s">
        <v>334</v>
      </c>
      <c r="H59" s="219"/>
      <c r="I59" s="220"/>
      <c r="J59" s="220"/>
      <c r="K59" s="220"/>
      <c r="L59" s="144"/>
      <c r="M59" s="144"/>
    </row>
    <row r="60">
      <c r="B60" s="179"/>
      <c r="C60" s="217"/>
      <c r="D60" s="84" t="s">
        <v>266</v>
      </c>
      <c r="E60" s="175" t="s">
        <v>267</v>
      </c>
      <c r="F60" s="176" t="s">
        <v>335</v>
      </c>
      <c r="G60" s="177" t="s">
        <v>336</v>
      </c>
      <c r="H60" s="219"/>
      <c r="I60" s="220"/>
      <c r="J60" s="220"/>
      <c r="K60" s="179"/>
      <c r="L60" s="144"/>
      <c r="M60" s="144"/>
    </row>
    <row r="61">
      <c r="B61" s="179"/>
      <c r="C61" s="217"/>
      <c r="D61" s="84" t="s">
        <v>266</v>
      </c>
      <c r="E61" s="175" t="s">
        <v>267</v>
      </c>
      <c r="F61" s="176" t="s">
        <v>327</v>
      </c>
      <c r="G61" s="177" t="s">
        <v>337</v>
      </c>
      <c r="H61" s="219"/>
      <c r="I61" s="220"/>
      <c r="J61" s="220"/>
      <c r="K61" s="179"/>
      <c r="L61" s="144"/>
      <c r="M61" s="144"/>
    </row>
    <row r="62">
      <c r="B62" s="144"/>
      <c r="C62" s="221"/>
      <c r="D62" s="222"/>
      <c r="E62" s="144"/>
      <c r="F62" s="144"/>
      <c r="G62" s="223" t="s">
        <v>227</v>
      </c>
      <c r="H62" s="224"/>
      <c r="I62" s="224">
        <f t="shared" ref="I62:K62" si="1">SUM(I6:I60)</f>
        <v>1.5</v>
      </c>
      <c r="J62" s="224">
        <f t="shared" si="1"/>
        <v>9</v>
      </c>
      <c r="K62" s="224">
        <f t="shared" si="1"/>
        <v>0</v>
      </c>
      <c r="L62" s="144"/>
      <c r="M62" s="144"/>
    </row>
    <row r="63">
      <c r="B63" s="144"/>
      <c r="C63" s="221"/>
      <c r="D63" s="222"/>
      <c r="E63" s="144"/>
      <c r="F63" s="144"/>
      <c r="G63" s="223" t="s">
        <v>338</v>
      </c>
      <c r="H63" s="223"/>
      <c r="I63" s="223">
        <v>0.75</v>
      </c>
      <c r="J63" s="223">
        <v>4.0</v>
      </c>
      <c r="K63" s="224"/>
      <c r="L63" s="144"/>
      <c r="M63" s="144"/>
    </row>
    <row r="64">
      <c r="B64" s="144"/>
      <c r="C64" s="221"/>
      <c r="D64" s="222"/>
      <c r="E64" s="144"/>
      <c r="F64" s="144"/>
      <c r="G64" s="225" t="s">
        <v>339</v>
      </c>
      <c r="H64" s="226"/>
      <c r="I64" s="226">
        <f t="shared" ref="I64:K64" si="2">I62-I63</f>
        <v>0.75</v>
      </c>
      <c r="J64" s="226">
        <f t="shared" si="2"/>
        <v>5</v>
      </c>
      <c r="K64" s="226">
        <f t="shared" si="2"/>
        <v>0</v>
      </c>
      <c r="L64" s="144"/>
      <c r="M64" s="144"/>
    </row>
    <row r="65">
      <c r="B65" s="144"/>
      <c r="C65" s="221"/>
      <c r="D65" s="222"/>
      <c r="E65" s="144"/>
      <c r="F65" s="144"/>
      <c r="G65" s="227"/>
      <c r="H65" s="227"/>
      <c r="I65" s="227"/>
      <c r="J65" s="228" t="s">
        <v>340</v>
      </c>
      <c r="K65" s="227"/>
      <c r="L65" s="229"/>
      <c r="M65" s="144"/>
    </row>
    <row r="66">
      <c r="B66" s="144"/>
      <c r="C66" s="221"/>
      <c r="D66" s="222"/>
      <c r="E66" s="144"/>
      <c r="F66" s="144"/>
      <c r="G66" s="144"/>
      <c r="H66" s="144"/>
      <c r="I66" s="144"/>
      <c r="J66" s="144"/>
      <c r="K66" s="144"/>
      <c r="L66" s="144"/>
      <c r="M66" s="144"/>
    </row>
    <row r="67">
      <c r="B67" s="144"/>
      <c r="C67" s="221"/>
      <c r="D67" s="230"/>
      <c r="E67" s="144"/>
      <c r="F67" s="144"/>
      <c r="G67" s="144"/>
      <c r="H67" s="144"/>
      <c r="I67" s="144"/>
      <c r="J67" s="144"/>
      <c r="K67" s="144"/>
      <c r="L67" s="144"/>
      <c r="M67" s="144"/>
    </row>
    <row r="68">
      <c r="B68" s="144"/>
      <c r="C68" s="221"/>
      <c r="D68" s="222"/>
      <c r="E68" s="144"/>
      <c r="F68" s="144"/>
      <c r="G68" s="144"/>
      <c r="H68" s="144"/>
      <c r="I68" s="144"/>
      <c r="J68" s="144"/>
      <c r="K68" s="144"/>
      <c r="L68" s="144"/>
      <c r="M68" s="144"/>
    </row>
    <row r="69">
      <c r="B69" s="144"/>
      <c r="C69" s="221"/>
      <c r="D69" s="222"/>
      <c r="E69" s="144"/>
      <c r="F69" s="144"/>
      <c r="G69" s="144"/>
      <c r="H69" s="144"/>
      <c r="I69" s="144"/>
      <c r="J69" s="144"/>
      <c r="K69" s="144"/>
      <c r="L69" s="144"/>
      <c r="M69" s="144"/>
    </row>
    <row r="70">
      <c r="B70" s="144"/>
      <c r="C70" s="221"/>
      <c r="D70" s="222"/>
      <c r="E70" s="144"/>
      <c r="F70" s="144"/>
      <c r="G70" s="144"/>
      <c r="H70" s="144"/>
      <c r="I70" s="144"/>
      <c r="J70" s="144"/>
      <c r="K70" s="144"/>
      <c r="L70" s="144"/>
      <c r="M70" s="144"/>
    </row>
    <row r="71">
      <c r="B71" s="99"/>
      <c r="C71" s="150"/>
      <c r="D71" s="151"/>
      <c r="E71" s="99"/>
      <c r="F71" s="99"/>
      <c r="G71" s="99"/>
      <c r="H71" s="99"/>
      <c r="I71" s="99"/>
      <c r="J71" s="99"/>
      <c r="K71" s="99"/>
      <c r="L71" s="144"/>
      <c r="M71" s="144"/>
    </row>
    <row r="72">
      <c r="B72" s="99"/>
      <c r="C72" s="150"/>
      <c r="D72" s="151"/>
      <c r="E72" s="99"/>
      <c r="F72" s="99"/>
      <c r="G72" s="99"/>
      <c r="H72" s="99"/>
      <c r="I72" s="99"/>
      <c r="J72" s="99"/>
      <c r="K72" s="99"/>
      <c r="L72" s="99"/>
      <c r="M72" s="99"/>
    </row>
    <row r="73">
      <c r="B73" s="99"/>
      <c r="C73" s="150"/>
      <c r="D73" s="151"/>
      <c r="E73" s="99"/>
      <c r="F73" s="99"/>
      <c r="G73" s="99"/>
      <c r="H73" s="99"/>
      <c r="I73" s="99"/>
      <c r="J73" s="99"/>
      <c r="K73" s="99"/>
      <c r="L73" s="99"/>
      <c r="M73" s="99"/>
    </row>
  </sheetData>
  <mergeCells count="9">
    <mergeCell ref="C35:C36"/>
    <mergeCell ref="D35:D36"/>
    <mergeCell ref="E3:F3"/>
    <mergeCell ref="B14:B18"/>
    <mergeCell ref="D14:D18"/>
    <mergeCell ref="B28:B31"/>
    <mergeCell ref="C28:C31"/>
    <mergeCell ref="D28:D31"/>
    <mergeCell ref="B35:B36"/>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16.75"/>
    <col customWidth="1" min="3" max="4" width="18.63"/>
    <col customWidth="1" min="5" max="5" width="26.0"/>
    <col customWidth="1" min="6" max="6" width="16.63"/>
    <col customWidth="1" min="7" max="7" width="24.0"/>
    <col customWidth="1" min="8" max="8" width="20.38"/>
    <col customWidth="1" min="9" max="9" width="15.5"/>
    <col customWidth="1" min="10" max="10" width="12.88"/>
    <col customWidth="1" min="11" max="11" width="13.13"/>
    <col customWidth="1" min="12" max="13" width="18.38"/>
    <col customWidth="1" min="14" max="14" width="21.38"/>
    <col customWidth="1" min="15" max="15" width="5.0"/>
    <col customWidth="1" min="16" max="16" width="10.88"/>
    <col customWidth="1" min="18" max="18" width="27.13"/>
    <col customWidth="1" min="19" max="19" width="24.75"/>
    <col customWidth="1" min="20" max="20" width="14.25"/>
    <col customWidth="1" min="21" max="24" width="14.63"/>
  </cols>
  <sheetData>
    <row r="1" ht="15.75" customHeight="1">
      <c r="A1" s="231"/>
      <c r="B1" s="231"/>
      <c r="C1" s="231"/>
      <c r="D1" s="231"/>
      <c r="E1" s="231"/>
      <c r="F1" s="231"/>
      <c r="G1" s="231"/>
      <c r="H1" s="231"/>
      <c r="I1" s="231"/>
      <c r="J1" s="231"/>
      <c r="K1" s="232"/>
      <c r="L1" s="231"/>
      <c r="M1" s="231"/>
      <c r="N1" s="231"/>
      <c r="O1" s="233"/>
      <c r="P1" s="231"/>
      <c r="Q1" s="231"/>
      <c r="R1" s="231"/>
      <c r="S1" s="231"/>
      <c r="T1" s="231"/>
      <c r="U1" s="231"/>
      <c r="V1" s="231"/>
      <c r="W1" s="231"/>
      <c r="X1" s="231"/>
    </row>
    <row r="2" ht="24.0" customHeight="1">
      <c r="A2" s="234" t="s">
        <v>341</v>
      </c>
      <c r="B2" s="231"/>
      <c r="C2" s="132"/>
      <c r="D2" s="42"/>
      <c r="E2" s="42"/>
      <c r="F2" s="42"/>
      <c r="G2" s="231"/>
      <c r="H2" s="234" t="s">
        <v>342</v>
      </c>
      <c r="I2" s="231"/>
      <c r="J2" s="231"/>
      <c r="K2" s="232"/>
      <c r="L2" s="234" t="s">
        <v>343</v>
      </c>
      <c r="M2" s="132"/>
      <c r="N2" s="235"/>
      <c r="O2" s="233"/>
      <c r="P2" s="231"/>
      <c r="Q2" s="231"/>
      <c r="R2" s="231"/>
      <c r="S2" s="231"/>
      <c r="T2" s="231"/>
      <c r="U2" s="231"/>
      <c r="V2" s="231"/>
      <c r="W2" s="231"/>
      <c r="X2" s="231"/>
    </row>
    <row r="3" ht="26.25" customHeight="1">
      <c r="A3" s="231"/>
      <c r="B3" s="42"/>
      <c r="C3" s="42"/>
      <c r="D3" s="42"/>
      <c r="E3" s="42"/>
      <c r="F3" s="42"/>
      <c r="G3" s="133"/>
      <c r="H3" s="133"/>
      <c r="I3" s="236"/>
      <c r="J3" s="236"/>
      <c r="K3" s="236"/>
      <c r="L3" s="42"/>
      <c r="M3" s="131"/>
      <c r="N3" s="131"/>
      <c r="O3" s="131"/>
      <c r="P3" s="131"/>
      <c r="Q3" s="42"/>
      <c r="R3" s="231"/>
      <c r="S3" s="231"/>
      <c r="T3" s="231"/>
      <c r="U3" s="231"/>
      <c r="V3" s="231"/>
      <c r="W3" s="231"/>
      <c r="X3" s="231"/>
    </row>
    <row r="4" ht="26.25" customHeight="1">
      <c r="A4" s="231"/>
      <c r="B4" s="42"/>
      <c r="C4" s="42"/>
      <c r="D4" s="42"/>
      <c r="E4" s="125"/>
      <c r="F4" s="125"/>
      <c r="G4" s="142"/>
      <c r="H4" s="135"/>
      <c r="I4" s="135"/>
      <c r="J4" s="135"/>
      <c r="K4" s="135"/>
      <c r="L4" s="42"/>
      <c r="M4" s="131"/>
      <c r="N4" s="138"/>
      <c r="O4" s="131"/>
      <c r="P4" s="131"/>
      <c r="Q4" s="42"/>
      <c r="R4" s="231"/>
      <c r="S4" s="231"/>
      <c r="T4" s="231"/>
      <c r="U4" s="231"/>
      <c r="V4" s="231"/>
      <c r="W4" s="231"/>
      <c r="X4" s="231"/>
    </row>
    <row r="5" ht="26.25" customHeight="1">
      <c r="A5" s="231"/>
      <c r="B5" s="42"/>
      <c r="C5" s="42"/>
      <c r="D5" s="42"/>
      <c r="E5" s="42"/>
      <c r="F5" s="42"/>
      <c r="G5" s="135"/>
      <c r="H5" s="135"/>
      <c r="I5" s="135"/>
      <c r="J5" s="135"/>
      <c r="K5" s="135"/>
      <c r="L5" s="42"/>
      <c r="M5" s="131"/>
      <c r="N5" s="131"/>
      <c r="O5" s="131"/>
      <c r="P5" s="131"/>
      <c r="Q5" s="42"/>
      <c r="R5" s="231"/>
      <c r="S5" s="231"/>
      <c r="T5" s="231"/>
      <c r="U5" s="231"/>
      <c r="V5" s="231"/>
      <c r="W5" s="231"/>
      <c r="X5" s="231"/>
    </row>
    <row r="6" ht="26.25" customHeight="1">
      <c r="A6" s="231"/>
      <c r="B6" s="42"/>
      <c r="C6" s="42"/>
      <c r="D6" s="42"/>
      <c r="E6" s="125"/>
      <c r="F6" s="125"/>
      <c r="G6" s="130"/>
      <c r="H6" s="236"/>
      <c r="I6" s="236"/>
      <c r="J6" s="236"/>
      <c r="K6" s="236"/>
      <c r="L6" s="42"/>
      <c r="M6" s="131"/>
      <c r="N6" s="131"/>
      <c r="O6" s="131"/>
      <c r="P6" s="131"/>
      <c r="Q6" s="42"/>
      <c r="R6" s="231"/>
      <c r="S6" s="231"/>
      <c r="T6" s="231"/>
      <c r="U6" s="231"/>
      <c r="V6" s="231"/>
      <c r="W6" s="231"/>
      <c r="X6" s="231"/>
    </row>
    <row r="7" ht="26.25" customHeight="1">
      <c r="A7" s="231"/>
      <c r="B7" s="42"/>
      <c r="C7" s="42"/>
      <c r="D7" s="42"/>
      <c r="E7" s="125"/>
      <c r="F7" s="125"/>
      <c r="G7" s="133"/>
      <c r="H7" s="134"/>
      <c r="I7" s="236"/>
      <c r="J7" s="236"/>
      <c r="K7" s="236"/>
      <c r="L7" s="42"/>
      <c r="M7" s="131"/>
      <c r="N7" s="131"/>
      <c r="O7" s="131"/>
      <c r="P7" s="131"/>
      <c r="Q7" s="42"/>
      <c r="R7" s="231"/>
      <c r="S7" s="231"/>
      <c r="T7" s="231"/>
      <c r="U7" s="231"/>
      <c r="V7" s="231"/>
      <c r="W7" s="231"/>
      <c r="X7" s="231"/>
    </row>
    <row r="8" ht="26.25" customHeight="1">
      <c r="A8" s="231"/>
      <c r="B8" s="42"/>
      <c r="C8" s="42"/>
      <c r="D8" s="42"/>
      <c r="E8" s="125"/>
      <c r="F8" s="125"/>
      <c r="G8" s="133"/>
      <c r="H8" s="134"/>
      <c r="I8" s="236"/>
      <c r="J8" s="236"/>
      <c r="K8" s="236"/>
      <c r="L8" s="42"/>
      <c r="M8" s="131"/>
      <c r="N8" s="131"/>
      <c r="O8" s="131"/>
      <c r="P8" s="131"/>
      <c r="Q8" s="42"/>
      <c r="R8" s="231"/>
      <c r="S8" s="231"/>
      <c r="T8" s="231"/>
      <c r="U8" s="231"/>
      <c r="V8" s="231"/>
      <c r="W8" s="231"/>
      <c r="X8" s="231"/>
    </row>
    <row r="9" ht="26.25" customHeight="1">
      <c r="A9" s="231"/>
      <c r="B9" s="42"/>
      <c r="C9" s="42"/>
      <c r="D9" s="42"/>
      <c r="E9" s="125"/>
      <c r="F9" s="125"/>
      <c r="G9" s="133"/>
      <c r="H9" s="134"/>
      <c r="I9" s="236"/>
      <c r="J9" s="236"/>
      <c r="K9" s="236"/>
      <c r="L9" s="42"/>
      <c r="M9" s="131"/>
      <c r="N9" s="131"/>
      <c r="O9" s="131"/>
      <c r="P9" s="131"/>
      <c r="Q9" s="42"/>
      <c r="R9" s="231"/>
      <c r="S9" s="231"/>
      <c r="T9" s="231"/>
      <c r="U9" s="231"/>
      <c r="V9" s="231"/>
      <c r="W9" s="231"/>
      <c r="X9" s="231"/>
    </row>
    <row r="10" ht="26.25" customHeight="1">
      <c r="A10" s="231"/>
      <c r="B10" s="42"/>
      <c r="C10" s="42"/>
      <c r="D10" s="42"/>
      <c r="E10" s="125"/>
      <c r="F10" s="125"/>
      <c r="G10" s="135"/>
      <c r="H10" s="135"/>
      <c r="I10" s="135"/>
      <c r="J10" s="135"/>
      <c r="K10" s="135"/>
      <c r="L10" s="42"/>
      <c r="M10" s="131"/>
      <c r="N10" s="131"/>
      <c r="O10" s="131"/>
      <c r="P10" s="131"/>
      <c r="Q10" s="42"/>
      <c r="R10" s="231"/>
      <c r="S10" s="231"/>
      <c r="T10" s="231"/>
      <c r="U10" s="231"/>
      <c r="V10" s="231"/>
      <c r="W10" s="231"/>
      <c r="X10" s="231"/>
    </row>
    <row r="11" ht="26.25" customHeight="1">
      <c r="A11" s="231"/>
      <c r="B11" s="237"/>
      <c r="C11" s="234" t="s">
        <v>344</v>
      </c>
      <c r="D11" s="42"/>
      <c r="E11" s="125"/>
      <c r="F11" s="125"/>
      <c r="G11" s="130"/>
      <c r="H11" s="236"/>
      <c r="I11" s="236"/>
      <c r="J11" s="236"/>
      <c r="K11" s="236"/>
      <c r="L11" s="42"/>
      <c r="M11" s="131"/>
      <c r="N11" s="131"/>
      <c r="O11" s="131"/>
      <c r="P11" s="131"/>
      <c r="Q11" s="42"/>
      <c r="R11" s="231"/>
      <c r="S11" s="231"/>
      <c r="T11" s="231"/>
      <c r="U11" s="231"/>
      <c r="V11" s="231"/>
      <c r="W11" s="231"/>
      <c r="X11" s="231"/>
    </row>
    <row r="12" ht="26.25" customHeight="1">
      <c r="A12" s="231"/>
      <c r="B12" s="237"/>
      <c r="C12" s="42"/>
      <c r="D12" s="42"/>
      <c r="E12" s="125"/>
      <c r="F12" s="125"/>
      <c r="G12" s="130"/>
      <c r="H12" s="236"/>
      <c r="I12" s="236"/>
      <c r="J12" s="236"/>
      <c r="K12" s="236"/>
      <c r="L12" s="42"/>
      <c r="M12" s="131"/>
      <c r="N12" s="131"/>
      <c r="O12" s="131"/>
      <c r="P12" s="131"/>
      <c r="Q12" s="42"/>
      <c r="R12" s="231"/>
      <c r="S12" s="231"/>
      <c r="T12" s="231"/>
      <c r="U12" s="231"/>
      <c r="V12" s="231"/>
      <c r="W12" s="231"/>
      <c r="X12" s="231"/>
    </row>
    <row r="13" ht="26.25" customHeight="1">
      <c r="A13" s="231"/>
      <c r="B13" s="237"/>
      <c r="C13" s="42"/>
      <c r="D13" s="42"/>
      <c r="E13" s="125"/>
      <c r="F13" s="125"/>
      <c r="G13" s="130"/>
      <c r="H13" s="236"/>
      <c r="I13" s="236"/>
      <c r="J13" s="236"/>
      <c r="K13" s="236"/>
      <c r="L13" s="42"/>
      <c r="M13" s="131"/>
      <c r="N13" s="131"/>
      <c r="O13" s="131"/>
      <c r="P13" s="131"/>
      <c r="Q13" s="42"/>
      <c r="R13" s="231"/>
      <c r="S13" s="231"/>
      <c r="T13" s="231"/>
      <c r="U13" s="231"/>
      <c r="V13" s="231"/>
      <c r="W13" s="231"/>
      <c r="X13" s="231"/>
    </row>
    <row r="14" ht="26.25" customHeight="1">
      <c r="A14" s="231"/>
      <c r="B14" s="237"/>
      <c r="C14" s="42"/>
      <c r="D14" s="42"/>
      <c r="E14" s="125"/>
      <c r="F14" s="125"/>
      <c r="G14" s="130"/>
      <c r="H14" s="236"/>
      <c r="I14" s="236"/>
      <c r="J14" s="236"/>
      <c r="K14" s="236"/>
      <c r="L14" s="42"/>
      <c r="M14" s="131"/>
      <c r="N14" s="131"/>
      <c r="O14" s="131"/>
      <c r="P14" s="131"/>
      <c r="Q14" s="42"/>
      <c r="R14" s="231"/>
      <c r="S14" s="231"/>
      <c r="T14" s="231"/>
      <c r="U14" s="231"/>
      <c r="V14" s="231"/>
      <c r="W14" s="231"/>
      <c r="X14" s="231"/>
    </row>
    <row r="15" ht="26.25" customHeight="1">
      <c r="A15" s="231"/>
      <c r="B15" s="172"/>
      <c r="C15" s="42"/>
      <c r="D15" s="42"/>
      <c r="E15" s="125"/>
      <c r="F15" s="125"/>
      <c r="G15" s="130"/>
      <c r="H15" s="236"/>
      <c r="I15" s="236"/>
      <c r="J15" s="236"/>
      <c r="K15" s="236"/>
      <c r="L15" s="42"/>
      <c r="M15" s="131"/>
      <c r="N15" s="131"/>
      <c r="O15" s="131"/>
      <c r="P15" s="131"/>
      <c r="Q15" s="42"/>
      <c r="R15" s="231"/>
      <c r="S15" s="231"/>
      <c r="T15" s="231"/>
      <c r="U15" s="231"/>
      <c r="V15" s="231"/>
      <c r="W15" s="231"/>
      <c r="X15" s="231"/>
    </row>
    <row r="16" ht="26.25" customHeight="1">
      <c r="A16" s="231"/>
      <c r="B16" s="42"/>
      <c r="C16" s="42"/>
      <c r="D16" s="42"/>
      <c r="E16" s="125"/>
      <c r="F16" s="125"/>
      <c r="G16" s="133"/>
      <c r="H16" s="134"/>
      <c r="I16" s="236"/>
      <c r="J16" s="236"/>
      <c r="K16" s="236"/>
      <c r="L16" s="42"/>
      <c r="M16" s="131"/>
      <c r="N16" s="131"/>
      <c r="O16" s="131"/>
      <c r="P16" s="131"/>
      <c r="Q16" s="42"/>
      <c r="R16" s="231"/>
      <c r="S16" s="231"/>
      <c r="T16" s="231"/>
      <c r="U16" s="231"/>
      <c r="V16" s="231"/>
      <c r="W16" s="231"/>
      <c r="X16" s="231"/>
    </row>
    <row r="17" ht="26.25" customHeight="1">
      <c r="A17" s="231"/>
      <c r="B17" s="42"/>
      <c r="C17" s="42"/>
      <c r="D17" s="42"/>
      <c r="E17" s="125"/>
      <c r="F17" s="125"/>
      <c r="G17" s="133"/>
      <c r="H17" s="134"/>
      <c r="I17" s="236"/>
      <c r="J17" s="236"/>
      <c r="K17" s="236"/>
      <c r="L17" s="42"/>
      <c r="M17" s="131"/>
      <c r="N17" s="131"/>
      <c r="O17" s="131"/>
      <c r="P17" s="131"/>
      <c r="Q17" s="42"/>
      <c r="R17" s="231"/>
      <c r="S17" s="231"/>
      <c r="T17" s="231"/>
      <c r="U17" s="231"/>
      <c r="V17" s="231"/>
      <c r="W17" s="231"/>
      <c r="X17" s="231"/>
    </row>
    <row r="18" ht="26.25" customHeight="1">
      <c r="A18" s="231"/>
      <c r="B18" s="42"/>
      <c r="C18" s="42"/>
      <c r="D18" s="42"/>
      <c r="E18" s="125"/>
      <c r="F18" s="125"/>
      <c r="G18" s="133"/>
      <c r="H18" s="134"/>
      <c r="I18" s="236"/>
      <c r="J18" s="236"/>
      <c r="K18" s="236"/>
      <c r="L18" s="42"/>
      <c r="M18" s="131"/>
      <c r="N18" s="131"/>
      <c r="O18" s="131"/>
      <c r="P18" s="131"/>
      <c r="Q18" s="42"/>
      <c r="R18" s="231"/>
      <c r="S18" s="231"/>
      <c r="T18" s="231"/>
      <c r="U18" s="231"/>
      <c r="V18" s="231"/>
      <c r="W18" s="231"/>
      <c r="X18" s="231"/>
    </row>
    <row r="19" ht="35.25" customHeight="1">
      <c r="A19" s="238"/>
      <c r="B19" s="239" t="s">
        <v>345</v>
      </c>
      <c r="C19" s="240"/>
      <c r="D19" s="240"/>
      <c r="E19" s="125"/>
      <c r="F19" s="125"/>
      <c r="G19" s="133"/>
      <c r="H19" s="241" t="s">
        <v>346</v>
      </c>
      <c r="I19" s="236"/>
      <c r="J19" s="236"/>
      <c r="K19" s="236"/>
      <c r="M19" s="131"/>
      <c r="N19" s="241" t="s">
        <v>347</v>
      </c>
      <c r="O19" s="131"/>
      <c r="P19" s="131"/>
      <c r="Q19" s="42"/>
      <c r="R19" s="231"/>
      <c r="S19" s="231"/>
      <c r="T19" s="231"/>
      <c r="U19" s="231"/>
      <c r="V19" s="231"/>
      <c r="W19" s="231"/>
      <c r="X19" s="231"/>
    </row>
    <row r="20" ht="26.25" customHeight="1">
      <c r="A20" s="231"/>
      <c r="B20" s="42"/>
      <c r="C20" s="42"/>
      <c r="D20" s="42"/>
      <c r="E20" s="125"/>
      <c r="F20" s="125"/>
      <c r="G20" s="130"/>
      <c r="H20" s="236"/>
      <c r="I20" s="236"/>
      <c r="J20" s="236"/>
      <c r="K20" s="236"/>
      <c r="L20" s="42"/>
      <c r="M20" s="131"/>
      <c r="N20" s="131"/>
      <c r="O20" s="131"/>
      <c r="P20" s="131"/>
      <c r="Q20" s="42"/>
      <c r="R20" s="231"/>
      <c r="S20" s="231"/>
      <c r="T20" s="231"/>
      <c r="U20" s="231"/>
      <c r="V20" s="231"/>
      <c r="W20" s="231"/>
      <c r="X20" s="231"/>
    </row>
    <row r="21" ht="26.25" customHeight="1">
      <c r="A21" s="231"/>
      <c r="B21" s="42"/>
      <c r="C21" s="42"/>
      <c r="D21" s="42"/>
      <c r="E21" s="125"/>
      <c r="F21" s="125"/>
      <c r="G21" s="133"/>
      <c r="H21" s="134"/>
      <c r="I21" s="236"/>
      <c r="J21" s="236"/>
      <c r="K21" s="236"/>
      <c r="L21" s="42"/>
      <c r="M21" s="131"/>
      <c r="N21" s="131"/>
      <c r="O21" s="131"/>
      <c r="P21" s="131"/>
      <c r="Q21" s="42"/>
      <c r="R21" s="231"/>
      <c r="S21" s="231"/>
      <c r="T21" s="231"/>
      <c r="U21" s="231"/>
      <c r="V21" s="231"/>
      <c r="W21" s="231"/>
      <c r="X21" s="231"/>
    </row>
    <row r="22" ht="26.25" customHeight="1">
      <c r="A22" s="231"/>
      <c r="B22" s="42"/>
      <c r="C22" s="42"/>
      <c r="D22" s="42"/>
      <c r="E22" s="125"/>
      <c r="F22" s="125"/>
      <c r="G22" s="133"/>
      <c r="H22" s="134"/>
      <c r="I22" s="236"/>
      <c r="J22" s="236"/>
      <c r="K22" s="236"/>
      <c r="L22" s="42"/>
      <c r="M22" s="131"/>
      <c r="N22" s="131"/>
      <c r="O22" s="131"/>
      <c r="P22" s="131"/>
      <c r="Q22" s="42"/>
      <c r="R22" s="231"/>
      <c r="S22" s="231"/>
      <c r="T22" s="231"/>
      <c r="U22" s="231"/>
      <c r="V22" s="231"/>
      <c r="W22" s="231"/>
      <c r="X22" s="231"/>
    </row>
    <row r="23" ht="26.25" customHeight="1">
      <c r="A23" s="231"/>
      <c r="B23" s="42"/>
      <c r="C23" s="42"/>
      <c r="D23" s="42"/>
      <c r="E23" s="125"/>
      <c r="F23" s="125"/>
      <c r="G23" s="135"/>
      <c r="H23" s="135"/>
      <c r="I23" s="135"/>
      <c r="J23" s="135"/>
      <c r="K23" s="135"/>
      <c r="L23" s="42"/>
      <c r="M23" s="131"/>
      <c r="N23" s="131"/>
      <c r="O23" s="131"/>
      <c r="P23" s="131"/>
      <c r="Q23" s="42"/>
      <c r="R23" s="231"/>
      <c r="S23" s="231"/>
      <c r="T23" s="231"/>
      <c r="U23" s="231"/>
      <c r="V23" s="231"/>
      <c r="W23" s="231"/>
      <c r="X23" s="231"/>
    </row>
    <row r="24" ht="26.25" customHeight="1">
      <c r="A24" s="231"/>
      <c r="B24" s="42"/>
      <c r="C24" s="42"/>
      <c r="D24" s="42"/>
      <c r="E24" s="125"/>
      <c r="F24" s="125"/>
      <c r="G24" s="135"/>
      <c r="H24" s="135"/>
      <c r="I24" s="135"/>
      <c r="J24" s="135"/>
      <c r="K24" s="135"/>
      <c r="L24" s="42"/>
      <c r="M24" s="131"/>
      <c r="N24" s="131"/>
      <c r="O24" s="131"/>
      <c r="P24" s="131"/>
      <c r="Q24" s="42"/>
      <c r="R24" s="231"/>
      <c r="S24" s="231"/>
      <c r="T24" s="231"/>
      <c r="U24" s="231"/>
      <c r="V24" s="231"/>
      <c r="W24" s="231"/>
      <c r="X24" s="231"/>
    </row>
    <row r="25" ht="26.25" customHeight="1">
      <c r="A25" s="231"/>
      <c r="B25" s="42"/>
      <c r="C25" s="42"/>
      <c r="D25" s="42"/>
      <c r="E25" s="125"/>
      <c r="F25" s="125"/>
      <c r="G25" s="130"/>
      <c r="H25" s="236"/>
      <c r="I25" s="236"/>
      <c r="J25" s="236"/>
      <c r="K25" s="236"/>
      <c r="L25" s="42"/>
      <c r="M25" s="131"/>
      <c r="N25" s="131"/>
      <c r="O25" s="131"/>
      <c r="P25" s="131"/>
      <c r="Q25" s="42"/>
      <c r="R25" s="231"/>
      <c r="S25" s="231"/>
      <c r="T25" s="231"/>
      <c r="U25" s="231"/>
      <c r="V25" s="231"/>
      <c r="W25" s="231"/>
      <c r="X25" s="231"/>
    </row>
    <row r="26" ht="26.25" customHeight="1">
      <c r="A26" s="231"/>
      <c r="B26" s="42"/>
      <c r="C26" s="42"/>
      <c r="D26" s="42"/>
      <c r="E26" s="125"/>
      <c r="F26" s="125"/>
      <c r="G26" s="133"/>
      <c r="H26" s="134"/>
      <c r="I26" s="236"/>
      <c r="J26" s="236"/>
      <c r="K26" s="236"/>
      <c r="L26" s="42"/>
      <c r="M26" s="131"/>
      <c r="N26" s="131"/>
      <c r="O26" s="131"/>
      <c r="P26" s="131"/>
      <c r="Q26" s="42"/>
      <c r="R26" s="231"/>
      <c r="S26" s="231"/>
      <c r="T26" s="231"/>
      <c r="U26" s="231"/>
      <c r="V26" s="231"/>
      <c r="W26" s="231"/>
      <c r="X26" s="231"/>
    </row>
    <row r="27" ht="26.25" customHeight="1">
      <c r="A27" s="231"/>
      <c r="B27" s="42"/>
      <c r="C27" s="42"/>
      <c r="D27" s="42"/>
      <c r="E27" s="125"/>
      <c r="F27" s="125"/>
      <c r="G27" s="135"/>
      <c r="H27" s="135"/>
      <c r="I27" s="135"/>
      <c r="J27" s="135"/>
      <c r="K27" s="135"/>
      <c r="L27" s="42"/>
      <c r="M27" s="131"/>
      <c r="N27" s="131"/>
      <c r="O27" s="131"/>
      <c r="P27" s="131"/>
      <c r="Q27" s="42"/>
      <c r="R27" s="231"/>
      <c r="S27" s="231"/>
      <c r="T27" s="231"/>
      <c r="U27" s="231"/>
      <c r="V27" s="231"/>
      <c r="W27" s="231"/>
      <c r="X27" s="231"/>
    </row>
    <row r="28" ht="26.25" customHeight="1">
      <c r="A28" s="231"/>
      <c r="B28" s="42"/>
      <c r="C28" s="42"/>
      <c r="D28" s="42"/>
      <c r="E28" s="125"/>
      <c r="F28" s="125"/>
      <c r="G28" s="133"/>
      <c r="H28" s="134"/>
      <c r="I28" s="236"/>
      <c r="J28" s="236"/>
      <c r="K28" s="236"/>
      <c r="L28" s="42"/>
      <c r="M28" s="131"/>
      <c r="N28" s="131"/>
      <c r="O28" s="131"/>
      <c r="P28" s="131"/>
      <c r="Q28" s="42"/>
      <c r="R28" s="231"/>
      <c r="S28" s="231"/>
      <c r="T28" s="231"/>
      <c r="U28" s="231"/>
      <c r="V28" s="231"/>
      <c r="W28" s="231"/>
      <c r="X28" s="231"/>
    </row>
    <row r="29">
      <c r="A29" s="231"/>
      <c r="B29" s="42"/>
      <c r="C29" s="42"/>
      <c r="D29" s="42"/>
      <c r="E29" s="125"/>
      <c r="F29" s="125"/>
      <c r="G29" s="130"/>
      <c r="H29" s="236"/>
      <c r="I29" s="236"/>
      <c r="J29" s="236"/>
      <c r="K29" s="236"/>
      <c r="L29" s="42"/>
      <c r="M29" s="131"/>
      <c r="N29" s="131"/>
      <c r="O29" s="131"/>
      <c r="P29" s="131"/>
      <c r="Q29" s="42"/>
      <c r="R29" s="231"/>
      <c r="S29" s="231"/>
      <c r="T29" s="231"/>
      <c r="U29" s="231"/>
      <c r="V29" s="231"/>
      <c r="W29" s="231"/>
      <c r="X29" s="231"/>
    </row>
    <row r="30" ht="45.0" customHeight="1">
      <c r="A30" s="231"/>
      <c r="B30" s="42"/>
      <c r="C30" s="42"/>
      <c r="D30" s="42"/>
      <c r="E30" s="125"/>
      <c r="F30" s="125"/>
      <c r="G30" s="135"/>
      <c r="H30" s="242" t="s">
        <v>348</v>
      </c>
      <c r="I30" s="135"/>
      <c r="J30" s="135"/>
      <c r="K30" s="135"/>
      <c r="L30" s="42"/>
      <c r="M30" s="131"/>
      <c r="N30" s="131"/>
      <c r="O30" s="131"/>
      <c r="P30" s="131"/>
      <c r="Q30" s="42"/>
      <c r="R30" s="231"/>
      <c r="S30" s="231"/>
      <c r="T30" s="231"/>
      <c r="U30" s="231"/>
      <c r="V30" s="231"/>
      <c r="W30" s="231"/>
      <c r="X30" s="231"/>
    </row>
    <row r="31" ht="26.25" customHeight="1">
      <c r="A31" s="231"/>
      <c r="B31" s="42"/>
      <c r="C31" s="42"/>
      <c r="D31" s="42"/>
      <c r="E31" s="125"/>
      <c r="F31" s="125"/>
      <c r="G31" s="133"/>
      <c r="H31" s="134"/>
      <c r="I31" s="236"/>
      <c r="J31" s="236"/>
      <c r="K31" s="236"/>
      <c r="L31" s="42"/>
      <c r="M31" s="131"/>
      <c r="N31" s="131"/>
      <c r="O31" s="131"/>
      <c r="P31" s="131"/>
      <c r="Q31" s="42"/>
      <c r="R31" s="231"/>
      <c r="S31" s="231"/>
      <c r="T31" s="231"/>
      <c r="U31" s="231"/>
      <c r="V31" s="231"/>
      <c r="W31" s="231"/>
      <c r="X31" s="231"/>
    </row>
    <row r="32" ht="26.25" customHeight="1">
      <c r="A32" s="231"/>
      <c r="B32" s="42"/>
      <c r="C32" s="42"/>
      <c r="D32" s="42"/>
      <c r="E32" s="125"/>
      <c r="F32" s="125"/>
      <c r="G32" s="133"/>
      <c r="H32" s="134"/>
      <c r="I32" s="236"/>
      <c r="J32" s="236"/>
      <c r="K32" s="236"/>
      <c r="L32" s="42"/>
      <c r="M32" s="131"/>
      <c r="N32" s="131"/>
      <c r="O32" s="131"/>
      <c r="P32" s="131"/>
      <c r="Q32" s="42"/>
      <c r="R32" s="231"/>
      <c r="S32" s="231"/>
      <c r="T32" s="231"/>
      <c r="U32" s="231"/>
      <c r="V32" s="231"/>
      <c r="W32" s="231"/>
      <c r="X32" s="231"/>
    </row>
    <row r="33" ht="26.25" customHeight="1">
      <c r="A33" s="231"/>
      <c r="B33" s="42"/>
      <c r="C33" s="42"/>
      <c r="D33" s="42"/>
      <c r="E33" s="125"/>
      <c r="F33" s="125"/>
      <c r="G33" s="133"/>
      <c r="H33" s="134"/>
      <c r="I33" s="236"/>
      <c r="J33" s="236"/>
      <c r="K33" s="236"/>
      <c r="L33" s="42"/>
      <c r="M33" s="131"/>
      <c r="N33" s="131"/>
      <c r="O33" s="131"/>
      <c r="P33" s="131"/>
      <c r="Q33" s="42"/>
      <c r="R33" s="231"/>
      <c r="S33" s="231"/>
      <c r="T33" s="231"/>
      <c r="U33" s="231"/>
      <c r="V33" s="231"/>
      <c r="W33" s="231"/>
      <c r="X33" s="231"/>
    </row>
    <row r="34" ht="26.25" customHeight="1">
      <c r="A34" s="231"/>
      <c r="B34" s="42"/>
      <c r="C34" s="42"/>
      <c r="D34" s="42"/>
      <c r="E34" s="125"/>
      <c r="F34" s="125"/>
      <c r="G34" s="133"/>
      <c r="H34" s="134"/>
      <c r="I34" s="236"/>
      <c r="J34" s="236"/>
      <c r="K34" s="236"/>
      <c r="L34" s="42"/>
      <c r="M34" s="131"/>
      <c r="N34" s="131"/>
      <c r="O34" s="131"/>
      <c r="P34" s="131"/>
      <c r="Q34" s="42"/>
      <c r="R34" s="231"/>
      <c r="S34" s="231"/>
      <c r="T34" s="231"/>
      <c r="U34" s="231"/>
      <c r="V34" s="231"/>
      <c r="W34" s="231"/>
      <c r="X34" s="231"/>
    </row>
    <row r="35" ht="26.25" customHeight="1">
      <c r="A35" s="231"/>
      <c r="B35" s="42"/>
      <c r="C35" s="42"/>
      <c r="D35" s="42"/>
      <c r="E35" s="125"/>
      <c r="F35" s="125"/>
      <c r="G35" s="135"/>
      <c r="H35" s="135"/>
      <c r="I35" s="135"/>
      <c r="J35" s="135"/>
      <c r="K35" s="135"/>
      <c r="L35" s="42"/>
      <c r="M35" s="131"/>
      <c r="N35" s="131"/>
      <c r="O35" s="131"/>
      <c r="P35" s="131"/>
      <c r="Q35" s="42"/>
      <c r="R35" s="231"/>
      <c r="S35" s="231"/>
      <c r="T35" s="231"/>
      <c r="U35" s="231"/>
      <c r="V35" s="231"/>
      <c r="W35" s="231"/>
      <c r="X35" s="231"/>
    </row>
    <row r="36" ht="26.25" customHeight="1">
      <c r="A36" s="231"/>
      <c r="B36" s="42"/>
      <c r="C36" s="42"/>
      <c r="D36" s="42"/>
      <c r="E36" s="125"/>
      <c r="F36" s="125"/>
      <c r="G36" s="130"/>
      <c r="H36" s="236"/>
      <c r="I36" s="236"/>
      <c r="J36" s="236"/>
      <c r="K36" s="236"/>
      <c r="L36" s="42"/>
      <c r="M36" s="131"/>
      <c r="N36" s="131"/>
      <c r="O36" s="131"/>
      <c r="P36" s="131"/>
      <c r="Q36" s="42"/>
      <c r="R36" s="231"/>
      <c r="S36" s="231"/>
      <c r="T36" s="231"/>
      <c r="U36" s="231"/>
      <c r="V36" s="231"/>
      <c r="W36" s="231"/>
      <c r="X36" s="231"/>
    </row>
    <row r="37" ht="26.25" customHeight="1">
      <c r="A37" s="231"/>
      <c r="B37" s="42"/>
      <c r="C37" s="42"/>
      <c r="D37" s="42"/>
      <c r="E37" s="125"/>
      <c r="F37" s="125"/>
      <c r="G37" s="133"/>
      <c r="H37" s="134"/>
      <c r="I37" s="236"/>
      <c r="J37" s="236"/>
      <c r="K37" s="236"/>
      <c r="L37" s="42"/>
      <c r="M37" s="131"/>
      <c r="N37" s="131"/>
      <c r="O37" s="131"/>
      <c r="P37" s="131"/>
      <c r="Q37" s="42"/>
      <c r="R37" s="231"/>
      <c r="S37" s="231"/>
      <c r="T37" s="231"/>
      <c r="U37" s="231"/>
      <c r="V37" s="231"/>
      <c r="W37" s="231"/>
      <c r="X37" s="231"/>
    </row>
    <row r="38" ht="26.25" customHeight="1">
      <c r="A38" s="231"/>
      <c r="B38" s="42"/>
      <c r="C38" s="42"/>
      <c r="D38" s="42"/>
      <c r="E38" s="125"/>
      <c r="F38" s="125"/>
      <c r="G38" s="133"/>
      <c r="H38" s="134"/>
      <c r="I38" s="236"/>
      <c r="J38" s="236"/>
      <c r="K38" s="236"/>
      <c r="L38" s="42"/>
      <c r="M38" s="131"/>
      <c r="N38" s="131"/>
      <c r="O38" s="131"/>
      <c r="P38" s="131"/>
      <c r="Q38" s="42"/>
      <c r="R38" s="231"/>
      <c r="S38" s="231"/>
      <c r="T38" s="231"/>
      <c r="U38" s="231"/>
      <c r="V38" s="231"/>
      <c r="W38" s="231"/>
      <c r="X38" s="231"/>
    </row>
    <row r="39" ht="26.25" customHeight="1">
      <c r="A39" s="231"/>
      <c r="B39" s="42"/>
      <c r="C39" s="42"/>
      <c r="D39" s="42"/>
      <c r="E39" s="125"/>
      <c r="F39" s="125"/>
      <c r="G39" s="135"/>
      <c r="H39" s="135"/>
      <c r="I39" s="135"/>
      <c r="J39" s="135"/>
      <c r="K39" s="135"/>
      <c r="L39" s="42"/>
      <c r="M39" s="131"/>
      <c r="N39" s="131"/>
      <c r="O39" s="131"/>
      <c r="P39" s="131"/>
      <c r="Q39" s="42"/>
      <c r="R39" s="231"/>
      <c r="S39" s="231"/>
      <c r="T39" s="231"/>
      <c r="U39" s="231"/>
      <c r="V39" s="231"/>
      <c r="W39" s="231"/>
      <c r="X39" s="231"/>
    </row>
    <row r="40" ht="26.25" customHeight="1">
      <c r="A40" s="231"/>
      <c r="B40" s="42"/>
      <c r="C40" s="42"/>
      <c r="D40" s="42"/>
      <c r="E40" s="125"/>
      <c r="F40" s="125"/>
      <c r="G40" s="130"/>
      <c r="H40" s="236"/>
      <c r="I40" s="236"/>
      <c r="J40" s="236"/>
      <c r="K40" s="236"/>
      <c r="L40" s="42"/>
      <c r="M40" s="131"/>
      <c r="N40" s="131"/>
      <c r="O40" s="131"/>
      <c r="P40" s="131"/>
      <c r="Q40" s="42"/>
      <c r="R40" s="231"/>
      <c r="S40" s="231"/>
      <c r="T40" s="231"/>
      <c r="U40" s="231"/>
      <c r="V40" s="231"/>
      <c r="W40" s="231"/>
      <c r="X40" s="231"/>
    </row>
    <row r="41" ht="26.25" customHeight="1">
      <c r="A41" s="231"/>
      <c r="B41" s="42"/>
      <c r="C41" s="42"/>
      <c r="D41" s="42"/>
      <c r="E41" s="125"/>
      <c r="F41" s="125"/>
      <c r="G41" s="133"/>
      <c r="H41" s="134"/>
      <c r="I41" s="236"/>
      <c r="J41" s="236"/>
      <c r="K41" s="236"/>
      <c r="L41" s="42"/>
      <c r="M41" s="131"/>
      <c r="N41" s="131"/>
      <c r="O41" s="131"/>
      <c r="P41" s="131"/>
      <c r="Q41" s="42"/>
      <c r="R41" s="231"/>
      <c r="S41" s="231"/>
      <c r="T41" s="231"/>
      <c r="U41" s="231"/>
      <c r="V41" s="231"/>
      <c r="W41" s="231"/>
      <c r="X41" s="231"/>
    </row>
    <row r="42" ht="26.25" customHeight="1">
      <c r="A42" s="231"/>
      <c r="B42" s="42"/>
      <c r="C42" s="42"/>
      <c r="D42" s="42"/>
      <c r="E42" s="125"/>
      <c r="F42" s="125"/>
      <c r="G42" s="133"/>
      <c r="H42" s="134"/>
      <c r="I42" s="236"/>
      <c r="J42" s="236"/>
      <c r="K42" s="236"/>
      <c r="L42" s="42"/>
      <c r="M42" s="131"/>
      <c r="N42" s="131"/>
      <c r="O42" s="131"/>
      <c r="P42" s="131"/>
      <c r="Q42" s="42"/>
      <c r="R42" s="231"/>
      <c r="S42" s="231"/>
      <c r="T42" s="231"/>
      <c r="U42" s="231"/>
      <c r="V42" s="231"/>
      <c r="W42" s="231"/>
      <c r="X42" s="231"/>
    </row>
    <row r="43" ht="26.25" customHeight="1">
      <c r="A43" s="231"/>
      <c r="B43" s="42"/>
      <c r="C43" s="42"/>
      <c r="D43" s="42"/>
      <c r="E43" s="125"/>
      <c r="F43" s="125"/>
      <c r="G43" s="136"/>
      <c r="H43" s="236"/>
      <c r="I43" s="236"/>
      <c r="J43" s="236"/>
      <c r="K43" s="236"/>
      <c r="L43" s="42"/>
      <c r="M43" s="131"/>
      <c r="N43" s="131"/>
      <c r="O43" s="131"/>
      <c r="P43" s="131"/>
      <c r="Q43" s="42"/>
      <c r="R43" s="231"/>
      <c r="S43" s="231"/>
      <c r="T43" s="231"/>
      <c r="U43" s="231"/>
      <c r="V43" s="231"/>
      <c r="W43" s="231"/>
      <c r="X43" s="231"/>
    </row>
    <row r="44" ht="26.25" customHeight="1">
      <c r="A44" s="231"/>
      <c r="B44" s="42"/>
      <c r="C44" s="42"/>
      <c r="D44" s="42"/>
      <c r="E44" s="125"/>
      <c r="F44" s="125"/>
      <c r="G44" s="135"/>
      <c r="H44" s="135"/>
      <c r="I44" s="135"/>
      <c r="J44" s="135"/>
      <c r="K44" s="135"/>
      <c r="L44" s="42"/>
      <c r="M44" s="131"/>
      <c r="N44" s="131"/>
      <c r="O44" s="131"/>
      <c r="P44" s="131"/>
      <c r="Q44" s="42"/>
      <c r="R44" s="231"/>
      <c r="S44" s="231"/>
      <c r="T44" s="231"/>
      <c r="U44" s="231"/>
      <c r="V44" s="231"/>
      <c r="W44" s="231"/>
      <c r="X44" s="231"/>
    </row>
    <row r="45" ht="26.25" customHeight="1">
      <c r="A45" s="231"/>
      <c r="B45" s="42"/>
      <c r="C45" s="42"/>
      <c r="D45" s="42"/>
      <c r="E45" s="125"/>
      <c r="F45" s="125"/>
      <c r="G45" s="135"/>
      <c r="H45" s="135"/>
      <c r="I45" s="135"/>
      <c r="J45" s="135"/>
      <c r="K45" s="135"/>
      <c r="L45" s="42"/>
      <c r="M45" s="131"/>
      <c r="N45" s="131"/>
      <c r="O45" s="131"/>
      <c r="P45" s="131"/>
      <c r="Q45" s="42"/>
      <c r="R45" s="231"/>
      <c r="S45" s="231"/>
      <c r="T45" s="231"/>
      <c r="U45" s="231"/>
      <c r="V45" s="231"/>
      <c r="W45" s="231"/>
      <c r="X45" s="231"/>
    </row>
    <row r="46" ht="26.25" customHeight="1">
      <c r="A46" s="231"/>
      <c r="B46" s="42"/>
      <c r="C46" s="42"/>
      <c r="D46" s="42"/>
      <c r="E46" s="125"/>
      <c r="F46" s="125"/>
      <c r="G46" s="136"/>
      <c r="H46" s="236"/>
      <c r="I46" s="236"/>
      <c r="J46" s="236"/>
      <c r="K46" s="236"/>
      <c r="L46" s="42"/>
      <c r="M46" s="131"/>
      <c r="N46" s="131"/>
      <c r="O46" s="131"/>
      <c r="P46" s="131"/>
      <c r="Q46" s="42"/>
      <c r="R46" s="231"/>
      <c r="S46" s="231"/>
      <c r="T46" s="231"/>
      <c r="U46" s="231"/>
      <c r="V46" s="231"/>
      <c r="W46" s="231"/>
      <c r="X46" s="231"/>
    </row>
    <row r="47" ht="26.25" customHeight="1">
      <c r="A47" s="231"/>
      <c r="B47" s="42"/>
      <c r="C47" s="42"/>
      <c r="D47" s="42"/>
      <c r="E47" s="125"/>
      <c r="F47" s="125"/>
      <c r="G47" s="135"/>
      <c r="H47" s="135"/>
      <c r="I47" s="135"/>
      <c r="J47" s="135"/>
      <c r="K47" s="135"/>
      <c r="L47" s="42"/>
      <c r="M47" s="131"/>
      <c r="N47" s="131"/>
      <c r="O47" s="131"/>
      <c r="P47" s="131"/>
      <c r="Q47" s="42"/>
      <c r="R47" s="231"/>
      <c r="S47" s="231"/>
      <c r="T47" s="231"/>
      <c r="U47" s="231"/>
      <c r="V47" s="231"/>
      <c r="W47" s="231"/>
      <c r="X47" s="231"/>
    </row>
    <row r="48" ht="26.25" customHeight="1">
      <c r="A48" s="231"/>
      <c r="B48" s="42"/>
      <c r="C48" s="42"/>
      <c r="D48" s="42"/>
      <c r="E48" s="125"/>
      <c r="F48" s="125"/>
      <c r="G48" s="130"/>
      <c r="H48" s="236"/>
      <c r="I48" s="236"/>
      <c r="J48" s="236"/>
      <c r="K48" s="236"/>
      <c r="L48" s="42"/>
      <c r="M48" s="131"/>
      <c r="N48" s="131"/>
      <c r="O48" s="131"/>
      <c r="P48" s="131"/>
      <c r="Q48" s="42"/>
      <c r="R48" s="231"/>
      <c r="S48" s="231"/>
      <c r="T48" s="231"/>
      <c r="U48" s="231"/>
      <c r="V48" s="231"/>
      <c r="W48" s="231"/>
      <c r="X48" s="231"/>
    </row>
    <row r="49" ht="26.25" customHeight="1">
      <c r="A49" s="231"/>
      <c r="B49" s="42"/>
      <c r="C49" s="42"/>
      <c r="D49" s="42"/>
      <c r="E49" s="125"/>
      <c r="F49" s="125"/>
      <c r="G49" s="133"/>
      <c r="H49" s="137"/>
      <c r="I49" s="236"/>
      <c r="J49" s="236"/>
      <c r="K49" s="236"/>
      <c r="L49" s="42"/>
      <c r="M49" s="131"/>
      <c r="N49" s="131"/>
      <c r="O49" s="131"/>
      <c r="P49" s="131"/>
      <c r="Q49" s="42"/>
      <c r="R49" s="231"/>
      <c r="S49" s="231"/>
      <c r="T49" s="231"/>
      <c r="U49" s="231"/>
      <c r="V49" s="231"/>
      <c r="W49" s="231"/>
      <c r="X49" s="231"/>
    </row>
    <row r="50" ht="26.25" customHeight="1">
      <c r="A50" s="231"/>
      <c r="B50" s="42"/>
      <c r="C50" s="42"/>
      <c r="D50" s="42"/>
      <c r="E50" s="125"/>
      <c r="F50" s="125"/>
      <c r="G50" s="133"/>
      <c r="H50" s="137"/>
      <c r="I50" s="236"/>
      <c r="J50" s="236"/>
      <c r="K50" s="236"/>
      <c r="L50" s="42"/>
      <c r="M50" s="131"/>
      <c r="N50" s="131"/>
      <c r="O50" s="131"/>
      <c r="P50" s="131"/>
      <c r="Q50" s="42"/>
      <c r="R50" s="231"/>
      <c r="S50" s="231"/>
      <c r="T50" s="231"/>
      <c r="U50" s="231"/>
      <c r="V50" s="231"/>
      <c r="W50" s="231"/>
      <c r="X50" s="231"/>
    </row>
    <row r="51" ht="26.25" customHeight="1">
      <c r="A51" s="231"/>
      <c r="B51" s="42"/>
      <c r="C51" s="42"/>
      <c r="D51" s="42"/>
      <c r="E51" s="125"/>
      <c r="F51" s="125"/>
      <c r="G51" s="133"/>
      <c r="H51" s="137"/>
      <c r="I51" s="236"/>
      <c r="J51" s="236"/>
      <c r="K51" s="236"/>
      <c r="L51" s="42"/>
      <c r="M51" s="131"/>
      <c r="N51" s="131"/>
      <c r="O51" s="131"/>
      <c r="P51" s="131"/>
      <c r="Q51" s="42"/>
      <c r="R51" s="231"/>
      <c r="S51" s="231"/>
      <c r="T51" s="231"/>
      <c r="U51" s="231"/>
      <c r="V51" s="231"/>
      <c r="W51" s="231"/>
      <c r="X51" s="231"/>
    </row>
    <row r="52" ht="26.25" customHeight="1">
      <c r="A52" s="231"/>
      <c r="B52" s="42"/>
      <c r="C52" s="42"/>
      <c r="D52" s="42"/>
      <c r="E52" s="125"/>
      <c r="F52" s="125"/>
      <c r="G52" s="135"/>
      <c r="H52" s="135"/>
      <c r="I52" s="135"/>
      <c r="J52" s="135"/>
      <c r="K52" s="135"/>
      <c r="L52" s="42"/>
      <c r="M52" s="131"/>
      <c r="N52" s="131"/>
      <c r="O52" s="131"/>
      <c r="P52" s="131"/>
      <c r="Q52" s="42"/>
      <c r="R52" s="231"/>
      <c r="S52" s="231"/>
      <c r="T52" s="231"/>
      <c r="U52" s="231"/>
      <c r="V52" s="231"/>
      <c r="W52" s="231"/>
      <c r="X52" s="231"/>
    </row>
    <row r="53" ht="26.25" customHeight="1">
      <c r="A53" s="231"/>
      <c r="B53" s="42"/>
      <c r="C53" s="42"/>
      <c r="D53" s="42"/>
      <c r="E53" s="125"/>
      <c r="F53" s="125"/>
      <c r="G53" s="135"/>
      <c r="H53" s="135"/>
      <c r="I53" s="135"/>
      <c r="J53" s="135"/>
      <c r="K53" s="135"/>
      <c r="L53" s="42"/>
      <c r="M53" s="131"/>
      <c r="N53" s="131"/>
      <c r="O53" s="131"/>
      <c r="P53" s="131"/>
      <c r="Q53" s="42"/>
      <c r="R53" s="231"/>
      <c r="S53" s="231"/>
      <c r="T53" s="231"/>
      <c r="U53" s="231"/>
      <c r="V53" s="231"/>
      <c r="W53" s="231"/>
      <c r="X53" s="231"/>
    </row>
    <row r="54" ht="26.25" customHeight="1">
      <c r="A54" s="231"/>
      <c r="B54" s="42"/>
      <c r="C54" s="42"/>
      <c r="D54" s="42"/>
      <c r="E54" s="125"/>
      <c r="F54" s="125"/>
      <c r="G54" s="135"/>
      <c r="H54" s="135"/>
      <c r="I54" s="135"/>
      <c r="J54" s="135"/>
      <c r="K54" s="135"/>
      <c r="L54" s="42"/>
      <c r="M54" s="131"/>
      <c r="N54" s="131"/>
      <c r="O54" s="131"/>
      <c r="P54" s="131"/>
      <c r="Q54" s="42"/>
      <c r="R54" s="231"/>
      <c r="S54" s="231"/>
      <c r="T54" s="231"/>
      <c r="U54" s="231"/>
      <c r="V54" s="231"/>
      <c r="W54" s="231"/>
      <c r="X54" s="231"/>
    </row>
    <row r="55" ht="26.25" customHeight="1">
      <c r="A55" s="231"/>
      <c r="B55" s="42"/>
      <c r="C55" s="42"/>
      <c r="D55" s="42"/>
      <c r="E55" s="125"/>
      <c r="F55" s="125"/>
      <c r="G55" s="135"/>
      <c r="H55" s="135"/>
      <c r="I55" s="135"/>
      <c r="J55" s="135"/>
      <c r="K55" s="135"/>
      <c r="L55" s="42"/>
      <c r="M55" s="131"/>
      <c r="N55" s="131"/>
      <c r="O55" s="131"/>
      <c r="P55" s="131"/>
      <c r="Q55" s="42"/>
      <c r="R55" s="231"/>
      <c r="S55" s="231"/>
      <c r="T55" s="231"/>
      <c r="U55" s="231"/>
      <c r="V55" s="231"/>
      <c r="W55" s="231"/>
      <c r="X55" s="231"/>
    </row>
    <row r="56" ht="26.25" customHeight="1">
      <c r="A56" s="231"/>
      <c r="B56" s="42"/>
      <c r="C56" s="42"/>
      <c r="D56" s="42"/>
      <c r="E56" s="125"/>
      <c r="F56" s="125"/>
      <c r="G56" s="135"/>
      <c r="H56" s="135"/>
      <c r="I56" s="135"/>
      <c r="J56" s="135"/>
      <c r="K56" s="135"/>
      <c r="L56" s="42"/>
      <c r="M56" s="131"/>
      <c r="N56" s="131"/>
      <c r="O56" s="131"/>
      <c r="P56" s="131"/>
      <c r="Q56" s="42"/>
      <c r="R56" s="231"/>
      <c r="S56" s="231"/>
      <c r="T56" s="231"/>
      <c r="U56" s="231"/>
      <c r="V56" s="231"/>
      <c r="W56" s="231"/>
      <c r="X56" s="231"/>
    </row>
    <row r="57" ht="26.25" customHeight="1">
      <c r="A57" s="238"/>
      <c r="B57" s="239" t="s">
        <v>349</v>
      </c>
      <c r="C57" s="240"/>
      <c r="D57" s="42"/>
      <c r="E57" s="125"/>
      <c r="F57" s="125"/>
      <c r="G57" s="135"/>
      <c r="H57" s="135"/>
      <c r="I57" s="135"/>
      <c r="J57" s="135"/>
      <c r="K57" s="135"/>
      <c r="L57" s="42"/>
      <c r="M57" s="131"/>
      <c r="N57" s="131"/>
      <c r="O57" s="131"/>
      <c r="P57" s="131"/>
      <c r="Q57" s="42"/>
      <c r="R57" s="231"/>
      <c r="S57" s="231"/>
      <c r="T57" s="231"/>
      <c r="U57" s="231"/>
      <c r="V57" s="231"/>
      <c r="W57" s="231"/>
      <c r="X57" s="231"/>
    </row>
    <row r="58" ht="26.25" customHeight="1">
      <c r="A58" s="231"/>
      <c r="B58" s="42"/>
      <c r="C58" s="42"/>
      <c r="D58" s="42"/>
      <c r="E58" s="42"/>
      <c r="F58" s="42"/>
      <c r="G58" s="135"/>
      <c r="H58" s="135"/>
      <c r="I58" s="135"/>
      <c r="J58" s="135"/>
      <c r="K58" s="135"/>
      <c r="L58" s="42"/>
      <c r="M58" s="131"/>
      <c r="N58" s="131"/>
      <c r="O58" s="131"/>
      <c r="P58" s="131"/>
      <c r="Q58" s="42"/>
      <c r="R58" s="231"/>
      <c r="S58" s="231"/>
      <c r="T58" s="231"/>
      <c r="U58" s="231"/>
      <c r="V58" s="231"/>
      <c r="W58" s="231"/>
      <c r="X58" s="231"/>
    </row>
    <row r="59" ht="26.25" customHeight="1">
      <c r="A59" s="231"/>
      <c r="B59" s="42"/>
      <c r="C59" s="42"/>
      <c r="D59" s="42"/>
      <c r="E59" s="125"/>
      <c r="F59" s="125"/>
      <c r="G59" s="135"/>
      <c r="H59" s="135"/>
      <c r="I59" s="135"/>
      <c r="J59" s="135"/>
      <c r="K59" s="135"/>
      <c r="L59" s="42"/>
      <c r="M59" s="131"/>
      <c r="N59" s="131"/>
      <c r="O59" s="131"/>
      <c r="P59" s="131"/>
      <c r="Q59" s="42"/>
      <c r="R59" s="231"/>
      <c r="S59" s="231"/>
      <c r="T59" s="231"/>
      <c r="U59" s="231"/>
      <c r="V59" s="231"/>
      <c r="W59" s="231"/>
      <c r="X59" s="231"/>
    </row>
    <row r="60" ht="26.25" customHeight="1">
      <c r="A60" s="231"/>
      <c r="B60" s="42"/>
      <c r="C60" s="42"/>
      <c r="D60" s="42"/>
      <c r="E60" s="125"/>
      <c r="F60" s="125"/>
      <c r="G60" s="135"/>
      <c r="H60" s="135"/>
      <c r="I60" s="135"/>
      <c r="J60" s="135"/>
      <c r="K60" s="135"/>
      <c r="L60" s="42"/>
      <c r="M60" s="131"/>
      <c r="N60" s="131"/>
      <c r="O60" s="131"/>
      <c r="P60" s="131"/>
      <c r="Q60" s="42"/>
      <c r="R60" s="231"/>
      <c r="S60" s="231"/>
      <c r="T60" s="231"/>
      <c r="U60" s="231"/>
      <c r="V60" s="231"/>
      <c r="W60" s="231"/>
      <c r="X60" s="231"/>
    </row>
    <row r="61" ht="26.25" customHeight="1">
      <c r="A61" s="231"/>
      <c r="B61" s="42"/>
      <c r="C61" s="42"/>
      <c r="D61" s="42"/>
      <c r="E61" s="125"/>
      <c r="F61" s="125"/>
      <c r="G61" s="135"/>
      <c r="H61" s="135"/>
      <c r="I61" s="135"/>
      <c r="J61" s="135"/>
      <c r="K61" s="135"/>
      <c r="L61" s="42"/>
      <c r="M61" s="131"/>
      <c r="N61" s="131"/>
      <c r="O61" s="131"/>
      <c r="P61" s="131"/>
      <c r="Q61" s="42"/>
      <c r="R61" s="231"/>
      <c r="S61" s="231"/>
      <c r="T61" s="231"/>
      <c r="U61" s="231"/>
      <c r="V61" s="231"/>
      <c r="W61" s="231"/>
      <c r="X61" s="231"/>
    </row>
    <row r="62" ht="26.25" customHeight="1">
      <c r="A62" s="231"/>
      <c r="B62" s="42"/>
      <c r="C62" s="42"/>
      <c r="D62" s="42"/>
      <c r="E62" s="42"/>
      <c r="F62" s="42"/>
      <c r="G62" s="135"/>
      <c r="H62" s="135"/>
      <c r="I62" s="135"/>
      <c r="J62" s="135"/>
      <c r="K62" s="135"/>
      <c r="L62" s="42"/>
      <c r="M62" s="131"/>
      <c r="N62" s="42"/>
      <c r="O62" s="131"/>
      <c r="P62" s="131"/>
      <c r="Q62" s="42"/>
      <c r="R62" s="231"/>
      <c r="S62" s="231"/>
      <c r="T62" s="231"/>
      <c r="U62" s="231"/>
      <c r="V62" s="231"/>
      <c r="W62" s="231"/>
      <c r="X62" s="231"/>
    </row>
    <row r="63" ht="57.75" customHeight="1">
      <c r="A63" s="231"/>
      <c r="B63" s="42"/>
      <c r="C63" s="42"/>
      <c r="D63" s="42"/>
      <c r="E63" s="42"/>
      <c r="F63" s="42"/>
      <c r="G63" s="135"/>
      <c r="H63" s="135"/>
      <c r="I63" s="135"/>
      <c r="J63" s="135"/>
      <c r="K63" s="135"/>
      <c r="L63" s="42"/>
      <c r="M63" s="131"/>
      <c r="N63" s="131"/>
      <c r="O63" s="42"/>
      <c r="P63" s="131"/>
      <c r="Q63" s="42"/>
      <c r="R63" s="231"/>
      <c r="S63" s="231"/>
      <c r="T63" s="231"/>
      <c r="U63" s="231"/>
      <c r="V63" s="231"/>
      <c r="W63" s="231"/>
      <c r="X63" s="231"/>
    </row>
    <row r="64" ht="15.75" customHeight="1">
      <c r="A64" s="231"/>
      <c r="B64" s="42"/>
      <c r="C64" s="42"/>
      <c r="D64" s="42"/>
      <c r="E64" s="42"/>
      <c r="F64" s="42"/>
      <c r="G64" s="133"/>
      <c r="H64" s="137"/>
      <c r="I64" s="236"/>
      <c r="J64" s="236"/>
      <c r="K64" s="236"/>
      <c r="L64" s="42"/>
      <c r="M64" s="42"/>
      <c r="N64" s="131"/>
      <c r="O64" s="131"/>
      <c r="P64" s="131"/>
      <c r="Q64" s="42"/>
      <c r="R64" s="231"/>
      <c r="S64" s="231"/>
      <c r="T64" s="231"/>
      <c r="U64" s="231"/>
      <c r="V64" s="231"/>
      <c r="W64" s="231"/>
      <c r="X64" s="231"/>
    </row>
    <row r="65" ht="15.75" customHeight="1">
      <c r="A65" s="231"/>
      <c r="B65" s="42"/>
      <c r="C65" s="125"/>
      <c r="D65" s="125"/>
      <c r="E65" s="125"/>
      <c r="F65" s="125"/>
      <c r="G65" s="135"/>
      <c r="H65" s="135"/>
      <c r="I65" s="135"/>
      <c r="J65" s="135"/>
      <c r="K65" s="135"/>
      <c r="L65" s="42"/>
      <c r="M65" s="42"/>
      <c r="N65" s="131"/>
      <c r="O65" s="131"/>
      <c r="P65" s="131"/>
      <c r="Q65" s="42"/>
      <c r="R65" s="231"/>
      <c r="S65" s="231"/>
      <c r="T65" s="231"/>
      <c r="U65" s="231"/>
      <c r="V65" s="231"/>
      <c r="W65" s="231"/>
      <c r="X65" s="231"/>
    </row>
    <row r="66" ht="15.75" customHeight="1">
      <c r="A66" s="231"/>
      <c r="B66" s="42"/>
      <c r="C66" s="125"/>
      <c r="D66" s="125"/>
      <c r="E66" s="125"/>
      <c r="F66" s="125"/>
      <c r="G66" s="135"/>
      <c r="H66" s="135"/>
      <c r="I66" s="135"/>
      <c r="J66" s="135"/>
      <c r="K66" s="135"/>
      <c r="L66" s="42"/>
      <c r="M66" s="131"/>
      <c r="N66" s="42"/>
      <c r="O66" s="131"/>
      <c r="P66" s="131"/>
      <c r="Q66" s="42"/>
      <c r="R66" s="231"/>
      <c r="S66" s="231"/>
      <c r="T66" s="231"/>
      <c r="U66" s="231"/>
      <c r="V66" s="231"/>
      <c r="W66" s="231"/>
      <c r="X66" s="231"/>
    </row>
    <row r="67" ht="15.75" customHeight="1">
      <c r="A67" s="231"/>
      <c r="B67" s="42"/>
      <c r="C67" s="125"/>
      <c r="D67" s="125"/>
      <c r="E67" s="42"/>
      <c r="F67" s="42"/>
      <c r="G67" s="135"/>
      <c r="H67" s="135"/>
      <c r="I67" s="135"/>
      <c r="J67" s="135"/>
      <c r="K67" s="135"/>
      <c r="L67" s="42"/>
      <c r="M67" s="42"/>
      <c r="N67" s="42"/>
      <c r="O67" s="42"/>
      <c r="P67" s="42"/>
      <c r="Q67" s="42"/>
      <c r="R67" s="231"/>
      <c r="S67" s="231"/>
      <c r="T67" s="231"/>
      <c r="U67" s="231"/>
      <c r="V67" s="231"/>
      <c r="W67" s="231"/>
      <c r="X67" s="231"/>
    </row>
    <row r="68" ht="15.75" customHeight="1">
      <c r="A68" s="231"/>
      <c r="B68" s="42"/>
      <c r="C68" s="125"/>
      <c r="D68" s="125"/>
      <c r="E68" s="42"/>
      <c r="F68" s="42"/>
      <c r="G68" s="135"/>
      <c r="H68" s="135"/>
      <c r="I68" s="135"/>
      <c r="J68" s="135"/>
      <c r="K68" s="135"/>
      <c r="L68" s="42"/>
      <c r="M68" s="42"/>
      <c r="N68" s="42"/>
      <c r="O68" s="42"/>
      <c r="P68" s="42"/>
      <c r="Q68" s="42"/>
      <c r="R68" s="231"/>
      <c r="S68" s="231"/>
      <c r="T68" s="231"/>
      <c r="U68" s="231"/>
      <c r="V68" s="231"/>
      <c r="W68" s="231"/>
      <c r="X68" s="231"/>
    </row>
    <row r="69" ht="15.75" customHeight="1">
      <c r="A69" s="231"/>
      <c r="B69" s="42"/>
      <c r="C69" s="125"/>
      <c r="D69" s="125"/>
      <c r="E69" s="42"/>
      <c r="F69" s="42"/>
      <c r="G69" s="135"/>
      <c r="H69" s="135"/>
      <c r="I69" s="135"/>
      <c r="J69" s="135"/>
      <c r="K69" s="135"/>
      <c r="L69" s="42"/>
      <c r="M69" s="42"/>
      <c r="N69" s="42"/>
      <c r="O69" s="42"/>
      <c r="P69" s="42"/>
      <c r="Q69" s="42"/>
      <c r="R69" s="231"/>
      <c r="S69" s="231"/>
      <c r="T69" s="231"/>
      <c r="U69" s="231"/>
      <c r="V69" s="231"/>
      <c r="W69" s="231"/>
      <c r="X69" s="231"/>
    </row>
    <row r="70" ht="15.75" customHeight="1">
      <c r="A70" s="231"/>
      <c r="B70" s="42"/>
      <c r="C70" s="42"/>
      <c r="D70" s="42"/>
      <c r="E70" s="42"/>
      <c r="F70" s="42"/>
      <c r="G70" s="143"/>
      <c r="H70" s="143"/>
      <c r="I70" s="243"/>
      <c r="J70" s="145"/>
      <c r="K70" s="143"/>
      <c r="L70" s="42"/>
      <c r="M70" s="42"/>
      <c r="N70" s="42"/>
      <c r="O70" s="42"/>
      <c r="P70" s="42"/>
      <c r="Q70" s="42"/>
      <c r="R70" s="231"/>
      <c r="S70" s="231"/>
      <c r="T70" s="231"/>
      <c r="U70" s="231"/>
      <c r="V70" s="231"/>
      <c r="W70" s="231"/>
      <c r="X70" s="231"/>
    </row>
    <row r="71" ht="15.75" customHeight="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row>
    <row r="72" ht="15.75" customHeight="1">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row>
    <row r="73" ht="15.75" customHeight="1">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row>
    <row r="74" ht="15.75" customHeight="1">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row>
    <row r="75" ht="15.75" customHeight="1">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row>
    <row r="76" ht="15.75" customHeight="1">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row>
    <row r="77" ht="15.75" customHeight="1">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row>
    <row r="78" ht="15.75" customHeight="1">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row>
    <row r="79" ht="15.75" customHeight="1">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0" max="10" width="21.38"/>
  </cols>
  <sheetData>
    <row r="2">
      <c r="J2" s="245" t="s">
        <v>350</v>
      </c>
    </row>
    <row r="3">
      <c r="A3" s="246" t="s">
        <v>351</v>
      </c>
      <c r="C3" s="245" t="s">
        <v>352</v>
      </c>
      <c r="J3" s="245" t="s">
        <v>353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