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ARPETA-ARCHIVO" sheetId="2" r:id="rId5"/>
    <sheet state="visible" name="ITINERARIO" sheetId="3" r:id="rId6"/>
    <sheet state="visible" name="RVA243-1-COSTEO" sheetId="4" r:id="rId7"/>
    <sheet state="visible" name="RVA243-2-COSTEO" sheetId="5" r:id="rId8"/>
    <sheet state="visible" name="CONFIRMACIÓN DE SERVICIOS" sheetId="6" r:id="rId9"/>
    <sheet state="visible" name="PAGOS" sheetId="7" r:id="rId10"/>
    <sheet state="visible" name="ANTERIOR -COSTEO" sheetId="8" r:id="rId11"/>
    <sheet state="visible" name="DETALLE" sheetId="9" r:id="rId12"/>
    <sheet state="visible" name="VUELO" sheetId="10" r:id="rId13"/>
  </sheets>
  <definedNames/>
  <calcPr/>
  <extLst>
    <ext uri="GoogleSheetsCustomDataVersion2">
      <go:sheetsCustomData xmlns:go="http://customooxmlschemas.google.com/" r:id="rId14" roundtripDataChecksum="olPNRVwc0emcdrL68aVHgBsbvZ6lp2bZ+JfzLRTuiz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45">
      <text>
        <t xml:space="preserve">======
ID#AAABwxi_vrk
MEDICAL RESERVAS    (2025-11-26 19:47:29)
Régimen de tributación simple</t>
      </text>
    </comment>
  </commentList>
  <extLst>
    <ext uri="GoogleSheetsCustomDataVersion2">
      <go:sheetsCustomData xmlns:go="http://customooxmlschemas.google.com/" r:id="rId1" roundtripDataSignature="AMtx7mheOFGukgm6VgqBew+pp+mvOpoVG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7">
      <text>
        <t xml:space="preserve">======
ID#AAABrJ2tEnM
Medical Trip Colombia SAS    (2025-09-15 12:12:39)
SOPORTE POR 2.096.180</t>
      </text>
    </comment>
  </commentList>
  <extLst>
    <ext uri="GoogleSheetsCustomDataVersion2">
      <go:sheetsCustomData xmlns:go="http://customooxmlschemas.google.com/" r:id="rId1" roundtripDataSignature="AMtx7mjMmAg/gmk+hOqQ0/UwpXQQWdXitw=="/>
    </ext>
  </extLst>
</comments>
</file>

<file path=xl/sharedStrings.xml><?xml version="1.0" encoding="utf-8"?>
<sst xmlns="http://schemas.openxmlformats.org/spreadsheetml/2006/main" count="830" uniqueCount="274">
  <si>
    <t xml:space="preserve"> </t>
  </si>
  <si>
    <t>Nombre</t>
  </si>
  <si>
    <t>Earnie</t>
  </si>
  <si>
    <t>Hotel</t>
  </si>
  <si>
    <t xml:space="preserve">Hotel selis </t>
  </si>
  <si>
    <t>Gregory</t>
  </si>
  <si>
    <t xml:space="preserve">Direccion </t>
  </si>
  <si>
    <t>Cra. 41 #9-12, El Poblado, Medellín</t>
  </si>
  <si>
    <t>Apellido</t>
  </si>
  <si>
    <t>Sterling</t>
  </si>
  <si>
    <t>Género:  .</t>
  </si>
  <si>
    <t>Masculino</t>
  </si>
  <si>
    <t>Pasaporte</t>
  </si>
  <si>
    <t>NY3C42C08</t>
  </si>
  <si>
    <t>Fecha de nacimiento</t>
  </si>
  <si>
    <t>Edad</t>
  </si>
  <si>
    <t>Estado civil</t>
  </si>
  <si>
    <t>soltero</t>
  </si>
  <si>
    <t>Dirección</t>
  </si>
  <si>
    <t xml:space="preserve">Nacionalidad  y  domicilio:  </t>
  </si>
  <si>
    <t>Curazao, Paises Bajos</t>
  </si>
  <si>
    <t>Email:</t>
  </si>
  <si>
    <t>Jernie@hotmail.com</t>
  </si>
  <si>
    <t>Teléfono</t>
  </si>
  <si>
    <t xml:space="preserve">Profesión </t>
  </si>
  <si>
    <t>RH</t>
  </si>
  <si>
    <t>0+</t>
  </si>
  <si>
    <t>Seguro</t>
  </si>
  <si>
    <t>SVB only</t>
  </si>
  <si>
    <t>Peso</t>
  </si>
  <si>
    <t>104 kg</t>
  </si>
  <si>
    <t>Altura</t>
  </si>
  <si>
    <t>1.78 m</t>
  </si>
  <si>
    <t>Idioma</t>
  </si>
  <si>
    <t xml:space="preserve">Español, Ingles, </t>
  </si>
  <si>
    <t xml:space="preserve">Estadia </t>
  </si>
  <si>
    <t xml:space="preserve">27 de Noviembre - </t>
  </si>
  <si>
    <t>Salud</t>
  </si>
  <si>
    <t>Rosary</t>
  </si>
  <si>
    <t>Irene</t>
  </si>
  <si>
    <t>Bishop</t>
  </si>
  <si>
    <t>Femenino</t>
  </si>
  <si>
    <t>NUJ41D4C8</t>
  </si>
  <si>
    <t>Soltera</t>
  </si>
  <si>
    <t>Curazao, Paises bajos</t>
  </si>
  <si>
    <t>Roosebilly@hotmail.com</t>
  </si>
  <si>
    <t>71 kg</t>
  </si>
  <si>
    <t>Neerlandes, poco Español, Ingles</t>
  </si>
  <si>
    <t>ok</t>
  </si>
  <si>
    <t>EARNIE</t>
  </si>
  <si>
    <t>ROSARY</t>
  </si>
  <si>
    <t>CARPETA DIGITAL ENVIADA OK</t>
  </si>
  <si>
    <t>ARCHIVO DIGITAL</t>
  </si>
  <si>
    <t>LABORATORIOS CLÍNICOS</t>
  </si>
  <si>
    <t>IMÁGENES DIAGNÓSTICAS</t>
  </si>
  <si>
    <t>ESPECIALISTAS</t>
  </si>
  <si>
    <t>Antígeno de próstata</t>
  </si>
  <si>
    <t xml:space="preserve">Ecografía de abdomen total </t>
  </si>
  <si>
    <t>Oftalmología</t>
  </si>
  <si>
    <t>Citología cervical</t>
  </si>
  <si>
    <t>Medicina Interna</t>
  </si>
  <si>
    <t>Vitamina D25</t>
  </si>
  <si>
    <t>Radiografía de tórax</t>
  </si>
  <si>
    <t>Vitamina B12</t>
  </si>
  <si>
    <t>Electrocardiograma</t>
  </si>
  <si>
    <t>Perfil lipídico (Colesterol HDL, Colesterol LDL, Colesterol total, Triglicéridos)</t>
  </si>
  <si>
    <t xml:space="preserve">Ecografía de mama </t>
  </si>
  <si>
    <t>Perfil Hepático (ALT- Alanina transferasa, AST - aspartato transferasa, Bilirrubina total y directa,Gama Glutamil transferasa)</t>
  </si>
  <si>
    <t>Perfil Hepático (Alanina transferasa, aspartato transferasa, Bilirrubina total y directa, Gama Glutamil transferasa)</t>
  </si>
  <si>
    <t>Electromiografia con Neuroconduccion de Miembros Superiores</t>
  </si>
  <si>
    <t>Perfil renal (Uroanálisis, Nitrógeno Ureico en Sangre (BUN), Creatinina)</t>
  </si>
  <si>
    <t>Perfil Renal (Creatinina, Uroanálisis, Bun)</t>
  </si>
  <si>
    <t>Hemograma completo</t>
  </si>
  <si>
    <t>Hemoglobina glicosilada</t>
  </si>
  <si>
    <t>Ferritina</t>
  </si>
  <si>
    <t>Glucosa sérica</t>
  </si>
  <si>
    <t xml:space="preserve">Perfil Tiroideo (T4 libre, TSH) </t>
  </si>
  <si>
    <t>Perfil Tiroideo (T4 libre, TSH)</t>
  </si>
  <si>
    <t>VDRL</t>
  </si>
  <si>
    <t>VIH 1 Y 2, Anticuerpos</t>
  </si>
  <si>
    <t>ITINERARIO:</t>
  </si>
  <si>
    <t>27 Noviembre al 05 diciembre</t>
  </si>
  <si>
    <t>ACP horas</t>
  </si>
  <si>
    <t>Traslados cerca</t>
  </si>
  <si>
    <t>Lejos</t>
  </si>
  <si>
    <t>Dia 01</t>
  </si>
  <si>
    <t>JUEVES - LLegada a Medellín</t>
  </si>
  <si>
    <t xml:space="preserve">Avianca </t>
  </si>
  <si>
    <t>confirmado</t>
  </si>
  <si>
    <t>Vuelo Curazao - Bogotá</t>
  </si>
  <si>
    <t>05:00 pm</t>
  </si>
  <si>
    <t>Vuelo Bogotá  - Medellín Avianca</t>
  </si>
  <si>
    <t>Aeroturex</t>
  </si>
  <si>
    <t>Traslado Aeropuerto - Hotel</t>
  </si>
  <si>
    <t>Hotel Selis</t>
  </si>
  <si>
    <t>Pasajero directamente</t>
  </si>
  <si>
    <t>06:30 pm</t>
  </si>
  <si>
    <t>Alojamiento</t>
  </si>
  <si>
    <t>Yenny</t>
  </si>
  <si>
    <t>Recarga de datos en Bogotá</t>
  </si>
  <si>
    <t>Día 02</t>
  </si>
  <si>
    <t>VIERNES</t>
  </si>
  <si>
    <t>Desayuno en el Hotel</t>
  </si>
  <si>
    <t>UBER</t>
  </si>
  <si>
    <t>09:30 am</t>
  </si>
  <si>
    <t>Traslado Hotel - Centro médico</t>
  </si>
  <si>
    <t>CLÍNICA DE OFTALMOLOGÍA SAN DIEGO</t>
  </si>
  <si>
    <t>10:00 am</t>
  </si>
  <si>
    <t>Cita con especialista en  OFTALMOLOGÍA</t>
  </si>
  <si>
    <t>Si el doctor la ordena</t>
  </si>
  <si>
    <t>Tomografía óptica bilateral</t>
  </si>
  <si>
    <t>Traslado centro médico - hotel</t>
  </si>
  <si>
    <t>Tarde libre</t>
  </si>
  <si>
    <t>Día 03</t>
  </si>
  <si>
    <t xml:space="preserve">SÁBADO  </t>
  </si>
  <si>
    <t>No desayunar  - tomar agua  - No poner nada en la piel cremas lociones  - No intimidad tres días antes</t>
  </si>
  <si>
    <t>05:00 am</t>
  </si>
  <si>
    <t>Iniciar a tomar agua - no orinar</t>
  </si>
  <si>
    <t>YENNY</t>
  </si>
  <si>
    <t>05:45 am</t>
  </si>
  <si>
    <t>CIMA</t>
  </si>
  <si>
    <t>Earnie - Rosary</t>
  </si>
  <si>
    <t>06:00 am</t>
  </si>
  <si>
    <t>06:40 am</t>
  </si>
  <si>
    <t>07:00 am</t>
  </si>
  <si>
    <t>Toma de muestras de laboratorio clínico</t>
  </si>
  <si>
    <t>07:20 am</t>
  </si>
  <si>
    <t>Citología</t>
  </si>
  <si>
    <t>07:50 am</t>
  </si>
  <si>
    <t>Resto del día libre</t>
  </si>
  <si>
    <t>Día 04</t>
  </si>
  <si>
    <t>DOMINGO - Día libre</t>
  </si>
  <si>
    <t>Día 05</t>
  </si>
  <si>
    <t>LUNES</t>
  </si>
  <si>
    <t>Desayuno en su hotel</t>
  </si>
  <si>
    <t>Clínica Las Vegas</t>
  </si>
  <si>
    <t>Dr Manuel Dávila</t>
  </si>
  <si>
    <t>CONFIRMADO</t>
  </si>
  <si>
    <t>Cita con MEDICINA INTERNA</t>
  </si>
  <si>
    <t>11:00 am</t>
  </si>
  <si>
    <t>Día 06</t>
  </si>
  <si>
    <t>MARTES - día libre</t>
  </si>
  <si>
    <t>Día 07</t>
  </si>
  <si>
    <t>MIÉRCOLES  - día libre</t>
  </si>
  <si>
    <t>Día 08</t>
  </si>
  <si>
    <t>JUEVES  - día libre</t>
  </si>
  <si>
    <t>IPS LAs Vegas</t>
  </si>
  <si>
    <t>5:00 pm</t>
  </si>
  <si>
    <t>Día 09</t>
  </si>
  <si>
    <t>Desayuno en el hotel</t>
  </si>
  <si>
    <t>Traslado Hotel - aeropuerto</t>
  </si>
  <si>
    <t>Avianca</t>
  </si>
  <si>
    <t>Vuelo Medellín - Bogotá vía avianca</t>
  </si>
  <si>
    <t>Dos chequeos médicos</t>
  </si>
  <si>
    <t>Libro diario contable</t>
  </si>
  <si>
    <t>ARCHIVO</t>
  </si>
  <si>
    <t>PAGOS</t>
  </si>
  <si>
    <t>RESERVA</t>
  </si>
  <si>
    <t>COSTO NETO</t>
  </si>
  <si>
    <t>PRECIO VENTA PESOS</t>
  </si>
  <si>
    <t>PRECIO VENTA USD</t>
  </si>
  <si>
    <t>ESTADO DE CUENTA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</si>
  <si>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</si>
  <si>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</si>
  <si>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</si>
  <si>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</si>
  <si>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</si>
  <si>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</si>
  <si>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</si>
  <si>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</si>
  <si>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</si>
  <si>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</si>
  <si>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</si>
  <si>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</si>
  <si>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</si>
  <si>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</si>
  <si>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</si>
  <si>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</si>
  <si>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</si>
  <si>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</si>
  <si>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- compra</t>
  </si>
  <si>
    <t>Emitida</t>
  </si>
  <si>
    <t>Póliza de asistencia médica al viajero - producto visitor  por 07 días</t>
  </si>
  <si>
    <t>Colasistencia</t>
  </si>
  <si>
    <t>Facturado</t>
  </si>
  <si>
    <t>Confirmado</t>
  </si>
  <si>
    <t>Traslado  aeropuerto - hotel - aeropuerto en CARRO</t>
  </si>
  <si>
    <t xml:space="preserve">PAQUETE DE CHEQUEO MÉDICO </t>
  </si>
  <si>
    <t>JURIDICA BANCOLOMBIA</t>
  </si>
  <si>
    <t>TRANSFERENCIA BANCARIA</t>
  </si>
  <si>
    <t>PRIMER DEPÓSITO</t>
  </si>
  <si>
    <t>Jurídica Bancolombia</t>
  </si>
  <si>
    <t>Transferencia Bancaria</t>
  </si>
  <si>
    <t>NO SE REALIZÓ</t>
  </si>
  <si>
    <t>Cropológico</t>
  </si>
  <si>
    <t>ECHAVARRIA</t>
  </si>
  <si>
    <t>No</t>
  </si>
  <si>
    <t>ok resultado</t>
  </si>
  <si>
    <t>ARCHIVADO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</si>
  <si>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</si>
  <si>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</si>
  <si>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</si>
  <si>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</si>
  <si>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</si>
  <si>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</si>
  <si>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</si>
  <si>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</si>
  <si>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</si>
  <si>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</si>
  <si>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</si>
  <si>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</si>
  <si>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</si>
  <si>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Bun</t>
  </si>
  <si>
    <t>Sangre</t>
  </si>
  <si>
    <t>Perfil Tiroideo</t>
  </si>
  <si>
    <t>T4 libre</t>
  </si>
  <si>
    <t>TSH</t>
  </si>
  <si>
    <t>Enfermedades de transmisión sexual</t>
  </si>
  <si>
    <t>VDRL serología</t>
  </si>
  <si>
    <t xml:space="preserve">VIH 1 Y 2, Anticuerpos </t>
  </si>
  <si>
    <t>Ecografía de abdomen total</t>
  </si>
  <si>
    <t>Ecografía de mama</t>
  </si>
  <si>
    <t>ok historia</t>
  </si>
  <si>
    <t>Consulta con INTERNISTA</t>
  </si>
  <si>
    <t>DR MANUEL DÁVILA</t>
  </si>
  <si>
    <t>Archivado</t>
  </si>
  <si>
    <t>Pagado</t>
  </si>
  <si>
    <t>Consulta con OFTALMOLOGÍA</t>
  </si>
  <si>
    <t>San diego</t>
  </si>
  <si>
    <t>DSM 254 - 255</t>
  </si>
  <si>
    <t>Traslados hotel - clínica por trayecto Cortos - cerca</t>
  </si>
  <si>
    <t>Servicios Medical Trip Colombia: Acompañamiento Virtual y presencial</t>
  </si>
  <si>
    <t>Caja menor</t>
  </si>
  <si>
    <t>Total neto</t>
  </si>
  <si>
    <t>Gastos bancarios</t>
  </si>
  <si>
    <t>4 * 1000</t>
  </si>
  <si>
    <t>Tasa del dólar</t>
  </si>
  <si>
    <t>Cantidad</t>
  </si>
  <si>
    <t>Precio unitario</t>
  </si>
  <si>
    <t>Importe</t>
  </si>
  <si>
    <t>Electromiografía de miembros superiores</t>
  </si>
  <si>
    <t>1,00 Unidades</t>
  </si>
  <si>
    <t>94,00</t>
  </si>
  <si>
    <t>$ 94,00</t>
  </si>
  <si>
    <t>IPS ELECTRODIAGNÓSTICO</t>
  </si>
  <si>
    <t>Acompañamiento presencial en español para citas y exámenes para 8 horas diurnas</t>
  </si>
  <si>
    <t>0,25 Unidades</t>
  </si>
  <si>
    <t>59,00</t>
  </si>
  <si>
    <t>$ 14,75</t>
  </si>
  <si>
    <t>Traslados hotel-clínica en CARRO-privado conductor habla español-Hotel en el Poblado</t>
  </si>
  <si>
    <t>2,00 Unidades</t>
  </si>
  <si>
    <t>10,00</t>
  </si>
  <si>
    <t>$ 20,00</t>
  </si>
  <si>
    <t>Total</t>
  </si>
  <si>
    <t>$ 128,75</t>
  </si>
  <si>
    <t>CONFIRMACION DE CITA INTERNISTA-STERLING Y ROSARY</t>
  </si>
  <si>
    <t>PASAJERO RESERVO DIRECTAMENTE</t>
  </si>
  <si>
    <t xml:space="preserve">Hotel Selis </t>
  </si>
  <si>
    <t>320 379 4893</t>
  </si>
  <si>
    <t>321 755 1679</t>
  </si>
  <si>
    <t>CONFIRMACIÓN DE CITA OFTALMOLOGIA-STERLING</t>
  </si>
  <si>
    <t>INTERNISTA</t>
  </si>
  <si>
    <t>OFTALMOLOGIA</t>
  </si>
  <si>
    <t>CIMA EXÁMENES</t>
  </si>
  <si>
    <t xml:space="preserve">Recarga 20  gigas de datos </t>
  </si>
  <si>
    <t>Mamografía</t>
  </si>
  <si>
    <t>Tomografía óptica de segmento anterior bilateral</t>
  </si>
  <si>
    <t>Clínica San Diego</t>
  </si>
  <si>
    <t>DETALLE DE LOS SERVICIOS</t>
  </si>
  <si>
    <t>Impuesto bancario 4 * 1000</t>
  </si>
  <si>
    <t>TOTAL A PAGAR EN DÓLARES</t>
  </si>
  <si>
    <t>BU5QSW</t>
  </si>
  <si>
    <t>BISHOP</t>
  </si>
  <si>
    <t>AV9557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</si>
</sst>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yy"/>
    <numFmt numFmtId="165" formatCode="d mmmm yyyy"/>
    <numFmt numFmtId="166" formatCode="dd mmmm"/>
    <numFmt numFmtId="167" formatCode="&quot;$&quot;#,##0"/>
    <numFmt numFmtId="168" formatCode="[$$]#,##0.00"/>
    <numFmt numFmtId="169" formatCode="[$cop]#,##0"/>
    <numFmt numFmtId="170" formatCode="&quot;$&quot;#,##0.00"/>
    <numFmt numFmtId="171" formatCode="d/MM/yyyy"/>
    <numFmt numFmtId="172" formatCode="d-m-yyyy"/>
    <numFmt numFmtId="173" formatCode="dd-mm-yy"/>
    <numFmt numFmtId="174" formatCode="d mmmm"/>
    <numFmt numFmtId="175" formatCode="[$$]#,##0"/>
    <numFmt numFmtId="176" formatCode="0.0%"/>
    <numFmt numFmtId="177" formatCode="&quot;$&quot;#,##0.0"/>
  </numFmts>
  <fonts count="32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Lexend"/>
    </font>
    <font>
      <sz val="14.0"/>
      <color theme="1"/>
      <name val="Lexend"/>
    </font>
    <font>
      <sz val="11.0"/>
      <color theme="1"/>
      <name val="Lexend"/>
    </font>
    <font>
      <b/>
      <sz val="12.0"/>
      <color theme="1"/>
      <name val="Arial"/>
    </font>
    <font>
      <b/>
      <sz val="12.0"/>
      <color theme="1"/>
      <name val="Lexend"/>
    </font>
    <font>
      <b/>
      <sz val="11.0"/>
      <color theme="1"/>
      <name val="Lexend"/>
    </font>
    <font>
      <color theme="1"/>
      <name val="Lexend"/>
    </font>
    <font>
      <color theme="1"/>
      <name val="Arial"/>
      <scheme val="minor"/>
    </font>
    <font>
      <b/>
      <sz val="11.0"/>
      <color rgb="FFFFFFFF"/>
      <name val="Lexend"/>
    </font>
    <font>
      <b/>
      <sz val="9.0"/>
      <color theme="1"/>
      <name val="Lexend"/>
    </font>
    <font>
      <sz val="10.0"/>
      <color theme="1"/>
      <name val="Lexend"/>
    </font>
    <font>
      <color rgb="FF000000"/>
      <name val="Lexend"/>
    </font>
    <font>
      <b/>
      <sz val="14.0"/>
      <color rgb="FFFFFFFF"/>
      <name val="Lexend"/>
    </font>
    <font>
      <b/>
      <sz val="15.0"/>
      <color rgb="FFFFFFFF"/>
      <name val="Lexend"/>
    </font>
    <font>
      <sz val="9.0"/>
      <color theme="1"/>
      <name val="Lexend"/>
    </font>
    <font>
      <sz val="7.0"/>
      <color theme="1"/>
      <name val="Lexend"/>
    </font>
    <font>
      <b/>
      <sz val="7.0"/>
      <color theme="1"/>
      <name val="Lexend"/>
    </font>
    <font>
      <sz val="8.0"/>
      <color theme="1"/>
      <name val="Lexend"/>
    </font>
    <font>
      <b/>
      <color theme="1"/>
      <name val="Lexend"/>
    </font>
    <font>
      <b/>
      <sz val="9.0"/>
      <color rgb="FFFFFFFF"/>
      <name val="Lexend"/>
    </font>
    <font>
      <b/>
      <color rgb="FFFFFFFF"/>
      <name val="Lexend"/>
    </font>
    <font>
      <b/>
      <sz val="8.0"/>
      <color theme="1"/>
      <name val="Lexend"/>
    </font>
    <font>
      <color rgb="FFFF0000"/>
      <name val="Lexend"/>
    </font>
    <font>
      <color rgb="FFFFFFFF"/>
      <name val="Lexend"/>
    </font>
    <font>
      <color rgb="FF0000FF"/>
      <name val="Lexend"/>
    </font>
    <font>
      <b/>
      <sz val="11.0"/>
      <color rgb="FF212529"/>
      <name val="Lexend"/>
    </font>
    <font>
      <sz val="11.0"/>
      <color rgb="FF212529"/>
      <name val="Lexend"/>
    </font>
    <font/>
    <font>
      <b/>
      <sz val="12.0"/>
      <color rgb="FFFFFFFF"/>
      <name val="Lexend"/>
    </font>
    <font>
      <b/>
      <sz val="13.0"/>
      <color theme="1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3" fontId="3" numFmtId="0" xfId="0" applyAlignment="1" applyFill="1" applyFont="1">
      <alignment vertical="bottom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6" numFmtId="0" xfId="0" applyAlignment="1" applyFont="1">
      <alignment horizontal="left"/>
    </xf>
    <xf borderId="0" fillId="3" fontId="4" numFmtId="0" xfId="0" applyFont="1"/>
    <xf borderId="0" fillId="3" fontId="1" numFmtId="0" xfId="0" applyFont="1"/>
    <xf borderId="0" fillId="3" fontId="1" numFmtId="165" xfId="0" applyAlignment="1" applyFont="1" applyNumberFormat="1">
      <alignment horizontal="left"/>
    </xf>
    <xf borderId="0" fillId="0" fontId="4" numFmtId="164" xfId="0" applyFont="1" applyNumberFormat="1"/>
    <xf borderId="0" fillId="0" fontId="8" numFmtId="0" xfId="0" applyAlignment="1" applyFont="1">
      <alignment vertical="center"/>
    </xf>
    <xf borderId="0" fillId="0" fontId="1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2" fontId="4" numFmtId="0" xfId="0" applyAlignment="1" applyFont="1">
      <alignment horizontal="left" vertical="center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4" fontId="10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5" fontId="1" numFmtId="0" xfId="0" applyAlignment="1" applyFill="1" applyFont="1">
      <alignment readingOrder="0" vertical="bottom"/>
    </xf>
    <xf borderId="1" fillId="6" fontId="11" numFmtId="0" xfId="0" applyAlignment="1" applyBorder="1" applyFill="1" applyFont="1">
      <alignment horizontal="center" shrinkToFit="0" vertical="bottom" wrapText="1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7" fontId="12" numFmtId="0" xfId="0" applyAlignment="1" applyBorder="1" applyFill="1" applyFont="1">
      <alignment horizontal="left" readingOrder="0" shrinkToFit="0" vertical="center" wrapText="1"/>
    </xf>
    <xf borderId="1" fillId="7" fontId="13" numFmtId="0" xfId="0" applyAlignment="1" applyBorder="1" applyFont="1">
      <alignment readingOrder="0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0" fontId="9" numFmtId="0" xfId="0" applyBorder="1" applyFont="1"/>
    <xf borderId="1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1" fillId="5" fontId="14" numFmtId="0" xfId="0" applyAlignment="1" applyBorder="1" applyFont="1">
      <alignment horizontal="left" vertical="center"/>
    </xf>
    <xf borderId="1" fillId="5" fontId="8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vertical="center"/>
    </xf>
    <xf borderId="1" fillId="6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vertical="center"/>
    </xf>
    <xf borderId="2" fillId="6" fontId="6" numFmtId="0" xfId="0" applyAlignment="1" applyBorder="1" applyFont="1">
      <alignment horizontal="center" vertical="center"/>
    </xf>
    <xf borderId="3" fillId="6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shrinkToFit="0" vertical="center" wrapText="1"/>
    </xf>
    <xf borderId="2" fillId="6" fontId="2" numFmtId="166" xfId="0" applyAlignment="1" applyBorder="1" applyFont="1" applyNumberForma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vertical="center"/>
    </xf>
    <xf borderId="3" fillId="6" fontId="8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1" fillId="8" fontId="16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vertical="center"/>
    </xf>
    <xf borderId="3" fillId="7" fontId="2" numFmtId="0" xfId="0" applyAlignment="1" applyBorder="1" applyFont="1">
      <alignment horizontal="center" vertical="center"/>
    </xf>
    <xf borderId="1" fillId="9" fontId="2" numFmtId="0" xfId="0" applyAlignment="1" applyBorder="1" applyFill="1" applyFont="1">
      <alignment horizontal="left" vertical="center"/>
    </xf>
    <xf borderId="1" fillId="7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" fillId="7" fontId="2" numFmtId="0" xfId="0" applyAlignment="1" applyBorder="1" applyFont="1">
      <alignment horizontal="left" readingOrder="0" vertical="center"/>
    </xf>
    <xf borderId="2" fillId="7" fontId="6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readingOrder="0" shrinkToFit="0" vertical="center" wrapText="1"/>
    </xf>
    <xf borderId="1" fillId="7" fontId="2" numFmtId="166" xfId="0" applyAlignment="1" applyBorder="1" applyFont="1" applyNumberFormat="1">
      <alignment horizontal="center" readingOrder="0" shrinkToFit="0" vertical="center" wrapText="1"/>
    </xf>
    <xf borderId="1" fillId="7" fontId="8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readingOrder="0" shrinkToFit="0" vertical="center" wrapText="1"/>
    </xf>
    <xf borderId="2" fillId="8" fontId="16" numFmtId="0" xfId="0" applyAlignment="1" applyBorder="1" applyFont="1">
      <alignment horizontal="center" readingOrder="0" shrinkToFit="0" vertical="center" wrapText="1"/>
    </xf>
    <xf borderId="1" fillId="10" fontId="2" numFmtId="0" xfId="0" applyAlignment="1" applyBorder="1" applyFill="1" applyFont="1">
      <alignment horizontal="left" readingOrder="0" shrinkToFit="0" vertical="center" wrapText="1"/>
    </xf>
    <xf borderId="2" fillId="0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2" fillId="0" fontId="9" numFmtId="0" xfId="0" applyBorder="1" applyFont="1"/>
    <xf borderId="2" fillId="6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vertical="center"/>
    </xf>
    <xf borderId="4" fillId="0" fontId="19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left" shrinkToFit="0" vertical="center" wrapText="1"/>
    </xf>
    <xf borderId="3" fillId="0" fontId="8" numFmtId="166" xfId="0" applyAlignment="1" applyBorder="1" applyFont="1" applyNumberFormat="1">
      <alignment horizontal="center" vertical="center"/>
    </xf>
    <xf borderId="3" fillId="0" fontId="8" numFmtId="166" xfId="0" applyAlignment="1" applyBorder="1" applyFont="1" applyNumberFormat="1">
      <alignment vertical="center"/>
    </xf>
    <xf borderId="1" fillId="0" fontId="19" numFmtId="0" xfId="0" applyAlignment="1" applyBorder="1" applyFont="1">
      <alignment horizontal="center" readingOrder="0" vertical="center"/>
    </xf>
    <xf borderId="1" fillId="8" fontId="16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vertical="center"/>
    </xf>
    <xf borderId="1" fillId="0" fontId="8" numFmtId="166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2" fillId="7" fontId="2" numFmtId="166" xfId="0" applyAlignment="1" applyBorder="1" applyFont="1" applyNumberForma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vertical="center"/>
    </xf>
    <xf borderId="0" fillId="0" fontId="8" numFmtId="166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8" numFmtId="167" xfId="0" applyAlignment="1" applyFont="1" applyNumberFormat="1">
      <alignment vertical="center"/>
    </xf>
    <xf borderId="0" fillId="0" fontId="8" numFmtId="168" xfId="0" applyAlignment="1" applyFont="1" applyNumberFormat="1">
      <alignment horizontal="center" vertical="center"/>
    </xf>
    <xf borderId="0" fillId="0" fontId="8" numFmtId="169" xfId="0" applyAlignment="1" applyFont="1" applyNumberFormat="1">
      <alignment horizontal="center" vertical="center"/>
    </xf>
    <xf borderId="0" fillId="0" fontId="8" numFmtId="170" xfId="0" applyAlignment="1" applyFont="1" applyNumberFormat="1">
      <alignment vertical="center"/>
    </xf>
    <xf borderId="5" fillId="0" fontId="20" numFmtId="168" xfId="0" applyAlignment="1" applyBorder="1" applyFont="1" applyNumberFormat="1">
      <alignment horizontal="center" shrinkToFit="0" vertical="center" wrapText="1"/>
    </xf>
    <xf borderId="1" fillId="5" fontId="21" numFmtId="0" xfId="0" applyAlignment="1" applyBorder="1" applyFont="1">
      <alignment horizontal="center" readingOrder="0" shrinkToFit="0" vertical="center" wrapText="1"/>
    </xf>
    <xf borderId="1" fillId="5" fontId="22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center" readingOrder="0" shrinkToFit="0" vertical="center" wrapText="1"/>
    </xf>
    <xf borderId="1" fillId="5" fontId="22" numFmtId="169" xfId="0" applyAlignment="1" applyBorder="1" applyFont="1" applyNumberFormat="1">
      <alignment horizontal="left" readingOrder="0" shrinkToFit="0" vertical="center" wrapText="0"/>
    </xf>
    <xf borderId="5" fillId="5" fontId="8" numFmtId="167" xfId="0" applyAlignment="1" applyBorder="1" applyFont="1" applyNumberFormat="1">
      <alignment vertical="center"/>
    </xf>
    <xf borderId="5" fillId="5" fontId="8" numFmtId="0" xfId="0" applyAlignment="1" applyBorder="1" applyFont="1">
      <alignment vertical="center"/>
    </xf>
    <xf borderId="0" fillId="0" fontId="8" numFmtId="169" xfId="0" applyAlignment="1" applyFont="1" applyNumberFormat="1">
      <alignment vertical="center"/>
    </xf>
    <xf borderId="1" fillId="5" fontId="22" numFmtId="169" xfId="0" applyAlignment="1" applyBorder="1" applyFont="1" applyNumberFormat="1">
      <alignment horizontal="center" shrinkToFit="0" vertical="center" wrapText="1"/>
    </xf>
    <xf borderId="1" fillId="5" fontId="8" numFmtId="169" xfId="0" applyAlignment="1" applyBorder="1" applyFont="1" applyNumberFormat="1">
      <alignment horizontal="center" vertical="center"/>
    </xf>
    <xf borderId="5" fillId="5" fontId="22" numFmtId="169" xfId="0" applyAlignment="1" applyBorder="1" applyFont="1" applyNumberFormat="1">
      <alignment horizontal="center" vertical="center"/>
    </xf>
    <xf borderId="5" fillId="5" fontId="8" numFmtId="168" xfId="0" applyAlignment="1" applyBorder="1" applyFont="1" applyNumberFormat="1">
      <alignment horizontal="center" vertical="center"/>
    </xf>
    <xf borderId="5" fillId="5" fontId="22" numFmtId="168" xfId="0" applyAlignment="1" applyBorder="1" applyFont="1" applyNumberFormat="1">
      <alignment horizontal="center" shrinkToFit="0" vertical="center" wrapText="1"/>
    </xf>
    <xf borderId="5" fillId="5" fontId="8" numFmtId="0" xfId="0" applyAlignment="1" applyBorder="1" applyFont="1">
      <alignment horizontal="center" vertical="center"/>
    </xf>
    <xf borderId="1" fillId="6" fontId="23" numFmtId="0" xfId="0" applyAlignment="1" applyBorder="1" applyFont="1">
      <alignment horizontal="center" readingOrder="0" shrinkToFit="0" vertical="center" wrapText="1"/>
    </xf>
    <xf borderId="1" fillId="6" fontId="23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readingOrder="0" shrinkToFit="0" vertical="center" wrapText="1"/>
    </xf>
    <xf borderId="1" fillId="11" fontId="23" numFmtId="169" xfId="0" applyAlignment="1" applyBorder="1" applyFill="1" applyFont="1" applyNumberFormat="1">
      <alignment horizontal="center" shrinkToFit="0" vertical="center" wrapText="1"/>
    </xf>
    <xf borderId="1" fillId="11" fontId="11" numFmtId="169" xfId="0" applyAlignment="1" applyBorder="1" applyFont="1" applyNumberFormat="1">
      <alignment horizontal="center" shrinkToFit="0" vertical="center" wrapText="1"/>
    </xf>
    <xf borderId="1" fillId="6" fontId="18" numFmtId="169" xfId="0" applyAlignment="1" applyBorder="1" applyFont="1" applyNumberFormat="1">
      <alignment horizontal="center" shrinkToFit="0" vertical="center" wrapText="1"/>
    </xf>
    <xf borderId="1" fillId="6" fontId="11" numFmtId="168" xfId="0" applyAlignment="1" applyBorder="1" applyFont="1" applyNumberFormat="1">
      <alignment horizontal="center" shrinkToFit="0" vertical="center" wrapText="1"/>
    </xf>
    <xf borderId="2" fillId="12" fontId="21" numFmtId="169" xfId="0" applyAlignment="1" applyBorder="1" applyFill="1" applyFont="1" applyNumberFormat="1">
      <alignment horizontal="center" shrinkToFit="0" vertical="center" wrapText="1"/>
    </xf>
    <xf borderId="2" fillId="12" fontId="21" numFmtId="171" xfId="0" applyAlignment="1" applyBorder="1" applyFont="1" applyNumberFormat="1">
      <alignment horizontal="center" shrinkToFit="0" vertical="center" wrapText="1"/>
    </xf>
    <xf borderId="0" fillId="13" fontId="8" numFmtId="0" xfId="0" applyAlignment="1" applyFill="1" applyFont="1">
      <alignment horizontal="center" readingOrder="0" vertical="center"/>
    </xf>
    <xf borderId="1" fillId="13" fontId="8" numFmtId="0" xfId="0" applyAlignment="1" applyBorder="1" applyFont="1">
      <alignment readingOrder="0" shrinkToFit="0" vertical="center" wrapText="1"/>
    </xf>
    <xf borderId="1" fillId="0" fontId="12" numFmtId="167" xfId="0" applyAlignment="1" applyBorder="1" applyFont="1" applyNumberFormat="1">
      <alignment horizontal="center" readingOrder="0" vertical="center"/>
    </xf>
    <xf borderId="1" fillId="0" fontId="8" numFmtId="167" xfId="0" applyAlignment="1" applyBorder="1" applyFont="1" applyNumberFormat="1">
      <alignment horizontal="center" readingOrder="0" shrinkToFit="0" vertical="center" wrapText="1"/>
    </xf>
    <xf borderId="1" fillId="0" fontId="8" numFmtId="167" xfId="0" applyAlignment="1" applyBorder="1" applyFont="1" applyNumberFormat="1">
      <alignment horizontal="center" shrinkToFit="0" vertical="center" wrapText="1"/>
    </xf>
    <xf borderId="1" fillId="6" fontId="8" numFmtId="170" xfId="0" applyAlignment="1" applyBorder="1" applyFont="1" applyNumberFormat="1">
      <alignment horizontal="center" shrinkToFit="0" vertical="center" wrapText="1"/>
    </xf>
    <xf borderId="1" fillId="11" fontId="8" numFmtId="167" xfId="0" applyAlignment="1" applyBorder="1" applyFont="1" applyNumberFormat="1">
      <alignment horizontal="center" vertical="center"/>
    </xf>
    <xf borderId="1" fillId="11" fontId="8" numFmtId="167" xfId="0" applyAlignment="1" applyBorder="1" applyFont="1" applyNumberFormat="1">
      <alignment horizontal="center" readingOrder="0" vertical="center"/>
    </xf>
    <xf borderId="1" fillId="6" fontId="8" numFmtId="167" xfId="0" applyAlignment="1" applyBorder="1" applyFont="1" applyNumberFormat="1">
      <alignment horizontal="center" vertical="center"/>
    </xf>
    <xf borderId="1" fillId="6" fontId="24" numFmtId="167" xfId="0" applyAlignment="1" applyBorder="1" applyFont="1" applyNumberFormat="1">
      <alignment horizontal="center" vertical="center"/>
    </xf>
    <xf borderId="1" fillId="14" fontId="8" numFmtId="169" xfId="0" applyAlignment="1" applyBorder="1" applyFill="1" applyFont="1" applyNumberFormat="1">
      <alignment horizontal="center" vertical="center"/>
    </xf>
    <xf borderId="1" fillId="14" fontId="8" numFmtId="168" xfId="0" applyAlignment="1" applyBorder="1" applyFont="1" applyNumberFormat="1">
      <alignment horizontal="center" vertical="center"/>
    </xf>
    <xf borderId="1" fillId="14" fontId="8" numFmtId="0" xfId="0" applyAlignment="1" applyBorder="1" applyFont="1">
      <alignment horizontal="center" vertical="center"/>
    </xf>
    <xf borderId="0" fillId="15" fontId="8" numFmtId="0" xfId="0" applyAlignment="1" applyFill="1" applyFont="1">
      <alignment horizontal="center" vertical="center"/>
    </xf>
    <xf borderId="1" fillId="13" fontId="8" numFmtId="0" xfId="0" applyAlignment="1" applyBorder="1" applyFont="1">
      <alignment shrinkToFit="0" vertical="center" wrapText="1"/>
    </xf>
    <xf borderId="1" fillId="0" fontId="8" numFmtId="167" xfId="0" applyAlignment="1" applyBorder="1" applyFont="1" applyNumberFormat="1">
      <alignment readingOrder="0" vertical="center"/>
    </xf>
    <xf borderId="1" fillId="14" fontId="8" numFmtId="167" xfId="0" applyAlignment="1" applyBorder="1" applyFont="1" applyNumberFormat="1">
      <alignment vertical="center"/>
    </xf>
    <xf borderId="1" fillId="6" fontId="13" numFmtId="167" xfId="0" applyAlignment="1" applyBorder="1" applyFont="1" applyNumberFormat="1">
      <alignment horizontal="center" vertical="center"/>
    </xf>
    <xf borderId="1" fillId="0" fontId="8" numFmtId="167" xfId="0" applyAlignment="1" applyBorder="1" applyFont="1" applyNumberFormat="1">
      <alignment horizontal="center" readingOrder="0" vertical="center"/>
    </xf>
    <xf borderId="1" fillId="0" fontId="8" numFmtId="167" xfId="0" applyAlignment="1" applyBorder="1" applyFont="1" applyNumberFormat="1">
      <alignment horizontal="center" vertical="center"/>
    </xf>
    <xf borderId="1" fillId="4" fontId="22" numFmtId="0" xfId="0" applyAlignment="1" applyBorder="1" applyFont="1">
      <alignment horizontal="center" shrinkToFit="0" vertical="center" wrapText="1"/>
    </xf>
    <xf borderId="1" fillId="4" fontId="8" numFmtId="167" xfId="0" applyAlignment="1" applyBorder="1" applyFont="1" applyNumberFormat="1">
      <alignment vertical="center"/>
    </xf>
    <xf borderId="1" fillId="4" fontId="8" numFmtId="3" xfId="0" applyAlignment="1" applyBorder="1" applyFont="1" applyNumberFormat="1">
      <alignment vertical="center"/>
    </xf>
    <xf borderId="1" fillId="4" fontId="25" numFmtId="167" xfId="0" applyAlignment="1" applyBorder="1" applyFont="1" applyNumberFormat="1">
      <alignment horizontal="center" readingOrder="0" vertical="center"/>
    </xf>
    <xf borderId="1" fillId="4" fontId="22" numFmtId="167" xfId="0" applyAlignment="1" applyBorder="1" applyFont="1" applyNumberFormat="1">
      <alignment horizontal="center" readingOrder="0" vertical="center"/>
    </xf>
    <xf borderId="1" fillId="11" fontId="8" numFmtId="167" xfId="0" applyAlignment="1" applyBorder="1" applyFont="1" applyNumberFormat="1">
      <alignment readingOrder="0" vertical="center"/>
    </xf>
    <xf borderId="1" fillId="0" fontId="8" numFmtId="172" xfId="0" applyAlignment="1" applyBorder="1" applyFont="1" applyNumberFormat="1">
      <alignment horizontal="center" readingOrder="0" vertical="center"/>
    </xf>
    <xf borderId="1" fillId="16" fontId="20" numFmtId="0" xfId="0" applyAlignment="1" applyBorder="1" applyFill="1" applyFont="1">
      <alignment horizontal="center" shrinkToFit="0" vertical="center" wrapText="1"/>
    </xf>
    <xf borderId="1" fillId="16" fontId="8" numFmtId="167" xfId="0" applyAlignment="1" applyBorder="1" applyFont="1" applyNumberFormat="1">
      <alignment vertical="center"/>
    </xf>
    <xf borderId="1" fillId="16" fontId="8" numFmtId="3" xfId="0" applyAlignment="1" applyBorder="1" applyFont="1" applyNumberFormat="1">
      <alignment vertical="center"/>
    </xf>
    <xf borderId="1" fillId="14" fontId="8" numFmtId="167" xfId="0" applyAlignment="1" applyBorder="1" applyFont="1" applyNumberFormat="1">
      <alignment horizontal="center" vertical="center"/>
    </xf>
    <xf borderId="1" fillId="0" fontId="8" numFmtId="167" xfId="0" applyAlignment="1" applyBorder="1" applyFont="1" applyNumberFormat="1">
      <alignment horizontal="center"/>
    </xf>
    <xf borderId="1" fillId="0" fontId="1" numFmtId="167" xfId="0" applyBorder="1" applyFont="1" applyNumberFormat="1"/>
    <xf borderId="1" fillId="0" fontId="8" numFmtId="173" xfId="0" applyAlignment="1" applyBorder="1" applyFont="1" applyNumberFormat="1">
      <alignment horizontal="center"/>
    </xf>
    <xf borderId="1" fillId="0" fontId="8" numFmtId="174" xfId="0" applyAlignment="1" applyBorder="1" applyFont="1" applyNumberFormat="1">
      <alignment horizontal="center"/>
    </xf>
    <xf borderId="2" fillId="0" fontId="8" numFmtId="167" xfId="0" applyAlignment="1" applyBorder="1" applyFont="1" applyNumberFormat="1">
      <alignment horizontal="center"/>
    </xf>
    <xf borderId="0" fillId="15" fontId="16" numFmtId="0" xfId="0" applyAlignment="1" applyFont="1">
      <alignment horizontal="center" readingOrder="0" shrinkToFit="0" vertical="center" wrapText="1"/>
    </xf>
    <xf borderId="1" fillId="10" fontId="8" numFmtId="0" xfId="0" applyAlignment="1" applyBorder="1" applyFont="1">
      <alignment horizontal="center" readingOrder="0" shrinkToFit="0" vertical="center" wrapText="1"/>
    </xf>
    <xf borderId="1" fillId="10" fontId="17" numFmtId="167" xfId="0" applyAlignment="1" applyBorder="1" applyFont="1" applyNumberFormat="1">
      <alignment horizontal="center" readingOrder="0" vertical="center"/>
    </xf>
    <xf borderId="1" fillId="10" fontId="8" numFmtId="167" xfId="0" applyAlignment="1" applyBorder="1" applyFont="1" applyNumberFormat="1">
      <alignment vertical="center"/>
    </xf>
    <xf borderId="1" fillId="14" fontId="8" numFmtId="167" xfId="0" applyAlignment="1" applyBorder="1" applyFont="1" applyNumberFormat="1">
      <alignment horizontal="center" vertical="center"/>
    </xf>
    <xf borderId="1" fillId="0" fontId="8" numFmtId="169" xfId="0" applyAlignment="1" applyBorder="1" applyFont="1" applyNumberFormat="1">
      <alignment horizontal="center" vertical="center"/>
    </xf>
    <xf borderId="1" fillId="0" fontId="8" numFmtId="168" xfId="0" applyAlignment="1" applyBorder="1" applyFont="1" applyNumberFormat="1">
      <alignment horizontal="center" vertical="center"/>
    </xf>
    <xf borderId="1" fillId="0" fontId="8" numFmtId="172" xfId="0" applyAlignment="1" applyBorder="1" applyFont="1" applyNumberFormat="1">
      <alignment horizontal="center" vertical="center"/>
    </xf>
    <xf borderId="2" fillId="0" fontId="8" numFmtId="167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 vertical="center"/>
    </xf>
    <xf borderId="0" fillId="13" fontId="19" numFmtId="0" xfId="0" applyAlignment="1" applyFont="1">
      <alignment horizontal="center" readingOrder="0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0" fontId="8" numFmtId="3" xfId="0" applyAlignment="1" applyBorder="1" applyFont="1" applyNumberFormat="1">
      <alignment vertical="center"/>
    </xf>
    <xf borderId="1" fillId="17" fontId="20" numFmtId="0" xfId="0" applyAlignment="1" applyBorder="1" applyFill="1" applyFont="1">
      <alignment horizontal="center" shrinkToFit="0" vertical="center" wrapText="1"/>
    </xf>
    <xf borderId="1" fillId="17" fontId="8" numFmtId="167" xfId="0" applyAlignment="1" applyBorder="1" applyFont="1" applyNumberFormat="1">
      <alignment vertical="center"/>
    </xf>
    <xf borderId="1" fillId="17" fontId="8" numFmtId="3" xfId="0" applyAlignment="1" applyBorder="1" applyFont="1" applyNumberFormat="1">
      <alignment vertical="center"/>
    </xf>
    <xf borderId="1" fillId="17" fontId="8" numFmtId="0" xfId="0" applyAlignment="1" applyBorder="1" applyFont="1">
      <alignment vertical="center"/>
    </xf>
    <xf borderId="1" fillId="18" fontId="20" numFmtId="0" xfId="0" applyAlignment="1" applyBorder="1" applyFill="1" applyFont="1">
      <alignment horizontal="center" shrinkToFit="0" vertical="center" wrapText="1"/>
    </xf>
    <xf borderId="3" fillId="18" fontId="8" numFmtId="167" xfId="0" applyAlignment="1" applyBorder="1" applyFont="1" applyNumberFormat="1">
      <alignment vertical="center"/>
    </xf>
    <xf borderId="1" fillId="18" fontId="8" numFmtId="167" xfId="0" applyAlignment="1" applyBorder="1" applyFont="1" applyNumberFormat="1">
      <alignment vertical="center"/>
    </xf>
    <xf borderId="0" fillId="18" fontId="8" numFmtId="167" xfId="0" applyAlignment="1" applyFont="1" applyNumberFormat="1">
      <alignment vertical="center"/>
    </xf>
    <xf borderId="6" fillId="6" fontId="8" numFmtId="169" xfId="0" applyAlignment="1" applyBorder="1" applyFont="1" applyNumberFormat="1">
      <alignment horizontal="center" vertical="center"/>
    </xf>
    <xf borderId="3" fillId="6" fontId="24" numFmtId="175" xfId="0" applyAlignment="1" applyBorder="1" applyFont="1" applyNumberFormat="1">
      <alignment horizontal="center" vertical="center"/>
    </xf>
    <xf borderId="1" fillId="0" fontId="16" numFmtId="169" xfId="0" applyAlignment="1" applyBorder="1" applyFont="1" applyNumberFormat="1">
      <alignment horizontal="center" readingOrder="0" shrinkToFit="0" vertical="center" wrapText="1"/>
    </xf>
    <xf borderId="0" fillId="13" fontId="16" numFmtId="0" xfId="0" applyAlignment="1" applyFont="1">
      <alignment horizontal="center" readingOrder="0" vertical="center"/>
    </xf>
    <xf borderId="0" fillId="19" fontId="8" numFmtId="0" xfId="0" applyAlignment="1" applyFill="1" applyFont="1">
      <alignment horizontal="center" readingOrder="0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17" numFmtId="167" xfId="0" applyAlignment="1" applyBorder="1" applyFont="1" applyNumberFormat="1">
      <alignment horizontal="center" readingOrder="0" vertical="center"/>
    </xf>
    <xf borderId="1" fillId="0" fontId="8" numFmtId="167" xfId="0" applyAlignment="1" applyBorder="1" applyFont="1" applyNumberFormat="1">
      <alignment horizontal="center" shrinkToFit="0" vertical="center" wrapText="1"/>
    </xf>
    <xf borderId="1" fillId="0" fontId="8" numFmtId="167" xfId="0" applyAlignment="1" applyBorder="1" applyFont="1" applyNumberFormat="1">
      <alignment horizontal="center" vertical="center"/>
    </xf>
    <xf borderId="3" fillId="6" fontId="26" numFmtId="175" xfId="0" applyAlignment="1" applyBorder="1" applyFont="1" applyNumberFormat="1">
      <alignment horizontal="center" vertical="center"/>
    </xf>
    <xf borderId="3" fillId="6" fontId="8" numFmtId="168" xfId="0" applyAlignment="1" applyBorder="1" applyFont="1" applyNumberFormat="1">
      <alignment horizontal="center" vertical="center"/>
    </xf>
    <xf borderId="1" fillId="6" fontId="8" numFmtId="0" xfId="0" applyAlignment="1" applyBorder="1" applyFont="1">
      <alignment horizontal="center" shrinkToFit="0" vertical="center" wrapText="1"/>
    </xf>
    <xf borderId="1" fillId="0" fontId="8" numFmtId="167" xfId="0" applyAlignment="1" applyBorder="1" applyFont="1" applyNumberFormat="1">
      <alignment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7" fontId="8" numFmtId="167" xfId="0" applyAlignment="1" applyBorder="1" applyFont="1" applyNumberFormat="1">
      <alignment horizontal="center" shrinkToFit="0" vertical="center" wrapText="1"/>
    </xf>
    <xf borderId="1" fillId="14" fontId="8" numFmtId="167" xfId="0" applyAlignment="1" applyBorder="1" applyFont="1" applyNumberFormat="1">
      <alignment vertical="center"/>
    </xf>
    <xf borderId="1" fillId="0" fontId="8" numFmtId="174" xfId="0" applyAlignment="1" applyBorder="1" applyFont="1" applyNumberFormat="1">
      <alignment horizontal="center" vertical="center"/>
    </xf>
    <xf borderId="0" fillId="0" fontId="8" numFmtId="176" xfId="0" applyAlignment="1" applyFont="1" applyNumberFormat="1">
      <alignment vertical="center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177" xfId="0" applyAlignment="1" applyFont="1" applyNumberFormat="1">
      <alignment vertical="center"/>
    </xf>
    <xf borderId="0" fillId="0" fontId="8" numFmtId="10" xfId="0" applyAlignment="1" applyFont="1" applyNumberFormat="1">
      <alignment horizontal="center" readingOrder="0" shrinkToFit="0" vertical="center" wrapText="1"/>
    </xf>
    <xf borderId="0" fillId="0" fontId="8" numFmtId="167" xfId="0" applyAlignment="1" applyFont="1" applyNumberFormat="1">
      <alignment horizontal="center" vertical="center"/>
    </xf>
    <xf borderId="0" fillId="0" fontId="17" numFmtId="167" xfId="0" applyAlignment="1" applyFont="1" applyNumberFormat="1">
      <alignment horizontal="center" shrinkToFit="0" vertical="center" wrapText="1"/>
    </xf>
    <xf borderId="0" fillId="3" fontId="20" numFmtId="167" xfId="0" applyAlignment="1" applyFont="1" applyNumberFormat="1">
      <alignment horizontal="center" shrinkToFit="0" vertical="center" wrapText="1"/>
    </xf>
    <xf borderId="0" fillId="19" fontId="20" numFmtId="167" xfId="0" applyAlignment="1" applyFont="1" applyNumberFormat="1">
      <alignment horizontal="center" shrinkToFit="0" vertical="center" wrapText="1"/>
    </xf>
    <xf borderId="0" fillId="0" fontId="8" numFmtId="10" xfId="0" applyAlignment="1" applyFont="1" applyNumberFormat="1">
      <alignment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6" numFmtId="167" xfId="0" applyAlignment="1" applyFont="1" applyNumberFormat="1">
      <alignment vertical="center"/>
    </xf>
    <xf borderId="0" fillId="0" fontId="8" numFmtId="0" xfId="0" applyAlignment="1" applyFont="1">
      <alignment vertical="center"/>
    </xf>
    <xf borderId="5" fillId="0" fontId="27" numFmtId="0" xfId="0" applyAlignment="1" applyBorder="1" applyFont="1">
      <alignment readingOrder="0" shrinkToFit="0" vertical="center" wrapText="1"/>
    </xf>
    <xf borderId="0" fillId="8" fontId="8" numFmtId="0" xfId="0" applyAlignment="1" applyFont="1">
      <alignment horizontal="center" readingOrder="0" vertical="center"/>
    </xf>
    <xf borderId="5" fillId="0" fontId="28" numFmtId="0" xfId="0" applyAlignment="1" applyBorder="1" applyFont="1">
      <alignment readingOrder="0" shrinkToFit="0" vertical="center" wrapText="1"/>
    </xf>
    <xf borderId="1" fillId="0" fontId="28" numFmtId="167" xfId="0" applyAlignment="1" applyBorder="1" applyFont="1" applyNumberFormat="1">
      <alignment readingOrder="0" shrinkToFit="0" vertical="center" wrapText="1"/>
    </xf>
    <xf borderId="0" fillId="14" fontId="8" numFmtId="0" xfId="0" applyAlignment="1" applyFont="1">
      <alignment vertical="center"/>
    </xf>
    <xf borderId="0" fillId="3" fontId="20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20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3" fontId="8" numFmtId="0" xfId="0" applyAlignment="1" applyFont="1">
      <alignment readingOrder="0" vertical="center"/>
    </xf>
    <xf borderId="0" fillId="3" fontId="8" numFmtId="0" xfId="0" applyAlignment="1" applyFont="1">
      <alignment vertical="center"/>
    </xf>
    <xf borderId="0" fillId="3" fontId="20" numFmtId="0" xfId="0" applyAlignment="1" applyFont="1">
      <alignment readingOrder="0" vertical="center"/>
    </xf>
    <xf borderId="0" fillId="0" fontId="8" numFmtId="168" xfId="0" applyAlignment="1" applyFont="1" applyNumberFormat="1">
      <alignment vertical="center"/>
    </xf>
    <xf borderId="1" fillId="5" fontId="8" numFmtId="169" xfId="0" applyAlignment="1" applyBorder="1" applyFont="1" applyNumberFormat="1">
      <alignment vertical="center"/>
    </xf>
    <xf borderId="5" fillId="5" fontId="22" numFmtId="169" xfId="0" applyAlignment="1" applyBorder="1" applyFont="1" applyNumberFormat="1">
      <alignment vertical="center"/>
    </xf>
    <xf borderId="5" fillId="5" fontId="8" numFmtId="168" xfId="0" applyAlignment="1" applyBorder="1" applyFont="1" applyNumberFormat="1">
      <alignment vertical="center"/>
    </xf>
    <xf borderId="5" fillId="0" fontId="29" numFmtId="0" xfId="0" applyBorder="1" applyFont="1"/>
    <xf borderId="1" fillId="6" fontId="23" numFmtId="169" xfId="0" applyAlignment="1" applyBorder="1" applyFont="1" applyNumberFormat="1">
      <alignment horizontal="center" shrinkToFit="0" vertical="center" wrapText="1"/>
    </xf>
    <xf borderId="1" fillId="11" fontId="8" numFmtId="167" xfId="0" applyAlignment="1" applyBorder="1" applyFont="1" applyNumberFormat="1">
      <alignment vertical="center"/>
    </xf>
    <xf borderId="1" fillId="6" fontId="8" numFmtId="167" xfId="0" applyAlignment="1" applyBorder="1" applyFont="1" applyNumberFormat="1">
      <alignment vertical="center"/>
    </xf>
    <xf borderId="1" fillId="14" fontId="8" numFmtId="169" xfId="0" applyAlignment="1" applyBorder="1" applyFont="1" applyNumberFormat="1">
      <alignment vertical="center"/>
    </xf>
    <xf borderId="1" fillId="14" fontId="8" numFmtId="168" xfId="0" applyAlignment="1" applyBorder="1" applyFont="1" applyNumberFormat="1">
      <alignment vertical="center"/>
    </xf>
    <xf borderId="1" fillId="14" fontId="8" numFmtId="0" xfId="0" applyAlignment="1" applyBorder="1" applyFont="1">
      <alignment vertical="center"/>
    </xf>
    <xf borderId="0" fillId="0" fontId="16" numFmtId="0" xfId="0" applyAlignment="1" applyFont="1">
      <alignment horizontal="center" readingOrder="0" shrinkToFit="0" vertical="center" wrapText="1"/>
    </xf>
    <xf borderId="6" fillId="13" fontId="8" numFmtId="0" xfId="0" applyAlignment="1" applyBorder="1" applyFont="1">
      <alignment readingOrder="0" shrinkToFit="0" vertical="center" wrapText="1"/>
    </xf>
    <xf borderId="0" fillId="0" fontId="17" numFmtId="0" xfId="0" applyAlignment="1" applyFont="1">
      <alignment horizontal="center" vertical="center"/>
    </xf>
    <xf borderId="1" fillId="0" fontId="8" numFmtId="169" xfId="0" applyAlignment="1" applyBorder="1" applyFont="1" applyNumberFormat="1">
      <alignment vertical="center"/>
    </xf>
    <xf borderId="1" fillId="0" fontId="8" numFmtId="168" xfId="0" applyAlignment="1" applyBorder="1" applyFont="1" applyNumberFormat="1">
      <alignment vertical="center"/>
    </xf>
    <xf borderId="1" fillId="0" fontId="8" numFmtId="0" xfId="0" applyAlignment="1" applyBorder="1" applyFont="1">
      <alignment vertical="center"/>
    </xf>
    <xf borderId="1" fillId="0" fontId="8" numFmtId="174" xfId="0" applyAlignment="1" applyBorder="1" applyFont="1" applyNumberFormat="1">
      <alignment vertical="center"/>
    </xf>
    <xf borderId="2" fillId="0" fontId="8" numFmtId="167" xfId="0" applyAlignment="1" applyBorder="1" applyFont="1" applyNumberFormat="1">
      <alignment vertical="center"/>
    </xf>
    <xf borderId="2" fillId="0" fontId="8" numFmtId="0" xfId="0" applyAlignment="1" applyBorder="1" applyFont="1">
      <alignment vertical="center"/>
    </xf>
    <xf borderId="1" fillId="0" fontId="8" numFmtId="172" xfId="0" applyAlignment="1" applyBorder="1" applyFont="1" applyNumberFormat="1">
      <alignment vertical="center"/>
    </xf>
    <xf borderId="1" fillId="0" fontId="8" numFmtId="167" xfId="0" applyAlignment="1" applyBorder="1" applyFont="1" applyNumberFormat="1">
      <alignment vertical="center"/>
    </xf>
    <xf borderId="1" fillId="20" fontId="8" numFmtId="167" xfId="0" applyAlignment="1" applyBorder="1" applyFill="1" applyFont="1" applyNumberFormat="1">
      <alignment vertical="center"/>
    </xf>
    <xf borderId="1" fillId="0" fontId="8" numFmtId="175" xfId="0" applyAlignment="1" applyBorder="1" applyFont="1" applyNumberFormat="1">
      <alignment vertical="center"/>
    </xf>
    <xf borderId="1" fillId="10" fontId="17" numFmtId="167" xfId="0" applyAlignment="1" applyBorder="1" applyFont="1" applyNumberFormat="1">
      <alignment horizontal="center" vertical="center"/>
    </xf>
    <xf borderId="6" fillId="6" fontId="8" numFmtId="169" xfId="0" applyAlignment="1" applyBorder="1" applyFont="1" applyNumberFormat="1">
      <alignment vertical="center"/>
    </xf>
    <xf borderId="3" fillId="6" fontId="8" numFmtId="168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0" fillId="5" fontId="30" numFmtId="0" xfId="0" applyAlignment="1" applyFont="1">
      <alignment readingOrder="0" vertical="center"/>
    </xf>
    <xf borderId="0" fillId="5" fontId="2" numFmtId="0" xfId="0" applyAlignment="1" applyFont="1">
      <alignment vertical="center"/>
    </xf>
    <xf borderId="1" fillId="6" fontId="31" numFmtId="0" xfId="0" applyAlignment="1" applyBorder="1" applyFont="1">
      <alignment horizontal="center" shrinkToFit="0" vertical="center" wrapText="1"/>
    </xf>
    <xf borderId="1" fillId="6" fontId="31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1" fillId="0" fontId="8" numFmtId="170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16" fontId="1" numFmtId="167" xfId="0" applyAlignment="1" applyBorder="1" applyFont="1" applyNumberFormat="1">
      <alignment vertical="center"/>
    </xf>
    <xf borderId="1" fillId="10" fontId="1" numFmtId="167" xfId="0" applyAlignment="1" applyBorder="1" applyFont="1" applyNumberFormat="1">
      <alignment vertical="center"/>
    </xf>
    <xf borderId="1" fillId="17" fontId="1" numFmtId="167" xfId="0" applyAlignment="1" applyBorder="1" applyFont="1" applyNumberFormat="1">
      <alignment vertical="center"/>
    </xf>
    <xf borderId="1" fillId="18" fontId="1" numFmtId="167" xfId="0" applyAlignment="1" applyBorder="1" applyFont="1" applyNumberFormat="1">
      <alignment vertical="center"/>
    </xf>
    <xf borderId="1" fillId="3" fontId="6" numFmtId="167" xfId="0" applyAlignment="1" applyBorder="1" applyFont="1" applyNumberFormat="1">
      <alignment horizontal="center" readingOrder="0" vertical="center"/>
    </xf>
    <xf borderId="1" fillId="3" fontId="6" numFmtId="167" xfId="0" applyAlignment="1" applyBorder="1" applyFont="1" applyNumberFormat="1">
      <alignment horizontal="center" vertical="center"/>
    </xf>
    <xf borderId="0" fillId="0" fontId="2" numFmtId="177" xfId="0" applyAlignment="1" applyFont="1" applyNumberFormat="1">
      <alignment vertical="center"/>
    </xf>
    <xf borderId="0" fillId="0" fontId="2" numFmtId="169" xfId="0" applyAlignment="1" applyFont="1" applyNumberFormat="1">
      <alignment vertical="center"/>
    </xf>
    <xf borderId="0" fillId="0" fontId="9" numFmtId="0" xfId="0" applyAlignment="1" applyFont="1">
      <alignment readingOrder="0"/>
    </xf>
    <xf borderId="0" fillId="0" fontId="9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66675</xdr:rowOff>
    </xdr:from>
    <xdr:ext cx="5467350" cy="38671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152400</xdr:rowOff>
    </xdr:from>
    <xdr:ext cx="5467350" cy="377190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95250</xdr:rowOff>
    </xdr:from>
    <xdr:ext cx="5505450" cy="32670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1</xdr:row>
      <xdr:rowOff>9525</xdr:rowOff>
    </xdr:from>
    <xdr:ext cx="6724650" cy="50577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304800</xdr:colOff>
      <xdr:row>0</xdr:row>
      <xdr:rowOff>0</xdr:rowOff>
    </xdr:from>
    <xdr:ext cx="4371975" cy="66294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4</xdr:row>
      <xdr:rowOff>28575</xdr:rowOff>
    </xdr:from>
    <xdr:ext cx="4876800" cy="329565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23</xdr:row>
      <xdr:rowOff>133350</xdr:rowOff>
    </xdr:from>
    <xdr:ext cx="3114675" cy="601027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857500" cy="6705600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2914650" cy="6858000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304800</xdr:colOff>
      <xdr:row>0</xdr:row>
      <xdr:rowOff>0</xdr:rowOff>
    </xdr:from>
    <xdr:ext cx="2324100" cy="25146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28575</xdr:rowOff>
    </xdr:from>
    <xdr:ext cx="10144125" cy="918210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3.75"/>
    <col customWidth="1" min="3" max="3" width="3.13"/>
    <col customWidth="1" min="4" max="4" width="27.88"/>
    <col customWidth="1" min="5" max="5" width="38.63"/>
    <col customWidth="1" min="7" max="7" width="30.5"/>
  </cols>
  <sheetData>
    <row r="1">
      <c r="A1" s="1" t="s">
        <v>0</v>
      </c>
      <c r="B1" s="2"/>
      <c r="C1" s="3"/>
      <c r="D1" s="4" t="s">
        <v>1</v>
      </c>
      <c r="E1" s="5" t="s">
        <v>2</v>
      </c>
      <c r="F1" s="6" t="s">
        <v>3</v>
      </c>
      <c r="G1" s="5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3"/>
      <c r="D2" s="4" t="s">
        <v>1</v>
      </c>
      <c r="E2" s="5" t="s">
        <v>5</v>
      </c>
      <c r="F2" s="6" t="s">
        <v>6</v>
      </c>
      <c r="G2" s="5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2"/>
      <c r="C3" s="3"/>
      <c r="D3" s="4" t="s">
        <v>8</v>
      </c>
      <c r="E3" s="5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1" t="s">
        <v>0</v>
      </c>
      <c r="B4" s="2"/>
      <c r="C4" s="3"/>
      <c r="D4" s="4" t="s">
        <v>10</v>
      </c>
      <c r="E4" s="5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/>
      <c r="B5" s="2"/>
      <c r="C5" s="3"/>
      <c r="D5" s="4" t="s">
        <v>12</v>
      </c>
      <c r="E5" s="5" t="s">
        <v>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3"/>
      <c r="D6" s="4" t="s">
        <v>14</v>
      </c>
      <c r="E6" s="7">
        <v>25969.0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"/>
      <c r="C7" s="3"/>
      <c r="D7" s="4" t="s">
        <v>15</v>
      </c>
      <c r="E7" s="8">
        <f>2025-1971</f>
        <v>54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3"/>
      <c r="D8" s="4" t="s">
        <v>16</v>
      </c>
      <c r="E8" s="5" t="s">
        <v>17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/>
      <c r="B9" s="2"/>
      <c r="C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3"/>
      <c r="D10" s="4" t="s">
        <v>18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3"/>
      <c r="D11" s="4" t="s">
        <v>19</v>
      </c>
      <c r="E11" s="5" t="s">
        <v>20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3"/>
      <c r="D12" s="4" t="s">
        <v>21</v>
      </c>
      <c r="E12" s="5" t="s">
        <v>22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3"/>
      <c r="D13" s="4" t="s">
        <v>23</v>
      </c>
      <c r="E13" s="8">
        <f>59996860442</f>
        <v>59996860442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3"/>
      <c r="D14" s="4" t="s">
        <v>24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3"/>
      <c r="D15" s="4" t="s">
        <v>25</v>
      </c>
      <c r="E15" s="5" t="s">
        <v>26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2"/>
      <c r="B16" s="2"/>
      <c r="C16" s="3"/>
      <c r="D16" s="4" t="s">
        <v>27</v>
      </c>
      <c r="E16" s="5" t="s">
        <v>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9"/>
      <c r="B17" s="9"/>
      <c r="C17" s="3"/>
      <c r="D17" s="4" t="s">
        <v>29</v>
      </c>
      <c r="E17" s="5" t="s">
        <v>30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9"/>
      <c r="B18" s="2"/>
      <c r="C18" s="3"/>
      <c r="D18" s="4" t="s">
        <v>31</v>
      </c>
      <c r="E18" s="5" t="s">
        <v>32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9"/>
      <c r="B19" s="9"/>
      <c r="C19" s="3"/>
      <c r="D19" s="4" t="s">
        <v>33</v>
      </c>
      <c r="E19" s="5" t="s">
        <v>34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9"/>
      <c r="B20" s="2"/>
      <c r="C20" s="3"/>
      <c r="D20" s="10" t="s">
        <v>35</v>
      </c>
      <c r="E20" s="11" t="s">
        <v>36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9"/>
      <c r="B21" s="9"/>
      <c r="C21" s="3"/>
      <c r="D21" s="4" t="s">
        <v>37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9"/>
      <c r="B22" s="9"/>
      <c r="C22" s="3"/>
      <c r="D22" s="12"/>
      <c r="E22" s="1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14"/>
      <c r="B23" s="14"/>
      <c r="C23" s="15"/>
      <c r="D23" s="14"/>
      <c r="E23" s="1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9"/>
      <c r="B24" s="9"/>
      <c r="C24" s="3"/>
      <c r="D24" s="4" t="s">
        <v>1</v>
      </c>
      <c r="E24" s="5" t="s">
        <v>38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9"/>
      <c r="B25" s="9"/>
      <c r="C25" s="3"/>
      <c r="D25" s="4" t="s">
        <v>1</v>
      </c>
      <c r="E25" s="5" t="s">
        <v>39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9"/>
      <c r="B26" s="17"/>
      <c r="C26" s="3"/>
      <c r="D26" s="4" t="s">
        <v>8</v>
      </c>
      <c r="E26" s="5" t="s">
        <v>40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9"/>
      <c r="B27" s="9"/>
      <c r="C27" s="3"/>
      <c r="D27" s="4" t="s">
        <v>10</v>
      </c>
      <c r="E27" s="5" t="s">
        <v>41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9"/>
      <c r="B28" s="9"/>
      <c r="C28" s="3"/>
      <c r="D28" s="4" t="s">
        <v>12</v>
      </c>
      <c r="E28" s="5" t="s">
        <v>42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9"/>
      <c r="B29" s="9"/>
      <c r="C29" s="3"/>
      <c r="D29" s="4" t="s">
        <v>14</v>
      </c>
      <c r="E29" s="7">
        <v>25102.0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9"/>
      <c r="B30" s="9"/>
      <c r="C30" s="3"/>
      <c r="D30" s="4" t="s">
        <v>15</v>
      </c>
      <c r="E30" s="8">
        <f>2025-1968</f>
        <v>57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9"/>
      <c r="B31" s="2"/>
      <c r="C31" s="3"/>
      <c r="D31" s="4" t="s">
        <v>16</v>
      </c>
      <c r="E31" s="5" t="s">
        <v>43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9"/>
      <c r="B32" s="9"/>
      <c r="C32" s="3"/>
      <c r="D32" s="4" t="s">
        <v>18</v>
      </c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9"/>
      <c r="B33" s="9"/>
      <c r="C33" s="3"/>
      <c r="D33" s="4" t="s">
        <v>19</v>
      </c>
      <c r="E33" s="5" t="s">
        <v>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9"/>
      <c r="B34" s="9"/>
      <c r="C34" s="3"/>
      <c r="D34" s="4" t="s">
        <v>21</v>
      </c>
      <c r="E34" s="5" t="s">
        <v>45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9"/>
      <c r="B35" s="9"/>
      <c r="C35" s="3"/>
      <c r="D35" s="4" t="s">
        <v>23</v>
      </c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9"/>
      <c r="B36" s="9"/>
      <c r="C36" s="3"/>
      <c r="D36" s="4" t="s">
        <v>24</v>
      </c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9"/>
      <c r="B37" s="2"/>
      <c r="C37" s="3"/>
      <c r="D37" s="4" t="s">
        <v>25</v>
      </c>
      <c r="E37" s="5">
        <v>5.9995223636E10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18"/>
      <c r="C38" s="3"/>
      <c r="D38" s="4" t="s">
        <v>27</v>
      </c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18"/>
      <c r="C39" s="3"/>
      <c r="D39" s="4" t="s">
        <v>29</v>
      </c>
      <c r="E39" s="5" t="s">
        <v>46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18"/>
      <c r="C40" s="3"/>
      <c r="D40" s="4" t="s">
        <v>31</v>
      </c>
      <c r="E40" s="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18"/>
      <c r="C41" s="3"/>
      <c r="D41" s="4" t="s">
        <v>33</v>
      </c>
      <c r="E41" s="5" t="s">
        <v>47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18"/>
      <c r="C42" s="3"/>
      <c r="D42" s="10" t="s">
        <v>35</v>
      </c>
      <c r="E42" s="1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4" t="s">
        <v>37</v>
      </c>
      <c r="E43" s="1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2"/>
      <c r="E44" s="1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2"/>
      <c r="E45" s="1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2"/>
      <c r="E46" s="1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2"/>
      <c r="E47" s="1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E48" s="2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3"/>
      <c r="D49" s="2"/>
      <c r="E49" s="1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2"/>
      <c r="E50" s="1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2"/>
      <c r="E51" s="1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2"/>
      <c r="E52" s="1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2"/>
      <c r="E53" s="1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2"/>
      <c r="E54" s="1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3"/>
      <c r="D55" s="2"/>
      <c r="E55" s="1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3"/>
      <c r="D56" s="2"/>
      <c r="E56" s="1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3"/>
      <c r="D57" s="2"/>
      <c r="E57" s="1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2"/>
      <c r="E58" s="1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3"/>
      <c r="D59" s="2"/>
      <c r="E59" s="1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2"/>
      <c r="E60" s="1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2"/>
      <c r="E61" s="1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2"/>
      <c r="E62" s="1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3"/>
      <c r="D63" s="2"/>
      <c r="E63" s="1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3"/>
      <c r="D64" s="2"/>
      <c r="E64" s="1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3"/>
      <c r="D65" s="2"/>
      <c r="E65" s="1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3"/>
      <c r="D66" s="2"/>
      <c r="E66" s="1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3"/>
      <c r="D67" s="2"/>
      <c r="E67" s="1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3"/>
      <c r="D68" s="2"/>
      <c r="E68" s="1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3"/>
      <c r="D69" s="2"/>
      <c r="E69" s="1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3"/>
      <c r="D70" s="2"/>
      <c r="E70" s="1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3"/>
      <c r="D71" s="2"/>
      <c r="E71" s="1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3"/>
      <c r="D72" s="2"/>
      <c r="E72" s="1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3"/>
      <c r="D73" s="2"/>
      <c r="E73" s="1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3"/>
      <c r="D74" s="2"/>
      <c r="E74" s="1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3"/>
      <c r="D75" s="2"/>
      <c r="E75" s="1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3"/>
      <c r="D76" s="2"/>
      <c r="E76" s="1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3"/>
      <c r="D77" s="2"/>
      <c r="E77" s="1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3"/>
      <c r="D78" s="2"/>
      <c r="E78" s="1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3"/>
      <c r="D79" s="2"/>
      <c r="E79" s="1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3"/>
      <c r="D80" s="2"/>
      <c r="E80" s="1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3"/>
      <c r="D81" s="2"/>
      <c r="E81" s="1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3"/>
      <c r="D82" s="2"/>
      <c r="E82" s="1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3"/>
      <c r="D83" s="2"/>
      <c r="E83" s="1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3"/>
      <c r="D84" s="2"/>
      <c r="E84" s="1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3"/>
      <c r="D85" s="2"/>
      <c r="E85" s="1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3"/>
      <c r="D86" s="2"/>
      <c r="E86" s="1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3"/>
      <c r="D87" s="2"/>
      <c r="E87" s="1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3"/>
      <c r="D88" s="2"/>
      <c r="E88" s="1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3"/>
      <c r="D89" s="2"/>
      <c r="E89" s="1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3"/>
      <c r="D90" s="2"/>
      <c r="E90" s="1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3"/>
      <c r="D91" s="2"/>
      <c r="E91" s="1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3"/>
      <c r="D92" s="2"/>
      <c r="E92" s="1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3"/>
      <c r="D93" s="2"/>
      <c r="E93" s="1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3"/>
      <c r="D94" s="2"/>
      <c r="E94" s="1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3"/>
      <c r="D95" s="2"/>
      <c r="E95" s="1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3"/>
      <c r="D96" s="2"/>
      <c r="E96" s="1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3"/>
      <c r="D97" s="2"/>
      <c r="E97" s="1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3"/>
      <c r="D98" s="2"/>
      <c r="E98" s="1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3"/>
      <c r="D99" s="2"/>
      <c r="E99" s="1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3"/>
      <c r="D100" s="2"/>
      <c r="E100" s="1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3"/>
      <c r="D101" s="2"/>
      <c r="E101" s="1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3"/>
      <c r="D102" s="2"/>
      <c r="E102" s="1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3"/>
      <c r="D103" s="2"/>
      <c r="E103" s="1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3"/>
      <c r="D104" s="2"/>
      <c r="E104" s="1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3"/>
      <c r="D105" s="2"/>
      <c r="E105" s="1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3"/>
      <c r="D106" s="2"/>
      <c r="E106" s="1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3"/>
      <c r="D107" s="2"/>
      <c r="E107" s="1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3"/>
      <c r="D108" s="2"/>
      <c r="E108" s="1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3"/>
      <c r="D109" s="2"/>
      <c r="E109" s="1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3"/>
      <c r="D110" s="2"/>
      <c r="E110" s="1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3"/>
      <c r="D111" s="2"/>
      <c r="E111" s="1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3"/>
      <c r="D112" s="2"/>
      <c r="E112" s="1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3"/>
      <c r="D113" s="2"/>
      <c r="E113" s="1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3"/>
      <c r="D114" s="2"/>
      <c r="E114" s="1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3"/>
      <c r="D115" s="2"/>
      <c r="E115" s="1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3"/>
      <c r="D116" s="2"/>
      <c r="E116" s="1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3"/>
      <c r="D117" s="2"/>
      <c r="E117" s="1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3"/>
      <c r="D118" s="2"/>
      <c r="E118" s="1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3"/>
      <c r="D119" s="2"/>
      <c r="E119" s="1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3"/>
      <c r="D120" s="2"/>
      <c r="E120" s="1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3"/>
      <c r="D121" s="2"/>
      <c r="E121" s="1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3"/>
      <c r="D122" s="2"/>
      <c r="E122" s="1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3"/>
      <c r="D123" s="2"/>
      <c r="E123" s="1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3"/>
      <c r="D124" s="2"/>
      <c r="E124" s="1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3"/>
      <c r="D125" s="2"/>
      <c r="E125" s="1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3"/>
      <c r="D126" s="2"/>
      <c r="E126" s="1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3"/>
      <c r="D127" s="2"/>
      <c r="E127" s="1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3"/>
      <c r="D128" s="2"/>
      <c r="E128" s="1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3"/>
      <c r="D129" s="2"/>
      <c r="E129" s="1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3"/>
      <c r="D130" s="2"/>
      <c r="E130" s="1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3"/>
      <c r="D131" s="2"/>
      <c r="E131" s="1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3"/>
      <c r="D132" s="2"/>
      <c r="E132" s="1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3"/>
      <c r="D133" s="2"/>
      <c r="E133" s="1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3"/>
      <c r="D134" s="2"/>
      <c r="E134" s="1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3"/>
      <c r="D135" s="2"/>
      <c r="E135" s="1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3"/>
      <c r="D136" s="2"/>
      <c r="E136" s="1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3"/>
      <c r="D137" s="2"/>
      <c r="E137" s="1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3"/>
      <c r="D138" s="2"/>
      <c r="E138" s="1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3"/>
      <c r="D139" s="2"/>
      <c r="E139" s="1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3"/>
      <c r="D140" s="2"/>
      <c r="E140" s="1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3"/>
      <c r="D141" s="2"/>
      <c r="E141" s="1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3"/>
      <c r="D142" s="2"/>
      <c r="E142" s="1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3"/>
      <c r="D143" s="2"/>
      <c r="E143" s="1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3"/>
      <c r="D144" s="2"/>
      <c r="E144" s="1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3"/>
      <c r="D145" s="2"/>
      <c r="E145" s="1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3"/>
      <c r="D146" s="2"/>
      <c r="E146" s="1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3"/>
      <c r="D147" s="2"/>
      <c r="E147" s="1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3"/>
      <c r="D148" s="2"/>
      <c r="E148" s="1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3"/>
      <c r="D149" s="2"/>
      <c r="E149" s="1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3"/>
      <c r="D150" s="2"/>
      <c r="E150" s="1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3"/>
      <c r="D151" s="2"/>
      <c r="E151" s="1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3"/>
      <c r="D152" s="2"/>
      <c r="E152" s="1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3"/>
      <c r="D153" s="2"/>
      <c r="E153" s="1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3"/>
      <c r="D154" s="2"/>
      <c r="E154" s="1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3"/>
      <c r="D155" s="2"/>
      <c r="E155" s="1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3"/>
      <c r="D156" s="2"/>
      <c r="E156" s="1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3"/>
      <c r="D157" s="2"/>
      <c r="E157" s="1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3"/>
      <c r="D158" s="2"/>
      <c r="E158" s="1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3"/>
      <c r="D159" s="2"/>
      <c r="E159" s="1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3"/>
      <c r="D160" s="2"/>
      <c r="E160" s="1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3"/>
      <c r="D161" s="2"/>
      <c r="E161" s="1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3"/>
      <c r="D162" s="2"/>
      <c r="E162" s="1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3"/>
      <c r="D163" s="2"/>
      <c r="E163" s="1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3"/>
      <c r="D164" s="2"/>
      <c r="E164" s="1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3"/>
      <c r="D165" s="2"/>
      <c r="E165" s="1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3"/>
      <c r="D166" s="2"/>
      <c r="E166" s="1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3"/>
      <c r="D167" s="2"/>
      <c r="E167" s="1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3"/>
      <c r="D168" s="2"/>
      <c r="E168" s="1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3"/>
      <c r="D169" s="2"/>
      <c r="E169" s="1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3"/>
      <c r="D170" s="2"/>
      <c r="E170" s="1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3"/>
      <c r="D171" s="2"/>
      <c r="E171" s="1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3"/>
      <c r="D172" s="2"/>
      <c r="E172" s="1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3"/>
      <c r="D173" s="2"/>
      <c r="E173" s="1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3"/>
      <c r="D174" s="2"/>
      <c r="E174" s="1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3"/>
      <c r="D175" s="2"/>
      <c r="E175" s="1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3"/>
      <c r="D176" s="2"/>
      <c r="E176" s="1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3"/>
      <c r="D177" s="2"/>
      <c r="E177" s="1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3"/>
      <c r="D178" s="2"/>
      <c r="E178" s="1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3"/>
      <c r="D179" s="2"/>
      <c r="E179" s="1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3"/>
      <c r="D180" s="2"/>
      <c r="E180" s="1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3"/>
      <c r="D181" s="2"/>
      <c r="E181" s="1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3"/>
      <c r="D182" s="2"/>
      <c r="E182" s="1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3"/>
      <c r="D183" s="2"/>
      <c r="E183" s="1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3"/>
      <c r="D184" s="2"/>
      <c r="E184" s="1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3"/>
      <c r="D185" s="2"/>
      <c r="E185" s="1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3"/>
      <c r="D186" s="2"/>
      <c r="E186" s="1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3"/>
      <c r="D187" s="2"/>
      <c r="E187" s="1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3"/>
      <c r="D188" s="2"/>
      <c r="E188" s="1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3"/>
      <c r="D189" s="2"/>
      <c r="E189" s="1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3"/>
      <c r="D190" s="2"/>
      <c r="E190" s="1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3"/>
      <c r="D191" s="2"/>
      <c r="E191" s="1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3"/>
      <c r="D192" s="2"/>
      <c r="E192" s="1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3"/>
      <c r="D193" s="2"/>
      <c r="E193" s="1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3"/>
      <c r="D194" s="2"/>
      <c r="E194" s="1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3"/>
      <c r="D195" s="2"/>
      <c r="E195" s="1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3"/>
      <c r="D196" s="2"/>
      <c r="E196" s="1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3"/>
      <c r="D197" s="2"/>
      <c r="E197" s="1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3"/>
      <c r="D198" s="2"/>
      <c r="E198" s="1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3"/>
      <c r="D199" s="2"/>
      <c r="E199" s="1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3"/>
      <c r="D200" s="2"/>
      <c r="E200" s="1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3"/>
      <c r="D201" s="2"/>
      <c r="E201" s="1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3"/>
      <c r="D202" s="2"/>
      <c r="E202" s="1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3"/>
      <c r="D203" s="2"/>
      <c r="E203" s="1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3"/>
      <c r="D204" s="2"/>
      <c r="E204" s="1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3"/>
      <c r="D205" s="2"/>
      <c r="E205" s="1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3"/>
      <c r="D206" s="2"/>
      <c r="E206" s="1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3"/>
      <c r="D207" s="2"/>
      <c r="E207" s="1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3"/>
      <c r="D208" s="2"/>
      <c r="E208" s="1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3"/>
      <c r="D209" s="2"/>
      <c r="E209" s="1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3"/>
      <c r="D210" s="2"/>
      <c r="E210" s="1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3"/>
      <c r="D211" s="2"/>
      <c r="E211" s="1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3"/>
      <c r="D212" s="2"/>
      <c r="E212" s="1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3"/>
      <c r="D213" s="2"/>
      <c r="E213" s="1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3"/>
      <c r="D214" s="2"/>
      <c r="E214" s="1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3"/>
      <c r="D215" s="2"/>
      <c r="E215" s="1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3"/>
      <c r="D216" s="2"/>
      <c r="E216" s="1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3"/>
      <c r="D217" s="2"/>
      <c r="E217" s="1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3"/>
      <c r="D218" s="2"/>
      <c r="E218" s="1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3"/>
      <c r="D219" s="2"/>
      <c r="E219" s="1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3"/>
      <c r="D220" s="2"/>
      <c r="E220" s="1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3"/>
      <c r="D221" s="2"/>
      <c r="E221" s="1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3"/>
      <c r="D222" s="2"/>
      <c r="E222" s="1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3"/>
      <c r="D223" s="2"/>
      <c r="E223" s="1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3"/>
      <c r="D224" s="2"/>
      <c r="E224" s="1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3"/>
      <c r="D225" s="2"/>
      <c r="E225" s="1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3"/>
      <c r="D226" s="2"/>
      <c r="E226" s="1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3"/>
      <c r="D227" s="2"/>
      <c r="E227" s="1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3"/>
      <c r="D228" s="2"/>
      <c r="E228" s="1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3"/>
      <c r="D229" s="2"/>
      <c r="E229" s="1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3"/>
      <c r="D230" s="2"/>
      <c r="E230" s="1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3"/>
      <c r="D231" s="2"/>
      <c r="E231" s="1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3"/>
      <c r="D232" s="2"/>
      <c r="E232" s="1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3"/>
      <c r="D233" s="2"/>
      <c r="E233" s="1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3"/>
      <c r="D234" s="2"/>
      <c r="E234" s="1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3"/>
      <c r="D235" s="2"/>
      <c r="E235" s="1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3"/>
      <c r="D236" s="2"/>
      <c r="E236" s="1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3"/>
      <c r="D237" s="2"/>
      <c r="E237" s="1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3"/>
      <c r="D238" s="2"/>
      <c r="E238" s="1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3"/>
      <c r="D239" s="2"/>
      <c r="E239" s="1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3"/>
      <c r="D240" s="2"/>
      <c r="E240" s="1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3"/>
      <c r="D241" s="2"/>
      <c r="E241" s="1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3"/>
      <c r="D242" s="2"/>
      <c r="E242" s="1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3"/>
      <c r="D243" s="2"/>
      <c r="E243" s="1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3"/>
      <c r="D244" s="2"/>
      <c r="E244" s="1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3"/>
      <c r="D245" s="2"/>
      <c r="E245" s="1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3"/>
      <c r="D246" s="2"/>
      <c r="E246" s="1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3"/>
      <c r="D247" s="2"/>
      <c r="E247" s="1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3"/>
      <c r="D248" s="2"/>
      <c r="E248" s="1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3"/>
      <c r="D249" s="2"/>
      <c r="E249" s="1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3"/>
      <c r="D250" s="2"/>
      <c r="E250" s="1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3"/>
      <c r="D251" s="2"/>
      <c r="E251" s="1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3"/>
      <c r="D252" s="2"/>
      <c r="E252" s="1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3"/>
      <c r="D253" s="2"/>
      <c r="E253" s="1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3"/>
      <c r="D254" s="2"/>
      <c r="E254" s="1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3"/>
      <c r="D255" s="2"/>
      <c r="E255" s="1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3"/>
      <c r="D256" s="2"/>
      <c r="E256" s="1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3"/>
      <c r="D257" s="2"/>
      <c r="E257" s="1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3"/>
      <c r="D258" s="2"/>
      <c r="E258" s="1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3"/>
      <c r="D259" s="2"/>
      <c r="E259" s="1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3"/>
      <c r="D260" s="2"/>
      <c r="E260" s="1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3"/>
      <c r="D261" s="2"/>
      <c r="E261" s="1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3"/>
      <c r="D262" s="2"/>
      <c r="E262" s="1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3"/>
      <c r="D263" s="2"/>
      <c r="E263" s="1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3"/>
      <c r="D264" s="2"/>
      <c r="E264" s="1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3"/>
      <c r="D265" s="2"/>
      <c r="E265" s="1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3"/>
      <c r="D266" s="2"/>
      <c r="E266" s="1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3"/>
      <c r="D267" s="2"/>
      <c r="E267" s="1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3"/>
      <c r="D268" s="2"/>
      <c r="E268" s="1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3"/>
      <c r="D269" s="2"/>
      <c r="E269" s="1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3"/>
      <c r="D270" s="2"/>
      <c r="E270" s="1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3"/>
      <c r="D271" s="2"/>
      <c r="E271" s="1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3"/>
      <c r="D272" s="2"/>
      <c r="E272" s="1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3"/>
      <c r="D273" s="2"/>
      <c r="E273" s="1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3"/>
      <c r="D274" s="2"/>
      <c r="E274" s="1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3"/>
      <c r="D275" s="2"/>
      <c r="E275" s="1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3"/>
      <c r="D276" s="2"/>
      <c r="E276" s="1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3"/>
      <c r="D277" s="2"/>
      <c r="E277" s="1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3"/>
      <c r="D278" s="2"/>
      <c r="E278" s="1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3"/>
      <c r="D279" s="2"/>
      <c r="E279" s="1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3"/>
      <c r="D280" s="2"/>
      <c r="E280" s="1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3"/>
      <c r="D281" s="2"/>
      <c r="E281" s="1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3"/>
      <c r="D282" s="2"/>
      <c r="E282" s="1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3"/>
      <c r="D283" s="2"/>
      <c r="E283" s="1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3"/>
      <c r="D284" s="2"/>
      <c r="E284" s="1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3"/>
      <c r="D285" s="2"/>
      <c r="E285" s="1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3"/>
      <c r="D286" s="2"/>
      <c r="E286" s="1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3"/>
      <c r="D287" s="2"/>
      <c r="E287" s="1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3"/>
      <c r="D288" s="2"/>
      <c r="E288" s="1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3"/>
      <c r="D289" s="2"/>
      <c r="E289" s="1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3"/>
      <c r="D290" s="2"/>
      <c r="E290" s="1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3"/>
      <c r="D291" s="2"/>
      <c r="E291" s="1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3"/>
      <c r="D292" s="2"/>
      <c r="E292" s="1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3"/>
      <c r="D293" s="2"/>
      <c r="E293" s="1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3"/>
      <c r="D294" s="2"/>
      <c r="E294" s="1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3"/>
      <c r="D295" s="2"/>
      <c r="E295" s="1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3"/>
      <c r="D296" s="2"/>
      <c r="E296" s="1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3"/>
      <c r="D297" s="2"/>
      <c r="E297" s="1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3"/>
      <c r="D298" s="2"/>
      <c r="E298" s="1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3"/>
      <c r="D299" s="2"/>
      <c r="E299" s="1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3"/>
      <c r="D300" s="2"/>
      <c r="E300" s="1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3"/>
      <c r="D301" s="2"/>
      <c r="E301" s="1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3"/>
      <c r="D302" s="2"/>
      <c r="E302" s="1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3"/>
      <c r="D303" s="2"/>
      <c r="E303" s="1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3"/>
      <c r="D304" s="2"/>
      <c r="E304" s="1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3"/>
      <c r="D305" s="2"/>
      <c r="E305" s="1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3"/>
      <c r="D306" s="2"/>
      <c r="E306" s="1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3"/>
      <c r="D307" s="2"/>
      <c r="E307" s="1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3"/>
      <c r="D308" s="2"/>
      <c r="E308" s="1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3"/>
      <c r="D309" s="2"/>
      <c r="E309" s="1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3"/>
      <c r="D310" s="2"/>
      <c r="E310" s="1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3"/>
      <c r="D311" s="2"/>
      <c r="E311" s="1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3"/>
      <c r="D312" s="2"/>
      <c r="E312" s="1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3"/>
      <c r="D313" s="2"/>
      <c r="E313" s="1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3"/>
      <c r="D314" s="2"/>
      <c r="E314" s="1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3"/>
      <c r="D315" s="2"/>
      <c r="E315" s="1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3"/>
      <c r="D316" s="2"/>
      <c r="E316" s="1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3"/>
      <c r="D317" s="2"/>
      <c r="E317" s="1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3"/>
      <c r="D318" s="2"/>
      <c r="E318" s="1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3"/>
      <c r="D319" s="2"/>
      <c r="E319" s="1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3"/>
      <c r="D320" s="2"/>
      <c r="E320" s="1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3"/>
      <c r="D321" s="2"/>
      <c r="E321" s="1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3"/>
      <c r="D322" s="2"/>
      <c r="E322" s="1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3"/>
      <c r="D323" s="2"/>
      <c r="E323" s="1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3"/>
      <c r="D324" s="2"/>
      <c r="E324" s="1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3"/>
      <c r="D325" s="2"/>
      <c r="E325" s="1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3"/>
      <c r="D326" s="2"/>
      <c r="E326" s="1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3"/>
      <c r="D327" s="2"/>
      <c r="E327" s="1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3"/>
      <c r="D328" s="2"/>
      <c r="E328" s="1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3"/>
      <c r="D329" s="2"/>
      <c r="E329" s="1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3"/>
      <c r="D330" s="2"/>
      <c r="E330" s="1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3"/>
      <c r="D331" s="2"/>
      <c r="E331" s="1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3"/>
      <c r="D332" s="2"/>
      <c r="E332" s="1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3"/>
      <c r="D333" s="2"/>
      <c r="E333" s="1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3"/>
      <c r="D334" s="2"/>
      <c r="E334" s="1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3"/>
      <c r="D335" s="2"/>
      <c r="E335" s="1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3"/>
      <c r="D336" s="2"/>
      <c r="E336" s="1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3"/>
      <c r="D337" s="2"/>
      <c r="E337" s="1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3"/>
      <c r="D338" s="2"/>
      <c r="E338" s="1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3"/>
      <c r="D339" s="2"/>
      <c r="E339" s="1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3"/>
      <c r="D340" s="2"/>
      <c r="E340" s="1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3"/>
      <c r="D341" s="2"/>
      <c r="E341" s="1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3"/>
      <c r="D342" s="2"/>
      <c r="E342" s="1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3"/>
      <c r="D343" s="2"/>
      <c r="E343" s="1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3"/>
      <c r="D344" s="2"/>
      <c r="E344" s="1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3"/>
      <c r="D345" s="2"/>
      <c r="E345" s="1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3"/>
      <c r="D346" s="2"/>
      <c r="E346" s="1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3"/>
      <c r="D347" s="2"/>
      <c r="E347" s="1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3"/>
      <c r="D348" s="2"/>
      <c r="E348" s="1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3"/>
      <c r="D349" s="2"/>
      <c r="E349" s="1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3"/>
      <c r="D350" s="2"/>
      <c r="E350" s="1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3"/>
      <c r="D351" s="2"/>
      <c r="E351" s="1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3"/>
      <c r="D352" s="2"/>
      <c r="E352" s="1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3"/>
      <c r="D353" s="2"/>
      <c r="E353" s="1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3"/>
      <c r="D354" s="2"/>
      <c r="E354" s="1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3"/>
      <c r="D355" s="2"/>
      <c r="E355" s="1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3"/>
      <c r="D356" s="2"/>
      <c r="E356" s="1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3"/>
      <c r="D357" s="2"/>
      <c r="E357" s="1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3"/>
      <c r="D358" s="2"/>
      <c r="E358" s="1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3"/>
      <c r="D359" s="2"/>
      <c r="E359" s="1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3"/>
      <c r="D360" s="2"/>
      <c r="E360" s="1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3"/>
      <c r="D361" s="2"/>
      <c r="E361" s="1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3"/>
      <c r="D362" s="2"/>
      <c r="E362" s="1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3"/>
      <c r="D363" s="2"/>
      <c r="E363" s="1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3"/>
      <c r="D364" s="2"/>
      <c r="E364" s="1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3"/>
      <c r="D365" s="2"/>
      <c r="E365" s="1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3"/>
      <c r="D366" s="2"/>
      <c r="E366" s="1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3"/>
      <c r="D367" s="2"/>
      <c r="E367" s="1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3"/>
      <c r="D368" s="2"/>
      <c r="E368" s="1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3"/>
      <c r="D369" s="2"/>
      <c r="E369" s="1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3"/>
      <c r="D370" s="2"/>
      <c r="E370" s="1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3"/>
      <c r="D371" s="2"/>
      <c r="E371" s="1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3"/>
      <c r="D372" s="2"/>
      <c r="E372" s="1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3"/>
      <c r="D373" s="2"/>
      <c r="E373" s="1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3"/>
      <c r="D374" s="2"/>
      <c r="E374" s="1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3"/>
      <c r="D375" s="2"/>
      <c r="E375" s="1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3"/>
      <c r="D376" s="2"/>
      <c r="E376" s="1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3"/>
      <c r="D377" s="2"/>
      <c r="E377" s="1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3"/>
      <c r="D378" s="2"/>
      <c r="E378" s="1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3"/>
      <c r="D379" s="2"/>
      <c r="E379" s="1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3"/>
      <c r="D380" s="2"/>
      <c r="E380" s="1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3"/>
      <c r="D381" s="2"/>
      <c r="E381" s="1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3"/>
      <c r="D382" s="2"/>
      <c r="E382" s="1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3"/>
      <c r="D383" s="2"/>
      <c r="E383" s="1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3"/>
      <c r="D384" s="2"/>
      <c r="E384" s="1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3"/>
      <c r="D385" s="2"/>
      <c r="E385" s="1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3"/>
      <c r="D386" s="2"/>
      <c r="E386" s="1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3"/>
      <c r="D387" s="2"/>
      <c r="E387" s="1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3"/>
      <c r="D388" s="2"/>
      <c r="E388" s="1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3"/>
      <c r="D389" s="2"/>
      <c r="E389" s="1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3"/>
      <c r="D390" s="2"/>
      <c r="E390" s="1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3"/>
      <c r="D391" s="2"/>
      <c r="E391" s="1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3"/>
      <c r="D392" s="2"/>
      <c r="E392" s="1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3"/>
      <c r="D393" s="2"/>
      <c r="E393" s="1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3"/>
      <c r="D394" s="2"/>
      <c r="E394" s="1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3"/>
      <c r="D395" s="2"/>
      <c r="E395" s="1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3"/>
      <c r="D396" s="2"/>
      <c r="E396" s="1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3"/>
      <c r="D397" s="2"/>
      <c r="E397" s="1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3"/>
      <c r="D398" s="2"/>
      <c r="E398" s="1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3"/>
      <c r="D399" s="2"/>
      <c r="E399" s="1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3"/>
      <c r="D400" s="2"/>
      <c r="E400" s="1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3"/>
      <c r="D401" s="2"/>
      <c r="E401" s="1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3"/>
      <c r="D402" s="2"/>
      <c r="E402" s="1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3"/>
      <c r="D403" s="2"/>
      <c r="E403" s="1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3"/>
      <c r="D404" s="2"/>
      <c r="E404" s="1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3"/>
      <c r="D405" s="2"/>
      <c r="E405" s="1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3"/>
      <c r="D406" s="2"/>
      <c r="E406" s="1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3"/>
      <c r="D407" s="2"/>
      <c r="E407" s="1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3"/>
      <c r="D408" s="2"/>
      <c r="E408" s="1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3"/>
      <c r="D409" s="2"/>
      <c r="E409" s="1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3"/>
      <c r="D410" s="2"/>
      <c r="E410" s="1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3"/>
      <c r="D411" s="2"/>
      <c r="E411" s="1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3"/>
      <c r="D412" s="2"/>
      <c r="E412" s="1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3"/>
      <c r="D413" s="2"/>
      <c r="E413" s="1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3"/>
      <c r="D414" s="2"/>
      <c r="E414" s="1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3"/>
      <c r="D415" s="2"/>
      <c r="E415" s="1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3"/>
      <c r="D416" s="2"/>
      <c r="E416" s="1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3"/>
      <c r="D417" s="2"/>
      <c r="E417" s="1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3"/>
      <c r="D418" s="2"/>
      <c r="E418" s="1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3"/>
      <c r="D419" s="2"/>
      <c r="E419" s="1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3"/>
      <c r="D420" s="2"/>
      <c r="E420" s="1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3"/>
      <c r="D421" s="2"/>
      <c r="E421" s="1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3"/>
      <c r="D422" s="2"/>
      <c r="E422" s="1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3"/>
      <c r="D423" s="2"/>
      <c r="E423" s="1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3"/>
      <c r="D424" s="2"/>
      <c r="E424" s="1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3"/>
      <c r="D425" s="2"/>
      <c r="E425" s="1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3"/>
      <c r="D426" s="2"/>
      <c r="E426" s="1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3"/>
      <c r="D427" s="2"/>
      <c r="E427" s="1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3"/>
      <c r="D428" s="2"/>
      <c r="E428" s="1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3"/>
      <c r="D429" s="2"/>
      <c r="E429" s="1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3"/>
      <c r="D430" s="2"/>
      <c r="E430" s="1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3"/>
      <c r="D431" s="2"/>
      <c r="E431" s="1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3"/>
      <c r="D432" s="2"/>
      <c r="E432" s="1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3"/>
      <c r="D433" s="2"/>
      <c r="E433" s="1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3"/>
      <c r="D434" s="2"/>
      <c r="E434" s="1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3"/>
      <c r="D435" s="2"/>
      <c r="E435" s="1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3"/>
      <c r="D436" s="2"/>
      <c r="E436" s="1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3"/>
      <c r="D437" s="2"/>
      <c r="E437" s="1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3"/>
      <c r="D438" s="2"/>
      <c r="E438" s="1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3"/>
      <c r="D439" s="2"/>
      <c r="E439" s="1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3"/>
      <c r="D440" s="2"/>
      <c r="E440" s="1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3"/>
      <c r="D441" s="2"/>
      <c r="E441" s="1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3"/>
      <c r="D442" s="2"/>
      <c r="E442" s="1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3"/>
      <c r="D443" s="2"/>
      <c r="E443" s="1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3"/>
      <c r="D444" s="2"/>
      <c r="E444" s="1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3"/>
      <c r="D445" s="2"/>
      <c r="E445" s="1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3"/>
      <c r="D446" s="2"/>
      <c r="E446" s="1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3"/>
      <c r="D447" s="2"/>
      <c r="E447" s="1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3"/>
      <c r="D448" s="2"/>
      <c r="E448" s="1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3"/>
      <c r="D449" s="2"/>
      <c r="E449" s="1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3"/>
      <c r="D450" s="2"/>
      <c r="E450" s="1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3"/>
      <c r="D451" s="2"/>
      <c r="E451" s="1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3"/>
      <c r="D452" s="2"/>
      <c r="E452" s="1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3"/>
      <c r="D453" s="2"/>
      <c r="E453" s="1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3"/>
      <c r="D454" s="2"/>
      <c r="E454" s="1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3"/>
      <c r="D455" s="2"/>
      <c r="E455" s="1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3"/>
      <c r="D456" s="2"/>
      <c r="E456" s="1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3"/>
      <c r="D457" s="2"/>
      <c r="E457" s="1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3"/>
      <c r="D458" s="2"/>
      <c r="E458" s="1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3"/>
      <c r="D459" s="2"/>
      <c r="E459" s="1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3"/>
      <c r="D460" s="2"/>
      <c r="E460" s="1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3"/>
      <c r="D461" s="2"/>
      <c r="E461" s="1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3"/>
      <c r="D462" s="2"/>
      <c r="E462" s="1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3"/>
      <c r="D463" s="2"/>
      <c r="E463" s="1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3"/>
      <c r="D464" s="2"/>
      <c r="E464" s="1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3"/>
      <c r="D465" s="2"/>
      <c r="E465" s="1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3"/>
      <c r="D466" s="2"/>
      <c r="E466" s="1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3"/>
      <c r="D467" s="2"/>
      <c r="E467" s="1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3"/>
      <c r="D468" s="2"/>
      <c r="E468" s="1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3"/>
      <c r="D469" s="2"/>
      <c r="E469" s="1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3"/>
      <c r="D470" s="2"/>
      <c r="E470" s="1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3"/>
      <c r="D471" s="2"/>
      <c r="E471" s="1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3"/>
      <c r="D472" s="2"/>
      <c r="E472" s="1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3"/>
      <c r="D473" s="2"/>
      <c r="E473" s="1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3"/>
      <c r="D474" s="2"/>
      <c r="E474" s="1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3"/>
      <c r="D475" s="2"/>
      <c r="E475" s="1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3"/>
      <c r="D476" s="2"/>
      <c r="E476" s="1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3"/>
      <c r="D477" s="2"/>
      <c r="E477" s="1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3"/>
      <c r="D478" s="2"/>
      <c r="E478" s="1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3"/>
      <c r="D479" s="2"/>
      <c r="E479" s="1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3"/>
      <c r="D480" s="2"/>
      <c r="E480" s="1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3"/>
      <c r="D481" s="2"/>
      <c r="E481" s="1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3"/>
      <c r="D482" s="2"/>
      <c r="E482" s="1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3"/>
      <c r="D483" s="2"/>
      <c r="E483" s="1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3"/>
      <c r="D484" s="2"/>
      <c r="E484" s="1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3"/>
      <c r="D485" s="2"/>
      <c r="E485" s="1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3"/>
      <c r="D486" s="2"/>
      <c r="E486" s="1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3"/>
      <c r="D487" s="2"/>
      <c r="E487" s="1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3"/>
      <c r="D488" s="2"/>
      <c r="E488" s="1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3"/>
      <c r="D489" s="2"/>
      <c r="E489" s="1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3"/>
      <c r="D490" s="2"/>
      <c r="E490" s="1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3"/>
      <c r="D491" s="2"/>
      <c r="E491" s="1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3"/>
      <c r="D492" s="2"/>
      <c r="E492" s="1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3"/>
      <c r="D493" s="2"/>
      <c r="E493" s="1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3"/>
      <c r="D494" s="2"/>
      <c r="E494" s="1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3"/>
      <c r="D495" s="2"/>
      <c r="E495" s="1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3"/>
      <c r="D496" s="2"/>
      <c r="E496" s="1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3"/>
      <c r="D497" s="2"/>
      <c r="E497" s="1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3"/>
      <c r="D498" s="2"/>
      <c r="E498" s="1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3"/>
      <c r="D499" s="2"/>
      <c r="E499" s="1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3"/>
      <c r="D500" s="2"/>
      <c r="E500" s="1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3"/>
      <c r="D501" s="2"/>
      <c r="E501" s="1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3"/>
      <c r="D502" s="2"/>
      <c r="E502" s="1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3"/>
      <c r="D503" s="2"/>
      <c r="E503" s="1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3"/>
      <c r="D504" s="2"/>
      <c r="E504" s="1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3"/>
      <c r="D505" s="2"/>
      <c r="E505" s="1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3"/>
      <c r="D506" s="2"/>
      <c r="E506" s="1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3"/>
      <c r="D507" s="2"/>
      <c r="E507" s="1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3"/>
      <c r="D508" s="2"/>
      <c r="E508" s="1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3"/>
      <c r="D509" s="2"/>
      <c r="E509" s="1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3"/>
      <c r="D510" s="2"/>
      <c r="E510" s="1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3"/>
      <c r="D511" s="2"/>
      <c r="E511" s="1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3"/>
      <c r="D512" s="2"/>
      <c r="E512" s="1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3"/>
      <c r="D513" s="2"/>
      <c r="E513" s="1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3"/>
      <c r="D514" s="2"/>
      <c r="E514" s="1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3"/>
      <c r="D515" s="2"/>
      <c r="E515" s="1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3"/>
      <c r="D516" s="2"/>
      <c r="E516" s="1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3"/>
      <c r="D517" s="2"/>
      <c r="E517" s="1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3"/>
      <c r="D518" s="2"/>
      <c r="E518" s="1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3"/>
      <c r="D519" s="2"/>
      <c r="E519" s="1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3"/>
      <c r="D520" s="2"/>
      <c r="E520" s="1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3"/>
      <c r="D521" s="2"/>
      <c r="E521" s="1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3"/>
      <c r="D522" s="2"/>
      <c r="E522" s="1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3"/>
      <c r="D523" s="2"/>
      <c r="E523" s="1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3"/>
      <c r="D524" s="2"/>
      <c r="E524" s="1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3"/>
      <c r="D525" s="2"/>
      <c r="E525" s="1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3"/>
      <c r="D526" s="2"/>
      <c r="E526" s="1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3"/>
      <c r="D527" s="2"/>
      <c r="E527" s="1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3"/>
      <c r="D528" s="2"/>
      <c r="E528" s="1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3"/>
      <c r="D529" s="2"/>
      <c r="E529" s="1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3"/>
      <c r="D530" s="2"/>
      <c r="E530" s="1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3"/>
      <c r="D531" s="2"/>
      <c r="E531" s="1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3"/>
      <c r="D532" s="2"/>
      <c r="E532" s="1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3"/>
      <c r="D533" s="2"/>
      <c r="E533" s="1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3"/>
      <c r="D534" s="2"/>
      <c r="E534" s="1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3"/>
      <c r="D535" s="2"/>
      <c r="E535" s="1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3"/>
      <c r="D536" s="2"/>
      <c r="E536" s="1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3"/>
      <c r="D537" s="2"/>
      <c r="E537" s="1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3"/>
      <c r="D538" s="2"/>
      <c r="E538" s="1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3"/>
      <c r="D539" s="2"/>
      <c r="E539" s="1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3"/>
      <c r="D540" s="2"/>
      <c r="E540" s="1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3"/>
      <c r="D541" s="2"/>
      <c r="E541" s="1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3"/>
      <c r="D542" s="2"/>
      <c r="E542" s="1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3"/>
      <c r="D543" s="2"/>
      <c r="E543" s="1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3"/>
      <c r="D544" s="2"/>
      <c r="E544" s="1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3"/>
      <c r="D545" s="2"/>
      <c r="E545" s="1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3"/>
      <c r="D546" s="2"/>
      <c r="E546" s="1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3"/>
      <c r="D547" s="2"/>
      <c r="E547" s="1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3"/>
      <c r="D548" s="2"/>
      <c r="E548" s="1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3"/>
      <c r="D549" s="2"/>
      <c r="E549" s="1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3"/>
      <c r="D550" s="2"/>
      <c r="E550" s="1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3"/>
      <c r="D551" s="2"/>
      <c r="E551" s="1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3"/>
      <c r="D552" s="2"/>
      <c r="E552" s="1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3"/>
      <c r="D553" s="2"/>
      <c r="E553" s="1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3"/>
      <c r="D554" s="2"/>
      <c r="E554" s="1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3"/>
      <c r="D555" s="2"/>
      <c r="E555" s="1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3"/>
      <c r="D556" s="2"/>
      <c r="E556" s="1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3"/>
      <c r="D557" s="2"/>
      <c r="E557" s="1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3"/>
      <c r="D558" s="2"/>
      <c r="E558" s="1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3"/>
      <c r="D559" s="2"/>
      <c r="E559" s="1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3"/>
      <c r="D560" s="2"/>
      <c r="E560" s="1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3"/>
      <c r="D561" s="2"/>
      <c r="E561" s="1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3"/>
      <c r="D562" s="2"/>
      <c r="E562" s="1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3"/>
      <c r="D563" s="2"/>
      <c r="E563" s="1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3"/>
      <c r="D564" s="2"/>
      <c r="E564" s="1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3"/>
      <c r="D565" s="2"/>
      <c r="E565" s="1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3"/>
      <c r="D566" s="2"/>
      <c r="E566" s="1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3"/>
      <c r="D567" s="2"/>
      <c r="E567" s="1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3"/>
      <c r="D568" s="2"/>
      <c r="E568" s="1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3"/>
      <c r="D569" s="2"/>
      <c r="E569" s="1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3"/>
      <c r="D570" s="2"/>
      <c r="E570" s="1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3"/>
      <c r="D571" s="2"/>
      <c r="E571" s="1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3"/>
      <c r="D572" s="2"/>
      <c r="E572" s="1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3"/>
      <c r="D573" s="2"/>
      <c r="E573" s="1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3"/>
      <c r="D574" s="2"/>
      <c r="E574" s="1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3"/>
      <c r="D575" s="2"/>
      <c r="E575" s="1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3"/>
      <c r="D576" s="2"/>
      <c r="E576" s="1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3"/>
      <c r="D577" s="2"/>
      <c r="E577" s="1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3"/>
      <c r="D578" s="2"/>
      <c r="E578" s="1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3"/>
      <c r="D579" s="2"/>
      <c r="E579" s="1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3"/>
      <c r="D580" s="2"/>
      <c r="E580" s="1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3"/>
      <c r="D581" s="2"/>
      <c r="E581" s="1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3"/>
      <c r="D582" s="2"/>
      <c r="E582" s="1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3"/>
      <c r="D583" s="2"/>
      <c r="E583" s="1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3"/>
      <c r="D584" s="2"/>
      <c r="E584" s="1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3"/>
      <c r="D585" s="2"/>
      <c r="E585" s="1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3"/>
      <c r="D586" s="2"/>
      <c r="E586" s="1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3"/>
      <c r="D587" s="2"/>
      <c r="E587" s="1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3"/>
      <c r="D588" s="2"/>
      <c r="E588" s="1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3"/>
      <c r="D589" s="2"/>
      <c r="E589" s="1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3"/>
      <c r="D590" s="2"/>
      <c r="E590" s="1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3"/>
      <c r="D591" s="2"/>
      <c r="E591" s="1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3"/>
      <c r="D592" s="2"/>
      <c r="E592" s="1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3"/>
      <c r="D593" s="2"/>
      <c r="E593" s="1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3"/>
      <c r="D594" s="2"/>
      <c r="E594" s="1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3"/>
      <c r="D595" s="2"/>
      <c r="E595" s="1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3"/>
      <c r="D596" s="2"/>
      <c r="E596" s="1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3"/>
      <c r="D597" s="2"/>
      <c r="E597" s="1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3"/>
      <c r="D598" s="2"/>
      <c r="E598" s="1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3"/>
      <c r="D599" s="2"/>
      <c r="E599" s="1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3"/>
      <c r="D600" s="2"/>
      <c r="E600" s="1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3"/>
      <c r="D601" s="2"/>
      <c r="E601" s="1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3"/>
      <c r="D602" s="2"/>
      <c r="E602" s="1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3"/>
      <c r="D603" s="2"/>
      <c r="E603" s="1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3"/>
      <c r="D604" s="2"/>
      <c r="E604" s="1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3"/>
      <c r="D605" s="2"/>
      <c r="E605" s="1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3"/>
      <c r="D606" s="2"/>
      <c r="E606" s="1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3"/>
      <c r="D607" s="2"/>
      <c r="E607" s="1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3"/>
      <c r="D608" s="2"/>
      <c r="E608" s="1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3"/>
      <c r="D609" s="2"/>
      <c r="E609" s="1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3"/>
      <c r="D610" s="2"/>
      <c r="E610" s="1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3"/>
      <c r="D611" s="2"/>
      <c r="E611" s="1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3"/>
      <c r="D612" s="2"/>
      <c r="E612" s="1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3"/>
      <c r="D613" s="2"/>
      <c r="E613" s="1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3"/>
      <c r="D614" s="2"/>
      <c r="E614" s="1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3"/>
      <c r="D615" s="2"/>
      <c r="E615" s="1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3"/>
      <c r="D616" s="2"/>
      <c r="E616" s="1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3"/>
      <c r="D617" s="2"/>
      <c r="E617" s="1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3"/>
      <c r="D618" s="2"/>
      <c r="E618" s="1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3"/>
      <c r="D619" s="2"/>
      <c r="E619" s="1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3"/>
      <c r="D620" s="2"/>
      <c r="E620" s="1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3"/>
      <c r="D621" s="2"/>
      <c r="E621" s="1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3"/>
      <c r="D622" s="2"/>
      <c r="E622" s="1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3"/>
      <c r="D623" s="2"/>
      <c r="E623" s="1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3"/>
      <c r="D624" s="2"/>
      <c r="E624" s="1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3"/>
      <c r="D625" s="2"/>
      <c r="E625" s="1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3"/>
      <c r="D626" s="2"/>
      <c r="E626" s="1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3"/>
      <c r="D627" s="2"/>
      <c r="E627" s="1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3"/>
      <c r="D628" s="2"/>
      <c r="E628" s="1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3"/>
      <c r="D629" s="2"/>
      <c r="E629" s="1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3"/>
      <c r="D630" s="2"/>
      <c r="E630" s="1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3"/>
      <c r="D631" s="2"/>
      <c r="E631" s="1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3"/>
      <c r="D632" s="2"/>
      <c r="E632" s="1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3"/>
      <c r="D633" s="2"/>
      <c r="E633" s="1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3"/>
      <c r="D634" s="2"/>
      <c r="E634" s="1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3"/>
      <c r="D635" s="2"/>
      <c r="E635" s="1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3"/>
      <c r="D636" s="2"/>
      <c r="E636" s="1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3"/>
      <c r="D637" s="2"/>
      <c r="E637" s="1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3"/>
      <c r="D638" s="2"/>
      <c r="E638" s="1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3"/>
      <c r="D639" s="2"/>
      <c r="E639" s="1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3"/>
      <c r="D640" s="2"/>
      <c r="E640" s="1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3"/>
      <c r="D641" s="2"/>
      <c r="E641" s="1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3"/>
      <c r="D642" s="2"/>
      <c r="E642" s="1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3"/>
      <c r="D643" s="2"/>
      <c r="E643" s="1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3"/>
      <c r="D644" s="2"/>
      <c r="E644" s="1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3"/>
      <c r="D645" s="2"/>
      <c r="E645" s="1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3"/>
      <c r="D646" s="2"/>
      <c r="E646" s="1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3"/>
      <c r="D647" s="2"/>
      <c r="E647" s="1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3"/>
      <c r="D648" s="2"/>
      <c r="E648" s="1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3"/>
      <c r="D649" s="2"/>
      <c r="E649" s="1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3"/>
      <c r="D650" s="2"/>
      <c r="E650" s="1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3"/>
      <c r="D651" s="2"/>
      <c r="E651" s="1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3"/>
      <c r="D652" s="2"/>
      <c r="E652" s="1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3"/>
      <c r="D653" s="2"/>
      <c r="E653" s="1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3"/>
      <c r="D654" s="2"/>
      <c r="E654" s="1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3"/>
      <c r="D655" s="2"/>
      <c r="E655" s="1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3"/>
      <c r="D656" s="2"/>
      <c r="E656" s="1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3"/>
      <c r="D657" s="2"/>
      <c r="E657" s="1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3"/>
      <c r="D658" s="2"/>
      <c r="E658" s="1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3"/>
      <c r="D659" s="2"/>
      <c r="E659" s="1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3"/>
      <c r="D660" s="2"/>
      <c r="E660" s="1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3"/>
      <c r="D661" s="2"/>
      <c r="E661" s="1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3"/>
      <c r="D662" s="2"/>
      <c r="E662" s="1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3"/>
      <c r="D663" s="2"/>
      <c r="E663" s="1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3"/>
      <c r="D664" s="2"/>
      <c r="E664" s="1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3"/>
      <c r="D665" s="2"/>
      <c r="E665" s="1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3"/>
      <c r="D666" s="2"/>
      <c r="E666" s="1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3"/>
      <c r="D667" s="2"/>
      <c r="E667" s="1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3"/>
      <c r="D668" s="2"/>
      <c r="E668" s="1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3"/>
      <c r="D669" s="2"/>
      <c r="E669" s="1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3"/>
      <c r="D670" s="2"/>
      <c r="E670" s="1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3"/>
      <c r="D671" s="2"/>
      <c r="E671" s="1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3"/>
      <c r="D672" s="2"/>
      <c r="E672" s="1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3"/>
      <c r="D673" s="2"/>
      <c r="E673" s="1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3"/>
      <c r="D674" s="2"/>
      <c r="E674" s="1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3"/>
      <c r="D675" s="2"/>
      <c r="E675" s="1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3"/>
      <c r="D676" s="2"/>
      <c r="E676" s="1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3"/>
      <c r="D677" s="2"/>
      <c r="E677" s="1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3"/>
      <c r="D678" s="2"/>
      <c r="E678" s="1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3"/>
      <c r="D679" s="2"/>
      <c r="E679" s="1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3"/>
      <c r="D680" s="2"/>
      <c r="E680" s="1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3"/>
      <c r="D681" s="2"/>
      <c r="E681" s="1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3"/>
      <c r="D682" s="2"/>
      <c r="E682" s="1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3"/>
      <c r="D683" s="2"/>
      <c r="E683" s="1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3"/>
      <c r="D684" s="2"/>
      <c r="E684" s="1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3"/>
      <c r="D685" s="2"/>
      <c r="E685" s="1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3"/>
      <c r="D686" s="2"/>
      <c r="E686" s="1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3"/>
      <c r="D687" s="2"/>
      <c r="E687" s="1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3"/>
      <c r="D688" s="2"/>
      <c r="E688" s="1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3"/>
      <c r="D689" s="2"/>
      <c r="E689" s="1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3"/>
      <c r="D690" s="2"/>
      <c r="E690" s="1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3"/>
      <c r="D691" s="2"/>
      <c r="E691" s="1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3"/>
      <c r="D692" s="2"/>
      <c r="E692" s="1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3"/>
      <c r="D693" s="2"/>
      <c r="E693" s="1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3"/>
      <c r="D694" s="2"/>
      <c r="E694" s="1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3"/>
      <c r="D695" s="2"/>
      <c r="E695" s="1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3"/>
      <c r="D696" s="2"/>
      <c r="E696" s="1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3"/>
      <c r="D697" s="2"/>
      <c r="E697" s="1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3"/>
      <c r="D698" s="2"/>
      <c r="E698" s="1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3"/>
      <c r="D699" s="2"/>
      <c r="E699" s="1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3"/>
      <c r="D700" s="2"/>
      <c r="E700" s="1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3"/>
      <c r="D701" s="2"/>
      <c r="E701" s="1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3"/>
      <c r="D702" s="2"/>
      <c r="E702" s="1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3"/>
      <c r="D703" s="2"/>
      <c r="E703" s="1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3"/>
      <c r="D704" s="2"/>
      <c r="E704" s="1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3"/>
      <c r="D705" s="2"/>
      <c r="E705" s="1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3"/>
      <c r="D706" s="2"/>
      <c r="E706" s="1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3"/>
      <c r="D707" s="2"/>
      <c r="E707" s="1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3"/>
      <c r="D708" s="2"/>
      <c r="E708" s="1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3"/>
      <c r="D709" s="2"/>
      <c r="E709" s="1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3"/>
      <c r="D710" s="2"/>
      <c r="E710" s="1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3"/>
      <c r="D711" s="2"/>
      <c r="E711" s="1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3"/>
      <c r="D712" s="2"/>
      <c r="E712" s="1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3"/>
      <c r="D713" s="2"/>
      <c r="E713" s="1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3"/>
      <c r="D714" s="2"/>
      <c r="E714" s="1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3"/>
      <c r="D715" s="2"/>
      <c r="E715" s="1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3"/>
      <c r="D716" s="2"/>
      <c r="E716" s="1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3"/>
      <c r="D717" s="2"/>
      <c r="E717" s="1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3"/>
      <c r="D718" s="2"/>
      <c r="E718" s="1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3"/>
      <c r="D719" s="2"/>
      <c r="E719" s="1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3"/>
      <c r="D720" s="2"/>
      <c r="E720" s="1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3"/>
      <c r="D721" s="2"/>
      <c r="E721" s="1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3"/>
      <c r="D722" s="2"/>
      <c r="E722" s="1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3"/>
      <c r="D723" s="2"/>
      <c r="E723" s="1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3"/>
      <c r="D724" s="2"/>
      <c r="E724" s="1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3"/>
      <c r="D725" s="2"/>
      <c r="E725" s="1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3"/>
      <c r="D726" s="2"/>
      <c r="E726" s="1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3"/>
      <c r="D727" s="2"/>
      <c r="E727" s="1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3"/>
      <c r="D728" s="2"/>
      <c r="E728" s="1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3"/>
      <c r="D729" s="2"/>
      <c r="E729" s="1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3"/>
      <c r="D730" s="2"/>
      <c r="E730" s="1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3"/>
      <c r="D731" s="2"/>
      <c r="E731" s="1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3"/>
      <c r="D732" s="2"/>
      <c r="E732" s="1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3"/>
      <c r="D733" s="2"/>
      <c r="E733" s="1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3"/>
      <c r="D734" s="2"/>
      <c r="E734" s="1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3"/>
      <c r="D735" s="2"/>
      <c r="E735" s="1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3"/>
      <c r="D736" s="2"/>
      <c r="E736" s="1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3"/>
      <c r="D737" s="2"/>
      <c r="E737" s="1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3"/>
      <c r="D738" s="2"/>
      <c r="E738" s="1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3"/>
      <c r="D739" s="2"/>
      <c r="E739" s="1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3"/>
      <c r="D740" s="2"/>
      <c r="E740" s="1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3"/>
      <c r="D741" s="2"/>
      <c r="E741" s="1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3"/>
      <c r="D742" s="2"/>
      <c r="E742" s="1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3"/>
      <c r="D743" s="2"/>
      <c r="E743" s="1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3"/>
      <c r="D744" s="2"/>
      <c r="E744" s="1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3"/>
      <c r="D745" s="2"/>
      <c r="E745" s="1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3"/>
      <c r="D746" s="2"/>
      <c r="E746" s="1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3"/>
      <c r="D747" s="2"/>
      <c r="E747" s="1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3"/>
      <c r="D748" s="2"/>
      <c r="E748" s="1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3"/>
      <c r="D749" s="2"/>
      <c r="E749" s="1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3"/>
      <c r="D750" s="2"/>
      <c r="E750" s="1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3"/>
      <c r="D751" s="2"/>
      <c r="E751" s="1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3"/>
      <c r="D752" s="2"/>
      <c r="E752" s="1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3"/>
      <c r="D753" s="2"/>
      <c r="E753" s="1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3"/>
      <c r="D754" s="2"/>
      <c r="E754" s="1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3"/>
      <c r="D755" s="2"/>
      <c r="E755" s="1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3"/>
      <c r="D756" s="2"/>
      <c r="E756" s="1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3"/>
      <c r="D757" s="2"/>
      <c r="E757" s="1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3"/>
      <c r="D758" s="2"/>
      <c r="E758" s="1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3"/>
      <c r="D759" s="2"/>
      <c r="E759" s="1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3"/>
      <c r="D760" s="2"/>
      <c r="E760" s="1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3"/>
      <c r="D761" s="2"/>
      <c r="E761" s="1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3"/>
      <c r="D762" s="2"/>
      <c r="E762" s="1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3"/>
      <c r="D763" s="2"/>
      <c r="E763" s="1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3"/>
      <c r="D764" s="2"/>
      <c r="E764" s="1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3"/>
      <c r="D765" s="2"/>
      <c r="E765" s="1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3"/>
      <c r="D766" s="2"/>
      <c r="E766" s="1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3"/>
      <c r="D767" s="2"/>
      <c r="E767" s="1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3"/>
      <c r="D768" s="2"/>
      <c r="E768" s="1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3"/>
      <c r="D769" s="2"/>
      <c r="E769" s="1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3"/>
      <c r="D770" s="2"/>
      <c r="E770" s="1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3"/>
      <c r="D771" s="2"/>
      <c r="E771" s="1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3"/>
      <c r="D772" s="2"/>
      <c r="E772" s="1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3"/>
      <c r="D773" s="2"/>
      <c r="E773" s="1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3"/>
      <c r="D774" s="2"/>
      <c r="E774" s="1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3"/>
      <c r="D775" s="2"/>
      <c r="E775" s="1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3"/>
      <c r="D776" s="2"/>
      <c r="E776" s="1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3"/>
      <c r="D777" s="2"/>
      <c r="E777" s="1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3"/>
      <c r="D778" s="2"/>
      <c r="E778" s="1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3"/>
      <c r="D779" s="2"/>
      <c r="E779" s="1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3"/>
      <c r="D780" s="2"/>
      <c r="E780" s="1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3"/>
      <c r="D781" s="2"/>
      <c r="E781" s="1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3"/>
      <c r="D782" s="2"/>
      <c r="E782" s="1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3"/>
      <c r="D783" s="2"/>
      <c r="E783" s="1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3"/>
      <c r="D784" s="2"/>
      <c r="E784" s="1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3"/>
      <c r="D785" s="2"/>
      <c r="E785" s="1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3"/>
      <c r="D786" s="2"/>
      <c r="E786" s="1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3"/>
      <c r="D787" s="2"/>
      <c r="E787" s="1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3"/>
      <c r="D788" s="2"/>
      <c r="E788" s="1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3"/>
      <c r="D789" s="2"/>
      <c r="E789" s="1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3"/>
      <c r="D790" s="2"/>
      <c r="E790" s="1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3"/>
      <c r="D791" s="2"/>
      <c r="E791" s="1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3"/>
      <c r="D792" s="2"/>
      <c r="E792" s="1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3"/>
      <c r="D793" s="2"/>
      <c r="E793" s="1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3"/>
      <c r="D794" s="2"/>
      <c r="E794" s="1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3"/>
      <c r="D795" s="2"/>
      <c r="E795" s="1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3"/>
      <c r="D796" s="2"/>
      <c r="E796" s="1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3"/>
      <c r="D797" s="2"/>
      <c r="E797" s="1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3"/>
      <c r="D798" s="2"/>
      <c r="E798" s="1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3"/>
      <c r="D799" s="2"/>
      <c r="E799" s="1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3"/>
      <c r="D800" s="2"/>
      <c r="E800" s="1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3"/>
      <c r="D801" s="2"/>
      <c r="E801" s="1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3"/>
      <c r="D802" s="2"/>
      <c r="E802" s="1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3"/>
      <c r="D803" s="2"/>
      <c r="E803" s="1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3"/>
      <c r="D804" s="2"/>
      <c r="E804" s="1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3"/>
      <c r="D805" s="2"/>
      <c r="E805" s="1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3"/>
      <c r="D806" s="2"/>
      <c r="E806" s="1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3"/>
      <c r="D807" s="2"/>
      <c r="E807" s="1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3"/>
      <c r="D808" s="2"/>
      <c r="E808" s="1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3"/>
      <c r="D809" s="2"/>
      <c r="E809" s="1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3"/>
      <c r="D810" s="2"/>
      <c r="E810" s="1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3"/>
      <c r="D811" s="2"/>
      <c r="E811" s="1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3"/>
      <c r="D812" s="2"/>
      <c r="E812" s="1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3"/>
      <c r="D813" s="2"/>
      <c r="E813" s="1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3"/>
      <c r="D814" s="2"/>
      <c r="E814" s="1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3"/>
      <c r="D815" s="2"/>
      <c r="E815" s="1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3"/>
      <c r="D816" s="2"/>
      <c r="E816" s="1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3"/>
      <c r="D817" s="2"/>
      <c r="E817" s="1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3"/>
      <c r="D818" s="2"/>
      <c r="E818" s="1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3"/>
      <c r="D819" s="2"/>
      <c r="E819" s="1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3"/>
      <c r="D820" s="2"/>
      <c r="E820" s="1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3"/>
      <c r="D821" s="2"/>
      <c r="E821" s="1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3"/>
      <c r="D822" s="2"/>
      <c r="E822" s="1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3"/>
      <c r="D823" s="2"/>
      <c r="E823" s="1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3"/>
      <c r="D824" s="2"/>
      <c r="E824" s="1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3"/>
      <c r="D825" s="2"/>
      <c r="E825" s="1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3"/>
      <c r="D826" s="2"/>
      <c r="E826" s="1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3"/>
      <c r="D827" s="2"/>
      <c r="E827" s="1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3"/>
      <c r="D828" s="2"/>
      <c r="E828" s="1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3"/>
      <c r="D829" s="2"/>
      <c r="E829" s="1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3"/>
      <c r="D830" s="2"/>
      <c r="E830" s="1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3"/>
      <c r="D831" s="2"/>
      <c r="E831" s="1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3"/>
      <c r="D832" s="2"/>
      <c r="E832" s="1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3"/>
      <c r="D833" s="2"/>
      <c r="E833" s="1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3"/>
      <c r="D834" s="2"/>
      <c r="E834" s="1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3"/>
      <c r="D835" s="2"/>
      <c r="E835" s="1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3"/>
      <c r="D836" s="2"/>
      <c r="E836" s="1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3"/>
      <c r="D837" s="2"/>
      <c r="E837" s="1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3"/>
      <c r="D838" s="2"/>
      <c r="E838" s="1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3"/>
      <c r="D839" s="2"/>
      <c r="E839" s="1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3"/>
      <c r="D840" s="2"/>
      <c r="E840" s="1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3"/>
      <c r="D841" s="2"/>
      <c r="E841" s="1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3"/>
      <c r="D842" s="2"/>
      <c r="E842" s="1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3"/>
      <c r="D843" s="2"/>
      <c r="E843" s="1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3"/>
      <c r="D844" s="2"/>
      <c r="E844" s="1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3"/>
      <c r="D845" s="2"/>
      <c r="E845" s="1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3"/>
      <c r="D846" s="2"/>
      <c r="E846" s="1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3"/>
      <c r="D847" s="2"/>
      <c r="E847" s="1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3"/>
      <c r="D848" s="2"/>
      <c r="E848" s="1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3"/>
      <c r="D849" s="2"/>
      <c r="E849" s="1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3"/>
      <c r="D850" s="2"/>
      <c r="E850" s="1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3"/>
      <c r="D851" s="2"/>
      <c r="E851" s="1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3"/>
      <c r="D852" s="2"/>
      <c r="E852" s="1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3"/>
      <c r="D853" s="2"/>
      <c r="E853" s="1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3"/>
      <c r="D854" s="2"/>
      <c r="E854" s="1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3"/>
      <c r="D855" s="2"/>
      <c r="E855" s="1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3"/>
      <c r="D856" s="2"/>
      <c r="E856" s="1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3"/>
      <c r="D857" s="2"/>
      <c r="E857" s="1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3"/>
      <c r="D858" s="2"/>
      <c r="E858" s="1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3"/>
      <c r="D859" s="2"/>
      <c r="E859" s="1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3"/>
      <c r="D860" s="2"/>
      <c r="E860" s="1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3"/>
      <c r="D861" s="2"/>
      <c r="E861" s="1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3"/>
      <c r="D862" s="2"/>
      <c r="E862" s="1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3"/>
      <c r="D863" s="2"/>
      <c r="E863" s="1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3"/>
      <c r="D864" s="2"/>
      <c r="E864" s="1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3"/>
      <c r="D865" s="2"/>
      <c r="E865" s="1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3"/>
      <c r="D866" s="2"/>
      <c r="E866" s="1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3"/>
      <c r="D867" s="2"/>
      <c r="E867" s="1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3"/>
      <c r="D868" s="2"/>
      <c r="E868" s="1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3"/>
      <c r="D869" s="2"/>
      <c r="E869" s="1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3"/>
      <c r="D870" s="2"/>
      <c r="E870" s="1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3"/>
      <c r="D871" s="2"/>
      <c r="E871" s="1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3"/>
      <c r="D872" s="2"/>
      <c r="E872" s="1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3"/>
      <c r="D873" s="2"/>
      <c r="E873" s="1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3"/>
      <c r="D874" s="2"/>
      <c r="E874" s="1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3"/>
      <c r="D875" s="2"/>
      <c r="E875" s="1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3"/>
      <c r="D876" s="2"/>
      <c r="E876" s="1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3"/>
      <c r="D877" s="2"/>
      <c r="E877" s="1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3"/>
      <c r="D878" s="2"/>
      <c r="E878" s="1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3"/>
      <c r="D879" s="2"/>
      <c r="E879" s="1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3"/>
      <c r="D880" s="2"/>
      <c r="E880" s="1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3"/>
      <c r="D881" s="2"/>
      <c r="E881" s="1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3"/>
      <c r="D882" s="2"/>
      <c r="E882" s="1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3"/>
      <c r="D883" s="2"/>
      <c r="E883" s="1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3"/>
      <c r="D884" s="2"/>
      <c r="E884" s="1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3"/>
      <c r="D885" s="2"/>
      <c r="E885" s="1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3"/>
      <c r="D886" s="2"/>
      <c r="E886" s="1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3"/>
      <c r="D887" s="2"/>
      <c r="E887" s="1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3"/>
      <c r="D888" s="2"/>
      <c r="E888" s="1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3"/>
      <c r="D889" s="2"/>
      <c r="E889" s="1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3"/>
      <c r="D890" s="2"/>
      <c r="E890" s="1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3"/>
      <c r="D891" s="2"/>
      <c r="E891" s="1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3"/>
      <c r="D892" s="2"/>
      <c r="E892" s="1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3"/>
      <c r="D893" s="2"/>
      <c r="E893" s="1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3"/>
      <c r="D894" s="2"/>
      <c r="E894" s="1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3"/>
      <c r="D895" s="2"/>
      <c r="E895" s="1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3"/>
      <c r="D896" s="2"/>
      <c r="E896" s="1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3"/>
      <c r="D897" s="2"/>
      <c r="E897" s="1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3"/>
      <c r="D898" s="2"/>
      <c r="E898" s="1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3"/>
      <c r="D899" s="2"/>
      <c r="E899" s="1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3"/>
      <c r="D900" s="2"/>
      <c r="E900" s="1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3"/>
      <c r="D901" s="2"/>
      <c r="E901" s="1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3"/>
      <c r="D902" s="2"/>
      <c r="E902" s="1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3"/>
      <c r="D903" s="2"/>
      <c r="E903" s="1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3"/>
      <c r="D904" s="2"/>
      <c r="E904" s="1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3"/>
      <c r="D905" s="2"/>
      <c r="E905" s="1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3"/>
      <c r="D906" s="2"/>
      <c r="E906" s="1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3"/>
      <c r="D907" s="2"/>
      <c r="E907" s="1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3"/>
      <c r="D908" s="2"/>
      <c r="E908" s="1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3"/>
      <c r="D909" s="2"/>
      <c r="E909" s="1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3"/>
      <c r="D910" s="2"/>
      <c r="E910" s="1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3"/>
      <c r="D911" s="2"/>
      <c r="E911" s="1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3"/>
      <c r="D912" s="2"/>
      <c r="E912" s="1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3"/>
      <c r="D913" s="2"/>
      <c r="E913" s="1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3"/>
      <c r="D914" s="2"/>
      <c r="E914" s="1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3"/>
      <c r="D915" s="2"/>
      <c r="E915" s="1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3"/>
      <c r="D916" s="2"/>
      <c r="E916" s="1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3"/>
      <c r="D917" s="2"/>
      <c r="E917" s="1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3"/>
      <c r="D918" s="2"/>
      <c r="E918" s="1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3"/>
      <c r="D919" s="2"/>
      <c r="E919" s="1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3"/>
      <c r="D920" s="2"/>
      <c r="E920" s="1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3"/>
      <c r="D921" s="2"/>
      <c r="E921" s="1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3"/>
      <c r="D922" s="2"/>
      <c r="E922" s="1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3"/>
      <c r="D923" s="2"/>
      <c r="E923" s="1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3"/>
      <c r="D924" s="2"/>
      <c r="E924" s="1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3"/>
      <c r="D925" s="2"/>
      <c r="E925" s="1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3"/>
      <c r="D926" s="2"/>
      <c r="E926" s="1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3"/>
      <c r="D927" s="2"/>
      <c r="E927" s="1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3"/>
      <c r="D928" s="2"/>
      <c r="E928" s="1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3"/>
      <c r="D929" s="2"/>
      <c r="E929" s="1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3"/>
      <c r="D930" s="2"/>
      <c r="E930" s="1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3"/>
      <c r="D931" s="2"/>
      <c r="E931" s="1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3"/>
      <c r="D932" s="2"/>
      <c r="E932" s="1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3"/>
      <c r="D933" s="2"/>
      <c r="E933" s="1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3"/>
      <c r="D934" s="2"/>
      <c r="E934" s="1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3"/>
      <c r="D935" s="2"/>
      <c r="E935" s="1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3"/>
      <c r="D936" s="2"/>
      <c r="E936" s="1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3"/>
      <c r="D937" s="2"/>
      <c r="E937" s="1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3"/>
      <c r="D938" s="2"/>
      <c r="E938" s="1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3"/>
      <c r="D939" s="2"/>
      <c r="E939" s="1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3"/>
      <c r="D940" s="2"/>
      <c r="E940" s="1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3"/>
      <c r="D941" s="2"/>
      <c r="E941" s="1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3"/>
      <c r="D942" s="2"/>
      <c r="E942" s="1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3"/>
      <c r="D943" s="2"/>
      <c r="E943" s="1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3"/>
      <c r="D944" s="2"/>
      <c r="E944" s="1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3"/>
      <c r="D945" s="2"/>
      <c r="E945" s="1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3"/>
      <c r="D946" s="2"/>
      <c r="E946" s="1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3"/>
      <c r="D947" s="2"/>
      <c r="E947" s="1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3"/>
      <c r="D948" s="2"/>
      <c r="E948" s="1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3"/>
      <c r="D949" s="2"/>
      <c r="E949" s="1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3"/>
      <c r="D950" s="2"/>
      <c r="E950" s="1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3"/>
      <c r="D951" s="2"/>
      <c r="E951" s="1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3"/>
      <c r="D952" s="2"/>
      <c r="E952" s="1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3"/>
      <c r="D953" s="2"/>
      <c r="E953" s="1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3"/>
      <c r="D954" s="2"/>
      <c r="E954" s="1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3"/>
      <c r="D955" s="2"/>
      <c r="E955" s="1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3"/>
      <c r="D956" s="2"/>
      <c r="E956" s="1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3"/>
      <c r="D957" s="2"/>
      <c r="E957" s="1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3"/>
      <c r="D958" s="2"/>
      <c r="E958" s="1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3"/>
      <c r="D959" s="2"/>
      <c r="E959" s="1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3"/>
      <c r="D960" s="2"/>
      <c r="E960" s="1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3"/>
      <c r="D961" s="2"/>
      <c r="E961" s="1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3"/>
      <c r="D962" s="2"/>
      <c r="E962" s="1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3"/>
      <c r="D963" s="2"/>
      <c r="E963" s="1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3"/>
      <c r="D964" s="2"/>
      <c r="E964" s="1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3"/>
      <c r="D965" s="2"/>
      <c r="E965" s="1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3"/>
      <c r="D966" s="2"/>
      <c r="E966" s="1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3"/>
      <c r="D967" s="2"/>
      <c r="E967" s="1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3"/>
      <c r="D968" s="2"/>
      <c r="E968" s="1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3"/>
      <c r="D969" s="2"/>
      <c r="E969" s="1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3"/>
      <c r="D970" s="2"/>
      <c r="E970" s="1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3"/>
      <c r="D971" s="2"/>
      <c r="E971" s="1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3"/>
      <c r="D972" s="2"/>
      <c r="E972" s="1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3"/>
      <c r="D973" s="2"/>
      <c r="E973" s="1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3"/>
      <c r="D974" s="2"/>
      <c r="E974" s="1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3"/>
      <c r="D975" s="2"/>
      <c r="E975" s="1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3"/>
      <c r="D976" s="2"/>
      <c r="E976" s="1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3"/>
      <c r="D977" s="2"/>
      <c r="E977" s="1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3"/>
      <c r="D978" s="2"/>
      <c r="E978" s="1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3"/>
      <c r="D979" s="2"/>
      <c r="E979" s="1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3"/>
      <c r="D980" s="2"/>
      <c r="E980" s="1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3"/>
      <c r="D981" s="2"/>
      <c r="E981" s="1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3"/>
      <c r="D982" s="2"/>
      <c r="E982" s="1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3"/>
      <c r="D983" s="2"/>
      <c r="E983" s="1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3"/>
      <c r="D984" s="2"/>
      <c r="E984" s="1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3"/>
      <c r="D985" s="2"/>
      <c r="E985" s="1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3"/>
      <c r="D986" s="2"/>
      <c r="E986" s="1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3"/>
      <c r="D987" s="2"/>
      <c r="E987" s="1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3"/>
      <c r="D988" s="2"/>
      <c r="E988" s="1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3"/>
      <c r="D989" s="2"/>
      <c r="E989" s="1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3"/>
      <c r="D990" s="2"/>
      <c r="E990" s="1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3"/>
      <c r="D991" s="2"/>
      <c r="E991" s="1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3"/>
      <c r="D992" s="2"/>
      <c r="E992" s="1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3"/>
      <c r="D993" s="2"/>
      <c r="E993" s="1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3"/>
      <c r="D994" s="2"/>
      <c r="E994" s="1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3"/>
      <c r="D995" s="2"/>
      <c r="E995" s="1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3"/>
      <c r="D996" s="2"/>
      <c r="E996" s="1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3"/>
      <c r="D997" s="2"/>
      <c r="E997" s="1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3"/>
      <c r="D998" s="2"/>
      <c r="E998" s="1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3"/>
      <c r="D999" s="2"/>
      <c r="E999" s="1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3"/>
      <c r="D1000" s="2"/>
      <c r="E1000" s="1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>
      <c r="A1001" s="21"/>
      <c r="B1001" s="21"/>
      <c r="C1001" s="22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</row>
    <row r="1002">
      <c r="A1002" s="21"/>
      <c r="B1002" s="21"/>
      <c r="C1002" s="22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</row>
    <row r="1003">
      <c r="A1003" s="21"/>
      <c r="B1003" s="21"/>
      <c r="C1003" s="22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61.63"/>
    <col customWidth="1" min="3" max="3" width="8.38"/>
    <col customWidth="1" min="4" max="4" width="27.88"/>
    <col customWidth="1" min="5" max="5" width="8.38"/>
    <col customWidth="1" min="6" max="6" width="18.13"/>
    <col customWidth="1" min="7" max="7" width="9.75"/>
    <col customWidth="1" min="8" max="8" width="52.25"/>
    <col customWidth="1" min="9" max="9" width="8.38"/>
    <col customWidth="1" min="10" max="10" width="52.13"/>
    <col customWidth="1" min="11" max="11" width="8.38"/>
    <col customWidth="1" min="12" max="12" width="14.88"/>
  </cols>
  <sheetData>
    <row r="1">
      <c r="A1" s="23" t="s">
        <v>48</v>
      </c>
      <c r="C1" s="24"/>
      <c r="E1" s="24"/>
      <c r="G1" s="24"/>
      <c r="I1" s="24"/>
      <c r="K1" s="24"/>
    </row>
    <row r="2">
      <c r="A2" s="24"/>
      <c r="C2" s="24"/>
      <c r="E2" s="24"/>
      <c r="G2" s="24"/>
      <c r="I2" s="24"/>
      <c r="K2" s="24"/>
    </row>
    <row r="3">
      <c r="A3" s="25" t="s">
        <v>49</v>
      </c>
      <c r="B3" s="26"/>
      <c r="C3" s="27"/>
      <c r="D3" s="26"/>
      <c r="E3" s="27"/>
      <c r="F3" s="26"/>
      <c r="G3" s="25" t="s">
        <v>50</v>
      </c>
      <c r="H3" s="28" t="s">
        <v>51</v>
      </c>
      <c r="I3" s="27"/>
      <c r="J3" s="26"/>
      <c r="K3" s="27"/>
      <c r="L3" s="26"/>
    </row>
    <row r="4">
      <c r="A4" s="29" t="s">
        <v>52</v>
      </c>
      <c r="B4" s="29" t="s">
        <v>53</v>
      </c>
      <c r="C4" s="29" t="s">
        <v>52</v>
      </c>
      <c r="D4" s="29" t="s">
        <v>54</v>
      </c>
      <c r="E4" s="29" t="s">
        <v>52</v>
      </c>
      <c r="F4" s="29" t="s">
        <v>55</v>
      </c>
      <c r="G4" s="29" t="s">
        <v>52</v>
      </c>
      <c r="H4" s="29" t="s">
        <v>53</v>
      </c>
      <c r="I4" s="29" t="s">
        <v>52</v>
      </c>
      <c r="J4" s="29" t="s">
        <v>54</v>
      </c>
      <c r="K4" s="29" t="s">
        <v>52</v>
      </c>
      <c r="L4" s="29" t="s">
        <v>55</v>
      </c>
    </row>
    <row r="5">
      <c r="A5" s="30" t="s">
        <v>48</v>
      </c>
      <c r="B5" s="31" t="s">
        <v>56</v>
      </c>
      <c r="C5" s="30" t="s">
        <v>48</v>
      </c>
      <c r="D5" s="32" t="s">
        <v>57</v>
      </c>
      <c r="E5" s="30" t="s">
        <v>48</v>
      </c>
      <c r="F5" s="33" t="s">
        <v>58</v>
      </c>
      <c r="G5" s="30" t="s">
        <v>48</v>
      </c>
      <c r="H5" s="31" t="s">
        <v>59</v>
      </c>
      <c r="I5" s="30" t="s">
        <v>48</v>
      </c>
      <c r="J5" s="32" t="s">
        <v>57</v>
      </c>
      <c r="K5" s="30" t="s">
        <v>48</v>
      </c>
      <c r="L5" s="33" t="s">
        <v>60</v>
      </c>
    </row>
    <row r="6">
      <c r="A6" s="30" t="s">
        <v>48</v>
      </c>
      <c r="B6" s="31" t="s">
        <v>61</v>
      </c>
      <c r="C6" s="30" t="s">
        <v>48</v>
      </c>
      <c r="D6" s="32" t="s">
        <v>62</v>
      </c>
      <c r="E6" s="30" t="s">
        <v>48</v>
      </c>
      <c r="F6" s="33" t="s">
        <v>60</v>
      </c>
      <c r="G6" s="30" t="s">
        <v>48</v>
      </c>
      <c r="H6" s="31" t="s">
        <v>61</v>
      </c>
      <c r="I6" s="30" t="s">
        <v>48</v>
      </c>
      <c r="J6" s="32" t="s">
        <v>62</v>
      </c>
      <c r="K6" s="34"/>
      <c r="L6" s="35"/>
    </row>
    <row r="7">
      <c r="A7" s="30" t="s">
        <v>48</v>
      </c>
      <c r="B7" s="31" t="s">
        <v>63</v>
      </c>
      <c r="C7" s="30" t="s">
        <v>48</v>
      </c>
      <c r="D7" s="32" t="s">
        <v>64</v>
      </c>
      <c r="E7" s="34"/>
      <c r="F7" s="35"/>
      <c r="G7" s="30" t="s">
        <v>48</v>
      </c>
      <c r="H7" s="31" t="s">
        <v>63</v>
      </c>
      <c r="I7" s="30" t="s">
        <v>48</v>
      </c>
      <c r="J7" s="32" t="s">
        <v>64</v>
      </c>
      <c r="K7" s="34"/>
      <c r="L7" s="35"/>
    </row>
    <row r="8">
      <c r="A8" s="30" t="s">
        <v>48</v>
      </c>
      <c r="B8" s="31" t="s">
        <v>65</v>
      </c>
      <c r="C8" s="36"/>
      <c r="D8" s="36"/>
      <c r="E8" s="34"/>
      <c r="F8" s="35"/>
      <c r="G8" s="30" t="s">
        <v>48</v>
      </c>
      <c r="H8" s="37" t="s">
        <v>65</v>
      </c>
      <c r="I8" s="30" t="s">
        <v>48</v>
      </c>
      <c r="J8" s="32" t="s">
        <v>66</v>
      </c>
      <c r="K8" s="34"/>
      <c r="L8" s="35"/>
    </row>
    <row r="9">
      <c r="A9" s="30" t="s">
        <v>48</v>
      </c>
      <c r="B9" s="37" t="s">
        <v>67</v>
      </c>
      <c r="C9" s="34"/>
      <c r="D9" s="35"/>
      <c r="E9" s="34"/>
      <c r="F9" s="35"/>
      <c r="G9" s="30" t="s">
        <v>48</v>
      </c>
      <c r="H9" s="37" t="s">
        <v>68</v>
      </c>
      <c r="I9" s="30" t="s">
        <v>48</v>
      </c>
      <c r="J9" s="32" t="s">
        <v>69</v>
      </c>
      <c r="K9" s="34"/>
      <c r="L9" s="35"/>
    </row>
    <row r="10">
      <c r="A10" s="30" t="s">
        <v>48</v>
      </c>
      <c r="B10" s="31" t="s">
        <v>70</v>
      </c>
      <c r="C10" s="34"/>
      <c r="D10" s="35"/>
      <c r="E10" s="34"/>
      <c r="F10" s="35"/>
      <c r="G10" s="30" t="s">
        <v>48</v>
      </c>
      <c r="H10" s="31" t="s">
        <v>71</v>
      </c>
      <c r="I10" s="34"/>
      <c r="J10" s="35"/>
      <c r="K10" s="34"/>
      <c r="L10" s="35"/>
    </row>
    <row r="11">
      <c r="A11" s="30" t="s">
        <v>48</v>
      </c>
      <c r="B11" s="31" t="s">
        <v>72</v>
      </c>
      <c r="C11" s="34"/>
      <c r="D11" s="35"/>
      <c r="E11" s="34"/>
      <c r="F11" s="35"/>
      <c r="G11" s="30" t="s">
        <v>48</v>
      </c>
      <c r="H11" s="31" t="s">
        <v>72</v>
      </c>
      <c r="I11" s="34"/>
      <c r="J11" s="35"/>
      <c r="K11" s="34"/>
      <c r="L11" s="35"/>
    </row>
    <row r="12">
      <c r="A12" s="30" t="s">
        <v>48</v>
      </c>
      <c r="B12" s="31" t="s">
        <v>73</v>
      </c>
      <c r="C12" s="34"/>
      <c r="D12" s="35"/>
      <c r="E12" s="34"/>
      <c r="F12" s="35"/>
      <c r="G12" s="30" t="s">
        <v>48</v>
      </c>
      <c r="H12" s="31" t="s">
        <v>73</v>
      </c>
      <c r="I12" s="34"/>
      <c r="J12" s="35"/>
      <c r="K12" s="34"/>
      <c r="L12" s="35"/>
    </row>
    <row r="13">
      <c r="A13" s="30" t="s">
        <v>48</v>
      </c>
      <c r="B13" s="31" t="s">
        <v>74</v>
      </c>
      <c r="C13" s="34"/>
      <c r="D13" s="35"/>
      <c r="E13" s="34"/>
      <c r="F13" s="35"/>
      <c r="G13" s="30" t="s">
        <v>48</v>
      </c>
      <c r="H13" s="31" t="s">
        <v>74</v>
      </c>
      <c r="I13" s="34"/>
      <c r="J13" s="35"/>
      <c r="K13" s="34"/>
      <c r="L13" s="35"/>
    </row>
    <row r="14">
      <c r="A14" s="30" t="s">
        <v>48</v>
      </c>
      <c r="B14" s="31" t="s">
        <v>75</v>
      </c>
      <c r="C14" s="34"/>
      <c r="D14" s="35"/>
      <c r="E14" s="34"/>
      <c r="F14" s="35"/>
      <c r="G14" s="30" t="s">
        <v>48</v>
      </c>
      <c r="H14" s="31" t="s">
        <v>75</v>
      </c>
      <c r="I14" s="34"/>
      <c r="J14" s="35"/>
      <c r="K14" s="34"/>
      <c r="L14" s="35"/>
    </row>
    <row r="15">
      <c r="A15" s="30" t="s">
        <v>48</v>
      </c>
      <c r="B15" s="31" t="s">
        <v>76</v>
      </c>
      <c r="C15" s="34"/>
      <c r="D15" s="35"/>
      <c r="E15" s="34"/>
      <c r="F15" s="35"/>
      <c r="G15" s="30" t="s">
        <v>48</v>
      </c>
      <c r="H15" s="31" t="s">
        <v>77</v>
      </c>
      <c r="I15" s="34"/>
      <c r="J15" s="35"/>
      <c r="K15" s="34"/>
      <c r="L15" s="35"/>
    </row>
    <row r="16">
      <c r="A16" s="30" t="s">
        <v>48</v>
      </c>
      <c r="B16" s="31" t="s">
        <v>78</v>
      </c>
      <c r="C16" s="34"/>
      <c r="D16" s="35"/>
      <c r="E16" s="34"/>
      <c r="F16" s="35"/>
      <c r="G16" s="30" t="s">
        <v>48</v>
      </c>
      <c r="H16" s="31" t="s">
        <v>78</v>
      </c>
      <c r="I16" s="34"/>
      <c r="J16" s="35"/>
      <c r="K16" s="34"/>
      <c r="L16" s="35"/>
    </row>
    <row r="17">
      <c r="A17" s="30" t="s">
        <v>48</v>
      </c>
      <c r="B17" s="31" t="s">
        <v>79</v>
      </c>
      <c r="C17" s="34"/>
      <c r="D17" s="35"/>
      <c r="E17" s="34"/>
      <c r="F17" s="35"/>
      <c r="G17" s="30" t="s">
        <v>48</v>
      </c>
      <c r="H17" s="31" t="s">
        <v>79</v>
      </c>
      <c r="I17" s="34"/>
      <c r="J17" s="35"/>
      <c r="K17" s="34"/>
      <c r="L17" s="35"/>
    </row>
    <row r="18">
      <c r="A18" s="24"/>
      <c r="C18" s="24"/>
      <c r="E18" s="24"/>
      <c r="G18" s="24"/>
      <c r="I18" s="24"/>
      <c r="K18" s="24"/>
    </row>
    <row r="19">
      <c r="A19" s="24"/>
      <c r="C19" s="24"/>
      <c r="E19" s="24"/>
      <c r="G19" s="24"/>
      <c r="I19" s="24"/>
      <c r="K19" s="24"/>
    </row>
    <row r="20">
      <c r="A20" s="24"/>
      <c r="C20" s="24"/>
      <c r="E20" s="24"/>
      <c r="G20" s="24"/>
      <c r="I20" s="24"/>
      <c r="K20" s="24"/>
    </row>
    <row r="21">
      <c r="A21" s="24"/>
      <c r="C21" s="24"/>
      <c r="E21" s="24"/>
      <c r="G21" s="24"/>
      <c r="I21" s="24"/>
      <c r="K21" s="24"/>
    </row>
    <row r="22">
      <c r="A22" s="24"/>
      <c r="C22" s="24"/>
      <c r="E22" s="24"/>
      <c r="G22" s="24"/>
      <c r="I22" s="24"/>
      <c r="K22" s="24"/>
    </row>
    <row r="23">
      <c r="A23" s="24"/>
      <c r="C23" s="24"/>
      <c r="E23" s="24"/>
      <c r="G23" s="24"/>
      <c r="I23" s="24"/>
      <c r="K23" s="24"/>
    </row>
    <row r="24">
      <c r="A24" s="24"/>
      <c r="C24" s="24"/>
      <c r="E24" s="24"/>
      <c r="G24" s="24"/>
      <c r="I24" s="24"/>
      <c r="K24" s="24"/>
    </row>
    <row r="25">
      <c r="A25" s="24"/>
      <c r="C25" s="24"/>
      <c r="E25" s="24"/>
      <c r="G25" s="24"/>
      <c r="I25" s="24"/>
      <c r="K25" s="24"/>
    </row>
    <row r="26">
      <c r="A26" s="24"/>
      <c r="C26" s="24"/>
      <c r="E26" s="24"/>
      <c r="G26" s="24"/>
      <c r="I26" s="24"/>
      <c r="K26" s="24"/>
    </row>
    <row r="27">
      <c r="A27" s="24"/>
      <c r="C27" s="24"/>
      <c r="E27" s="24"/>
      <c r="G27" s="24"/>
      <c r="I27" s="24"/>
      <c r="K27" s="24"/>
    </row>
    <row r="28">
      <c r="A28" s="24"/>
      <c r="C28" s="24"/>
      <c r="E28" s="24"/>
      <c r="G28" s="24"/>
      <c r="I28" s="24"/>
      <c r="K28" s="24"/>
    </row>
    <row r="29">
      <c r="A29" s="24"/>
      <c r="C29" s="24"/>
      <c r="E29" s="24"/>
      <c r="G29" s="24"/>
      <c r="I29" s="24"/>
      <c r="K29" s="24"/>
    </row>
    <row r="30">
      <c r="A30" s="24"/>
      <c r="C30" s="24"/>
      <c r="E30" s="24"/>
      <c r="G30" s="24"/>
      <c r="I30" s="24"/>
      <c r="K30" s="24"/>
    </row>
    <row r="31">
      <c r="A31" s="24"/>
      <c r="C31" s="24"/>
      <c r="E31" s="24"/>
      <c r="G31" s="24"/>
      <c r="I31" s="24"/>
      <c r="K31" s="24"/>
    </row>
    <row r="32">
      <c r="A32" s="24"/>
      <c r="C32" s="24"/>
      <c r="E32" s="24"/>
      <c r="G32" s="24"/>
      <c r="I32" s="24"/>
      <c r="K32" s="24"/>
    </row>
    <row r="33">
      <c r="A33" s="24"/>
      <c r="C33" s="24"/>
      <c r="E33" s="24"/>
      <c r="G33" s="24"/>
      <c r="I33" s="24"/>
      <c r="K33" s="24"/>
    </row>
    <row r="34">
      <c r="A34" s="24"/>
      <c r="C34" s="24"/>
      <c r="E34" s="24"/>
      <c r="G34" s="24"/>
      <c r="I34" s="24"/>
      <c r="K34" s="24"/>
    </row>
    <row r="35">
      <c r="A35" s="24"/>
      <c r="C35" s="24"/>
      <c r="E35" s="24"/>
      <c r="G35" s="24"/>
      <c r="I35" s="24"/>
      <c r="K35" s="24"/>
    </row>
    <row r="36">
      <c r="A36" s="24"/>
      <c r="C36" s="24"/>
      <c r="E36" s="24"/>
      <c r="G36" s="24"/>
      <c r="I36" s="24"/>
      <c r="K36" s="24"/>
    </row>
    <row r="37">
      <c r="A37" s="24"/>
      <c r="C37" s="24"/>
      <c r="E37" s="24"/>
      <c r="G37" s="24"/>
      <c r="I37" s="24"/>
      <c r="K37" s="24"/>
    </row>
    <row r="38">
      <c r="A38" s="24"/>
      <c r="C38" s="24"/>
      <c r="E38" s="24"/>
      <c r="G38" s="24"/>
      <c r="I38" s="24"/>
      <c r="K38" s="24"/>
    </row>
    <row r="39">
      <c r="A39" s="24"/>
      <c r="C39" s="24"/>
      <c r="E39" s="24"/>
      <c r="G39" s="24"/>
      <c r="I39" s="24"/>
      <c r="K39" s="24"/>
    </row>
    <row r="40">
      <c r="A40" s="24"/>
      <c r="C40" s="24"/>
      <c r="E40" s="24"/>
      <c r="G40" s="24"/>
      <c r="I40" s="24"/>
      <c r="K40" s="24"/>
    </row>
    <row r="41">
      <c r="A41" s="24"/>
      <c r="C41" s="24"/>
      <c r="E41" s="24"/>
      <c r="G41" s="24"/>
      <c r="I41" s="24"/>
      <c r="K41" s="24"/>
    </row>
    <row r="42">
      <c r="A42" s="24"/>
      <c r="C42" s="24"/>
      <c r="E42" s="24"/>
      <c r="G42" s="24"/>
      <c r="I42" s="24"/>
      <c r="K42" s="24"/>
    </row>
    <row r="43">
      <c r="A43" s="24"/>
      <c r="C43" s="24"/>
      <c r="E43" s="24"/>
      <c r="G43" s="24"/>
      <c r="I43" s="24"/>
      <c r="K43" s="24"/>
    </row>
    <row r="44">
      <c r="A44" s="24"/>
      <c r="C44" s="24"/>
      <c r="E44" s="24"/>
      <c r="G44" s="24"/>
      <c r="I44" s="24"/>
      <c r="K44" s="24"/>
    </row>
    <row r="45">
      <c r="A45" s="24"/>
      <c r="C45" s="24"/>
      <c r="E45" s="24"/>
      <c r="G45" s="24"/>
      <c r="I45" s="24"/>
      <c r="K45" s="24"/>
    </row>
    <row r="46">
      <c r="A46" s="24"/>
      <c r="C46" s="24"/>
      <c r="E46" s="24"/>
      <c r="G46" s="24"/>
      <c r="I46" s="24"/>
      <c r="K46" s="24"/>
    </row>
    <row r="47">
      <c r="A47" s="24"/>
      <c r="C47" s="24"/>
      <c r="E47" s="24"/>
      <c r="G47" s="24"/>
      <c r="I47" s="24"/>
      <c r="K47" s="24"/>
    </row>
    <row r="48">
      <c r="A48" s="24"/>
      <c r="C48" s="24"/>
      <c r="E48" s="24"/>
      <c r="G48" s="24"/>
      <c r="I48" s="24"/>
      <c r="K48" s="24"/>
    </row>
    <row r="49">
      <c r="A49" s="24"/>
      <c r="C49" s="24"/>
      <c r="E49" s="24"/>
      <c r="G49" s="24"/>
      <c r="I49" s="24"/>
      <c r="K49" s="24"/>
    </row>
    <row r="50">
      <c r="A50" s="24"/>
      <c r="C50" s="24"/>
      <c r="E50" s="24"/>
      <c r="G50" s="24"/>
      <c r="I50" s="24"/>
      <c r="K50" s="24"/>
    </row>
    <row r="51">
      <c r="A51" s="24"/>
      <c r="C51" s="24"/>
      <c r="E51" s="24"/>
      <c r="G51" s="24"/>
      <c r="I51" s="24"/>
      <c r="K51" s="24"/>
    </row>
    <row r="52">
      <c r="A52" s="24"/>
      <c r="C52" s="24"/>
      <c r="E52" s="24"/>
      <c r="G52" s="24"/>
      <c r="I52" s="24"/>
      <c r="K52" s="24"/>
    </row>
    <row r="53">
      <c r="A53" s="24"/>
      <c r="C53" s="24"/>
      <c r="E53" s="24"/>
      <c r="G53" s="24"/>
      <c r="I53" s="24"/>
      <c r="K53" s="24"/>
    </row>
    <row r="54">
      <c r="A54" s="24"/>
      <c r="C54" s="24"/>
      <c r="E54" s="24"/>
      <c r="G54" s="24"/>
      <c r="I54" s="24"/>
      <c r="K54" s="24"/>
    </row>
    <row r="55">
      <c r="A55" s="24"/>
      <c r="C55" s="24"/>
      <c r="E55" s="24"/>
      <c r="G55" s="24"/>
      <c r="I55" s="24"/>
      <c r="K55" s="24"/>
    </row>
    <row r="56">
      <c r="A56" s="24"/>
      <c r="C56" s="24"/>
      <c r="E56" s="24"/>
      <c r="G56" s="24"/>
      <c r="I56" s="24"/>
      <c r="K56" s="24"/>
    </row>
    <row r="57">
      <c r="A57" s="24"/>
      <c r="C57" s="24"/>
      <c r="E57" s="24"/>
      <c r="G57" s="24"/>
      <c r="I57" s="24"/>
      <c r="K57" s="24"/>
    </row>
    <row r="58">
      <c r="A58" s="24"/>
      <c r="C58" s="24"/>
      <c r="E58" s="24"/>
      <c r="G58" s="24"/>
      <c r="I58" s="24"/>
      <c r="K58" s="24"/>
    </row>
    <row r="59">
      <c r="A59" s="24"/>
      <c r="C59" s="24"/>
      <c r="E59" s="24"/>
      <c r="G59" s="24"/>
      <c r="I59" s="24"/>
      <c r="K59" s="24"/>
    </row>
    <row r="60">
      <c r="A60" s="24"/>
      <c r="C60" s="24"/>
      <c r="E60" s="24"/>
      <c r="G60" s="24"/>
      <c r="I60" s="24"/>
      <c r="K60" s="24"/>
    </row>
    <row r="61">
      <c r="A61" s="24"/>
      <c r="C61" s="24"/>
      <c r="E61" s="24"/>
      <c r="G61" s="24"/>
      <c r="I61" s="24"/>
      <c r="K61" s="24"/>
    </row>
    <row r="62">
      <c r="A62" s="24"/>
      <c r="C62" s="24"/>
      <c r="E62" s="24"/>
      <c r="G62" s="24"/>
      <c r="I62" s="24"/>
      <c r="K62" s="24"/>
    </row>
    <row r="63">
      <c r="A63" s="24"/>
      <c r="C63" s="24"/>
      <c r="E63" s="24"/>
      <c r="G63" s="24"/>
      <c r="I63" s="24"/>
      <c r="K63" s="24"/>
    </row>
    <row r="64">
      <c r="A64" s="24"/>
      <c r="C64" s="24"/>
      <c r="E64" s="24"/>
      <c r="G64" s="24"/>
      <c r="I64" s="24"/>
      <c r="K64" s="24"/>
    </row>
    <row r="65">
      <c r="A65" s="24"/>
      <c r="C65" s="24"/>
      <c r="E65" s="24"/>
      <c r="G65" s="24"/>
      <c r="I65" s="24"/>
      <c r="K65" s="24"/>
    </row>
    <row r="66">
      <c r="A66" s="24"/>
      <c r="C66" s="24"/>
      <c r="E66" s="24"/>
      <c r="G66" s="24"/>
      <c r="I66" s="24"/>
      <c r="K66" s="24"/>
    </row>
    <row r="67">
      <c r="A67" s="24"/>
      <c r="C67" s="24"/>
      <c r="E67" s="24"/>
      <c r="G67" s="24"/>
      <c r="I67" s="24"/>
      <c r="K67" s="24"/>
    </row>
    <row r="68">
      <c r="A68" s="24"/>
      <c r="C68" s="24"/>
      <c r="E68" s="24"/>
      <c r="G68" s="24"/>
      <c r="I68" s="24"/>
      <c r="K68" s="24"/>
    </row>
    <row r="69">
      <c r="A69" s="24"/>
      <c r="C69" s="24"/>
      <c r="E69" s="24"/>
      <c r="G69" s="24"/>
      <c r="I69" s="24"/>
      <c r="K69" s="24"/>
    </row>
    <row r="70">
      <c r="A70" s="24"/>
      <c r="C70" s="24"/>
      <c r="E70" s="24"/>
      <c r="G70" s="24"/>
      <c r="I70" s="24"/>
      <c r="K70" s="24"/>
    </row>
    <row r="71">
      <c r="A71" s="24"/>
      <c r="C71" s="24"/>
      <c r="E71" s="24"/>
      <c r="G71" s="24"/>
      <c r="I71" s="24"/>
      <c r="K71" s="24"/>
    </row>
    <row r="72">
      <c r="A72" s="24"/>
      <c r="C72" s="24"/>
      <c r="E72" s="24"/>
      <c r="G72" s="24"/>
      <c r="I72" s="24"/>
      <c r="K72" s="24"/>
    </row>
    <row r="73">
      <c r="A73" s="24"/>
      <c r="C73" s="24"/>
      <c r="E73" s="24"/>
      <c r="G73" s="24"/>
      <c r="I73" s="24"/>
      <c r="K73" s="24"/>
    </row>
    <row r="74">
      <c r="A74" s="24"/>
      <c r="C74" s="24"/>
      <c r="E74" s="24"/>
      <c r="G74" s="24"/>
      <c r="I74" s="24"/>
      <c r="K74" s="24"/>
    </row>
    <row r="75">
      <c r="A75" s="24"/>
      <c r="C75" s="24"/>
      <c r="E75" s="24"/>
      <c r="G75" s="24"/>
      <c r="I75" s="24"/>
      <c r="K75" s="24"/>
    </row>
    <row r="76">
      <c r="A76" s="24"/>
      <c r="C76" s="24"/>
      <c r="E76" s="24"/>
      <c r="G76" s="24"/>
      <c r="I76" s="24"/>
      <c r="K76" s="24"/>
    </row>
    <row r="77">
      <c r="A77" s="24"/>
      <c r="C77" s="24"/>
      <c r="E77" s="24"/>
      <c r="G77" s="24"/>
      <c r="I77" s="24"/>
      <c r="K77" s="24"/>
    </row>
    <row r="78">
      <c r="A78" s="24"/>
      <c r="C78" s="24"/>
      <c r="E78" s="24"/>
      <c r="G78" s="24"/>
      <c r="I78" s="24"/>
      <c r="K78" s="24"/>
    </row>
    <row r="79">
      <c r="A79" s="24"/>
      <c r="C79" s="24"/>
      <c r="E79" s="24"/>
      <c r="G79" s="24"/>
      <c r="I79" s="24"/>
      <c r="K79" s="24"/>
    </row>
    <row r="80">
      <c r="A80" s="24"/>
      <c r="C80" s="24"/>
      <c r="E80" s="24"/>
      <c r="G80" s="24"/>
      <c r="I80" s="24"/>
      <c r="K80" s="24"/>
    </row>
    <row r="81">
      <c r="A81" s="24"/>
      <c r="C81" s="24"/>
      <c r="E81" s="24"/>
      <c r="G81" s="24"/>
      <c r="I81" s="24"/>
      <c r="K81" s="24"/>
    </row>
    <row r="82">
      <c r="A82" s="24"/>
      <c r="C82" s="24"/>
      <c r="E82" s="24"/>
      <c r="G82" s="24"/>
      <c r="I82" s="24"/>
      <c r="K82" s="24"/>
    </row>
    <row r="83">
      <c r="A83" s="24"/>
      <c r="C83" s="24"/>
      <c r="E83" s="24"/>
      <c r="G83" s="24"/>
      <c r="I83" s="24"/>
      <c r="K83" s="24"/>
    </row>
    <row r="84">
      <c r="A84" s="24"/>
      <c r="C84" s="24"/>
      <c r="E84" s="24"/>
      <c r="G84" s="24"/>
      <c r="I84" s="24"/>
      <c r="K84" s="24"/>
    </row>
    <row r="85">
      <c r="A85" s="24"/>
      <c r="C85" s="24"/>
      <c r="E85" s="24"/>
      <c r="G85" s="24"/>
      <c r="I85" s="24"/>
      <c r="K85" s="24"/>
    </row>
    <row r="86">
      <c r="A86" s="24"/>
      <c r="C86" s="24"/>
      <c r="E86" s="24"/>
      <c r="G86" s="24"/>
      <c r="I86" s="24"/>
      <c r="K86" s="24"/>
    </row>
    <row r="87">
      <c r="A87" s="24"/>
      <c r="C87" s="24"/>
      <c r="E87" s="24"/>
      <c r="G87" s="24"/>
      <c r="I87" s="24"/>
      <c r="K87" s="24"/>
    </row>
    <row r="88">
      <c r="A88" s="24"/>
      <c r="C88" s="24"/>
      <c r="E88" s="24"/>
      <c r="G88" s="24"/>
      <c r="I88" s="24"/>
      <c r="K88" s="24"/>
    </row>
    <row r="89">
      <c r="A89" s="24"/>
      <c r="C89" s="24"/>
      <c r="E89" s="24"/>
      <c r="G89" s="24"/>
      <c r="I89" s="24"/>
      <c r="K89" s="24"/>
    </row>
    <row r="90">
      <c r="A90" s="24"/>
      <c r="C90" s="24"/>
      <c r="E90" s="24"/>
      <c r="G90" s="24"/>
      <c r="I90" s="24"/>
      <c r="K90" s="24"/>
    </row>
    <row r="91">
      <c r="A91" s="24"/>
      <c r="C91" s="24"/>
      <c r="E91" s="24"/>
      <c r="G91" s="24"/>
      <c r="I91" s="24"/>
      <c r="K91" s="24"/>
    </row>
    <row r="92">
      <c r="A92" s="24"/>
      <c r="C92" s="24"/>
      <c r="E92" s="24"/>
      <c r="G92" s="24"/>
      <c r="I92" s="24"/>
      <c r="K92" s="24"/>
    </row>
    <row r="93">
      <c r="A93" s="24"/>
      <c r="C93" s="24"/>
      <c r="E93" s="24"/>
      <c r="G93" s="24"/>
      <c r="I93" s="24"/>
      <c r="K93" s="24"/>
    </row>
    <row r="94">
      <c r="A94" s="24"/>
      <c r="C94" s="24"/>
      <c r="E94" s="24"/>
      <c r="G94" s="24"/>
      <c r="I94" s="24"/>
      <c r="K94" s="24"/>
    </row>
    <row r="95">
      <c r="A95" s="24"/>
      <c r="C95" s="24"/>
      <c r="E95" s="24"/>
      <c r="G95" s="24"/>
      <c r="I95" s="24"/>
      <c r="K95" s="24"/>
    </row>
    <row r="96">
      <c r="A96" s="24"/>
      <c r="C96" s="24"/>
      <c r="E96" s="24"/>
      <c r="G96" s="24"/>
      <c r="I96" s="24"/>
      <c r="K96" s="24"/>
    </row>
    <row r="97">
      <c r="A97" s="24"/>
      <c r="C97" s="24"/>
      <c r="E97" s="24"/>
      <c r="G97" s="24"/>
      <c r="I97" s="24"/>
      <c r="K97" s="24"/>
    </row>
    <row r="98">
      <c r="A98" s="24"/>
      <c r="C98" s="24"/>
      <c r="E98" s="24"/>
      <c r="G98" s="24"/>
      <c r="I98" s="24"/>
      <c r="K98" s="24"/>
    </row>
    <row r="99">
      <c r="A99" s="24"/>
      <c r="C99" s="24"/>
      <c r="E99" s="24"/>
      <c r="G99" s="24"/>
      <c r="I99" s="24"/>
      <c r="K99" s="24"/>
    </row>
    <row r="100">
      <c r="A100" s="24"/>
      <c r="C100" s="24"/>
      <c r="E100" s="24"/>
      <c r="G100" s="24"/>
      <c r="I100" s="24"/>
      <c r="K100" s="24"/>
    </row>
    <row r="101">
      <c r="A101" s="24"/>
      <c r="C101" s="24"/>
      <c r="E101" s="24"/>
      <c r="G101" s="24"/>
      <c r="I101" s="24"/>
      <c r="K101" s="24"/>
    </row>
    <row r="102">
      <c r="A102" s="24"/>
      <c r="C102" s="24"/>
      <c r="E102" s="24"/>
      <c r="G102" s="24"/>
      <c r="I102" s="24"/>
      <c r="K102" s="24"/>
    </row>
    <row r="103">
      <c r="A103" s="24"/>
      <c r="C103" s="24"/>
      <c r="E103" s="24"/>
      <c r="G103" s="24"/>
      <c r="I103" s="24"/>
      <c r="K103" s="24"/>
    </row>
    <row r="104">
      <c r="A104" s="24"/>
      <c r="C104" s="24"/>
      <c r="E104" s="24"/>
      <c r="G104" s="24"/>
      <c r="I104" s="24"/>
      <c r="K104" s="24"/>
    </row>
    <row r="105">
      <c r="A105" s="24"/>
      <c r="C105" s="24"/>
      <c r="E105" s="24"/>
      <c r="G105" s="24"/>
      <c r="I105" s="24"/>
      <c r="K105" s="24"/>
    </row>
    <row r="106">
      <c r="A106" s="24"/>
      <c r="C106" s="24"/>
      <c r="E106" s="24"/>
      <c r="G106" s="24"/>
      <c r="I106" s="24"/>
      <c r="K106" s="24"/>
    </row>
    <row r="107">
      <c r="A107" s="24"/>
      <c r="C107" s="24"/>
      <c r="E107" s="24"/>
      <c r="G107" s="24"/>
      <c r="I107" s="24"/>
      <c r="K107" s="24"/>
    </row>
    <row r="108">
      <c r="A108" s="24"/>
      <c r="C108" s="24"/>
      <c r="E108" s="24"/>
      <c r="G108" s="24"/>
      <c r="I108" s="24"/>
      <c r="K108" s="24"/>
    </row>
    <row r="109">
      <c r="A109" s="24"/>
      <c r="C109" s="24"/>
      <c r="E109" s="24"/>
      <c r="G109" s="24"/>
      <c r="I109" s="24"/>
      <c r="K109" s="24"/>
    </row>
    <row r="110">
      <c r="A110" s="24"/>
      <c r="C110" s="24"/>
      <c r="E110" s="24"/>
      <c r="G110" s="24"/>
      <c r="I110" s="24"/>
      <c r="K110" s="24"/>
    </row>
    <row r="111">
      <c r="A111" s="24"/>
      <c r="C111" s="24"/>
      <c r="E111" s="24"/>
      <c r="G111" s="24"/>
      <c r="I111" s="24"/>
      <c r="K111" s="24"/>
    </row>
    <row r="112">
      <c r="A112" s="24"/>
      <c r="C112" s="24"/>
      <c r="E112" s="24"/>
      <c r="G112" s="24"/>
      <c r="I112" s="24"/>
      <c r="K112" s="24"/>
    </row>
    <row r="113">
      <c r="A113" s="24"/>
      <c r="C113" s="24"/>
      <c r="E113" s="24"/>
      <c r="G113" s="24"/>
      <c r="I113" s="24"/>
      <c r="K113" s="24"/>
    </row>
    <row r="114">
      <c r="A114" s="24"/>
      <c r="C114" s="24"/>
      <c r="E114" s="24"/>
      <c r="G114" s="24"/>
      <c r="I114" s="24"/>
      <c r="K114" s="24"/>
    </row>
    <row r="115">
      <c r="A115" s="24"/>
      <c r="C115" s="24"/>
      <c r="E115" s="24"/>
      <c r="G115" s="24"/>
      <c r="I115" s="24"/>
      <c r="K115" s="24"/>
    </row>
    <row r="116">
      <c r="A116" s="24"/>
      <c r="C116" s="24"/>
      <c r="E116" s="24"/>
      <c r="G116" s="24"/>
      <c r="I116" s="24"/>
      <c r="K116" s="24"/>
    </row>
    <row r="117">
      <c r="A117" s="24"/>
      <c r="C117" s="24"/>
      <c r="E117" s="24"/>
      <c r="G117" s="24"/>
      <c r="I117" s="24"/>
      <c r="K117" s="24"/>
    </row>
    <row r="118">
      <c r="A118" s="24"/>
      <c r="C118" s="24"/>
      <c r="E118" s="24"/>
      <c r="G118" s="24"/>
      <c r="I118" s="24"/>
      <c r="K118" s="24"/>
    </row>
    <row r="119">
      <c r="A119" s="24"/>
      <c r="C119" s="24"/>
      <c r="E119" s="24"/>
      <c r="G119" s="24"/>
      <c r="I119" s="24"/>
      <c r="K119" s="24"/>
    </row>
    <row r="120">
      <c r="A120" s="24"/>
      <c r="C120" s="24"/>
      <c r="E120" s="24"/>
      <c r="G120" s="24"/>
      <c r="I120" s="24"/>
      <c r="K120" s="24"/>
    </row>
    <row r="121">
      <c r="A121" s="24"/>
      <c r="C121" s="24"/>
      <c r="E121" s="24"/>
      <c r="G121" s="24"/>
      <c r="I121" s="24"/>
      <c r="K121" s="24"/>
    </row>
    <row r="122">
      <c r="A122" s="24"/>
      <c r="C122" s="24"/>
      <c r="E122" s="24"/>
      <c r="G122" s="24"/>
      <c r="I122" s="24"/>
      <c r="K122" s="24"/>
    </row>
    <row r="123">
      <c r="A123" s="24"/>
      <c r="C123" s="24"/>
      <c r="E123" s="24"/>
      <c r="G123" s="24"/>
      <c r="I123" s="24"/>
      <c r="K123" s="24"/>
    </row>
    <row r="124">
      <c r="A124" s="24"/>
      <c r="C124" s="24"/>
      <c r="E124" s="24"/>
      <c r="G124" s="24"/>
      <c r="I124" s="24"/>
      <c r="K124" s="24"/>
    </row>
    <row r="125">
      <c r="A125" s="24"/>
      <c r="C125" s="24"/>
      <c r="E125" s="24"/>
      <c r="G125" s="24"/>
      <c r="I125" s="24"/>
      <c r="K125" s="24"/>
    </row>
    <row r="126">
      <c r="A126" s="24"/>
      <c r="C126" s="24"/>
      <c r="E126" s="24"/>
      <c r="G126" s="24"/>
      <c r="I126" s="24"/>
      <c r="K126" s="24"/>
    </row>
    <row r="127">
      <c r="A127" s="24"/>
      <c r="C127" s="24"/>
      <c r="E127" s="24"/>
      <c r="G127" s="24"/>
      <c r="I127" s="24"/>
      <c r="K127" s="24"/>
    </row>
    <row r="128">
      <c r="A128" s="24"/>
      <c r="C128" s="24"/>
      <c r="E128" s="24"/>
      <c r="G128" s="24"/>
      <c r="I128" s="24"/>
      <c r="K128" s="24"/>
    </row>
    <row r="129">
      <c r="A129" s="24"/>
      <c r="C129" s="24"/>
      <c r="E129" s="24"/>
      <c r="G129" s="24"/>
      <c r="I129" s="24"/>
      <c r="K129" s="24"/>
    </row>
    <row r="130">
      <c r="A130" s="24"/>
      <c r="C130" s="24"/>
      <c r="E130" s="24"/>
      <c r="G130" s="24"/>
      <c r="I130" s="24"/>
      <c r="K130" s="24"/>
    </row>
    <row r="131">
      <c r="A131" s="24"/>
      <c r="C131" s="24"/>
      <c r="E131" s="24"/>
      <c r="G131" s="24"/>
      <c r="I131" s="24"/>
      <c r="K131" s="24"/>
    </row>
    <row r="132">
      <c r="A132" s="24"/>
      <c r="C132" s="24"/>
      <c r="E132" s="24"/>
      <c r="G132" s="24"/>
      <c r="I132" s="24"/>
      <c r="K132" s="24"/>
    </row>
    <row r="133">
      <c r="A133" s="24"/>
      <c r="C133" s="24"/>
      <c r="E133" s="24"/>
      <c r="G133" s="24"/>
      <c r="I133" s="24"/>
      <c r="K133" s="24"/>
    </row>
    <row r="134">
      <c r="A134" s="24"/>
      <c r="C134" s="24"/>
      <c r="E134" s="24"/>
      <c r="G134" s="24"/>
      <c r="I134" s="24"/>
      <c r="K134" s="24"/>
    </row>
    <row r="135">
      <c r="A135" s="24"/>
      <c r="C135" s="24"/>
      <c r="E135" s="24"/>
      <c r="G135" s="24"/>
      <c r="I135" s="24"/>
      <c r="K135" s="24"/>
    </row>
    <row r="136">
      <c r="A136" s="24"/>
      <c r="C136" s="24"/>
      <c r="E136" s="24"/>
      <c r="G136" s="24"/>
      <c r="I136" s="24"/>
      <c r="K136" s="24"/>
    </row>
    <row r="137">
      <c r="A137" s="24"/>
      <c r="C137" s="24"/>
      <c r="E137" s="24"/>
      <c r="G137" s="24"/>
      <c r="I137" s="24"/>
      <c r="K137" s="24"/>
    </row>
    <row r="138">
      <c r="A138" s="24"/>
      <c r="C138" s="24"/>
      <c r="E138" s="24"/>
      <c r="G138" s="24"/>
      <c r="I138" s="24"/>
      <c r="K138" s="24"/>
    </row>
    <row r="139">
      <c r="A139" s="24"/>
      <c r="C139" s="24"/>
      <c r="E139" s="24"/>
      <c r="G139" s="24"/>
      <c r="I139" s="24"/>
      <c r="K139" s="24"/>
    </row>
    <row r="140">
      <c r="A140" s="24"/>
      <c r="C140" s="24"/>
      <c r="E140" s="24"/>
      <c r="G140" s="24"/>
      <c r="I140" s="24"/>
      <c r="K140" s="24"/>
    </row>
    <row r="141">
      <c r="A141" s="24"/>
      <c r="C141" s="24"/>
      <c r="E141" s="24"/>
      <c r="G141" s="24"/>
      <c r="I141" s="24"/>
      <c r="K141" s="24"/>
    </row>
    <row r="142">
      <c r="A142" s="24"/>
      <c r="C142" s="24"/>
      <c r="E142" s="24"/>
      <c r="G142" s="24"/>
      <c r="I142" s="24"/>
      <c r="K142" s="24"/>
    </row>
    <row r="143">
      <c r="A143" s="24"/>
      <c r="C143" s="24"/>
      <c r="E143" s="24"/>
      <c r="G143" s="24"/>
      <c r="I143" s="24"/>
      <c r="K143" s="24"/>
    </row>
    <row r="144">
      <c r="A144" s="24"/>
      <c r="C144" s="24"/>
      <c r="E144" s="24"/>
      <c r="G144" s="24"/>
      <c r="I144" s="24"/>
      <c r="K144" s="24"/>
    </row>
    <row r="145">
      <c r="A145" s="24"/>
      <c r="C145" s="24"/>
      <c r="E145" s="24"/>
      <c r="G145" s="24"/>
      <c r="I145" s="24"/>
      <c r="K145" s="24"/>
    </row>
    <row r="146">
      <c r="A146" s="24"/>
      <c r="C146" s="24"/>
      <c r="E146" s="24"/>
      <c r="G146" s="24"/>
      <c r="I146" s="24"/>
      <c r="K146" s="24"/>
    </row>
    <row r="147">
      <c r="A147" s="24"/>
      <c r="C147" s="24"/>
      <c r="E147" s="24"/>
      <c r="G147" s="24"/>
      <c r="I147" s="24"/>
      <c r="K147" s="24"/>
    </row>
    <row r="148">
      <c r="A148" s="24"/>
      <c r="C148" s="24"/>
      <c r="E148" s="24"/>
      <c r="G148" s="24"/>
      <c r="I148" s="24"/>
      <c r="K148" s="24"/>
    </row>
    <row r="149">
      <c r="A149" s="24"/>
      <c r="C149" s="24"/>
      <c r="E149" s="24"/>
      <c r="G149" s="24"/>
      <c r="I149" s="24"/>
      <c r="K149" s="24"/>
    </row>
    <row r="150">
      <c r="A150" s="24"/>
      <c r="C150" s="24"/>
      <c r="E150" s="24"/>
      <c r="G150" s="24"/>
      <c r="I150" s="24"/>
      <c r="K150" s="24"/>
    </row>
    <row r="151">
      <c r="A151" s="24"/>
      <c r="C151" s="24"/>
      <c r="E151" s="24"/>
      <c r="G151" s="24"/>
      <c r="I151" s="24"/>
      <c r="K151" s="24"/>
    </row>
    <row r="152">
      <c r="A152" s="24"/>
      <c r="C152" s="24"/>
      <c r="E152" s="24"/>
      <c r="G152" s="24"/>
      <c r="I152" s="24"/>
      <c r="K152" s="24"/>
    </row>
    <row r="153">
      <c r="A153" s="24"/>
      <c r="C153" s="24"/>
      <c r="E153" s="24"/>
      <c r="G153" s="24"/>
      <c r="I153" s="24"/>
      <c r="K153" s="24"/>
    </row>
    <row r="154">
      <c r="A154" s="24"/>
      <c r="C154" s="24"/>
      <c r="E154" s="24"/>
      <c r="G154" s="24"/>
      <c r="I154" s="24"/>
      <c r="K154" s="24"/>
    </row>
    <row r="155">
      <c r="A155" s="24"/>
      <c r="C155" s="24"/>
      <c r="E155" s="24"/>
      <c r="G155" s="24"/>
      <c r="I155" s="24"/>
      <c r="K155" s="24"/>
    </row>
    <row r="156">
      <c r="A156" s="24"/>
      <c r="C156" s="24"/>
      <c r="E156" s="24"/>
      <c r="G156" s="24"/>
      <c r="I156" s="24"/>
      <c r="K156" s="24"/>
    </row>
    <row r="157">
      <c r="A157" s="24"/>
      <c r="C157" s="24"/>
      <c r="E157" s="24"/>
      <c r="G157" s="24"/>
      <c r="I157" s="24"/>
      <c r="K157" s="24"/>
    </row>
    <row r="158">
      <c r="A158" s="24"/>
      <c r="C158" s="24"/>
      <c r="E158" s="24"/>
      <c r="G158" s="24"/>
      <c r="I158" s="24"/>
      <c r="K158" s="24"/>
    </row>
    <row r="159">
      <c r="A159" s="24"/>
      <c r="C159" s="24"/>
      <c r="E159" s="24"/>
      <c r="G159" s="24"/>
      <c r="I159" s="24"/>
      <c r="K159" s="24"/>
    </row>
    <row r="160">
      <c r="A160" s="24"/>
      <c r="C160" s="24"/>
      <c r="E160" s="24"/>
      <c r="G160" s="24"/>
      <c r="I160" s="24"/>
      <c r="K160" s="24"/>
    </row>
    <row r="161">
      <c r="A161" s="24"/>
      <c r="C161" s="24"/>
      <c r="E161" s="24"/>
      <c r="G161" s="24"/>
      <c r="I161" s="24"/>
      <c r="K161" s="24"/>
    </row>
    <row r="162">
      <c r="A162" s="24"/>
      <c r="C162" s="24"/>
      <c r="E162" s="24"/>
      <c r="G162" s="24"/>
      <c r="I162" s="24"/>
      <c r="K162" s="24"/>
    </row>
    <row r="163">
      <c r="A163" s="24"/>
      <c r="C163" s="24"/>
      <c r="E163" s="24"/>
      <c r="G163" s="24"/>
      <c r="I163" s="24"/>
      <c r="K163" s="24"/>
    </row>
    <row r="164">
      <c r="A164" s="24"/>
      <c r="C164" s="24"/>
      <c r="E164" s="24"/>
      <c r="G164" s="24"/>
      <c r="I164" s="24"/>
      <c r="K164" s="24"/>
    </row>
    <row r="165">
      <c r="A165" s="24"/>
      <c r="C165" s="24"/>
      <c r="E165" s="24"/>
      <c r="G165" s="24"/>
      <c r="I165" s="24"/>
      <c r="K165" s="24"/>
    </row>
    <row r="166">
      <c r="A166" s="24"/>
      <c r="C166" s="24"/>
      <c r="E166" s="24"/>
      <c r="G166" s="24"/>
      <c r="I166" s="24"/>
      <c r="K166" s="24"/>
    </row>
    <row r="167">
      <c r="A167" s="24"/>
      <c r="C167" s="24"/>
      <c r="E167" s="24"/>
      <c r="G167" s="24"/>
      <c r="I167" s="24"/>
      <c r="K167" s="24"/>
    </row>
    <row r="168">
      <c r="A168" s="24"/>
      <c r="C168" s="24"/>
      <c r="E168" s="24"/>
      <c r="G168" s="24"/>
      <c r="I168" s="24"/>
      <c r="K168" s="24"/>
    </row>
    <row r="169">
      <c r="A169" s="24"/>
      <c r="C169" s="24"/>
      <c r="E169" s="24"/>
      <c r="G169" s="24"/>
      <c r="I169" s="24"/>
      <c r="K169" s="24"/>
    </row>
    <row r="170">
      <c r="A170" s="24"/>
      <c r="C170" s="24"/>
      <c r="E170" s="24"/>
      <c r="G170" s="24"/>
      <c r="I170" s="24"/>
      <c r="K170" s="24"/>
    </row>
    <row r="171">
      <c r="A171" s="24"/>
      <c r="C171" s="24"/>
      <c r="E171" s="24"/>
      <c r="G171" s="24"/>
      <c r="I171" s="24"/>
      <c r="K171" s="24"/>
    </row>
    <row r="172">
      <c r="A172" s="24"/>
      <c r="C172" s="24"/>
      <c r="E172" s="24"/>
      <c r="G172" s="24"/>
      <c r="I172" s="24"/>
      <c r="K172" s="24"/>
    </row>
    <row r="173">
      <c r="A173" s="24"/>
      <c r="C173" s="24"/>
      <c r="E173" s="24"/>
      <c r="G173" s="24"/>
      <c r="I173" s="24"/>
      <c r="K173" s="24"/>
    </row>
    <row r="174">
      <c r="A174" s="24"/>
      <c r="C174" s="24"/>
      <c r="E174" s="24"/>
      <c r="G174" s="24"/>
      <c r="I174" s="24"/>
      <c r="K174" s="24"/>
    </row>
    <row r="175">
      <c r="A175" s="24"/>
      <c r="C175" s="24"/>
      <c r="E175" s="24"/>
      <c r="G175" s="24"/>
      <c r="I175" s="24"/>
      <c r="K175" s="24"/>
    </row>
    <row r="176">
      <c r="A176" s="24"/>
      <c r="C176" s="24"/>
      <c r="E176" s="24"/>
      <c r="G176" s="24"/>
      <c r="I176" s="24"/>
      <c r="K176" s="24"/>
    </row>
    <row r="177">
      <c r="A177" s="24"/>
      <c r="C177" s="24"/>
      <c r="E177" s="24"/>
      <c r="G177" s="24"/>
      <c r="I177" s="24"/>
      <c r="K177" s="24"/>
    </row>
    <row r="178">
      <c r="A178" s="24"/>
      <c r="C178" s="24"/>
      <c r="E178" s="24"/>
      <c r="G178" s="24"/>
      <c r="I178" s="24"/>
      <c r="K178" s="24"/>
    </row>
    <row r="179">
      <c r="A179" s="24"/>
      <c r="C179" s="24"/>
      <c r="E179" s="24"/>
      <c r="G179" s="24"/>
      <c r="I179" s="24"/>
      <c r="K179" s="24"/>
    </row>
    <row r="180">
      <c r="A180" s="24"/>
      <c r="C180" s="24"/>
      <c r="E180" s="24"/>
      <c r="G180" s="24"/>
      <c r="I180" s="24"/>
      <c r="K180" s="24"/>
    </row>
    <row r="181">
      <c r="A181" s="24"/>
      <c r="C181" s="24"/>
      <c r="E181" s="24"/>
      <c r="G181" s="24"/>
      <c r="I181" s="24"/>
      <c r="K181" s="24"/>
    </row>
    <row r="182">
      <c r="A182" s="24"/>
      <c r="C182" s="24"/>
      <c r="E182" s="24"/>
      <c r="G182" s="24"/>
      <c r="I182" s="24"/>
      <c r="K182" s="24"/>
    </row>
    <row r="183">
      <c r="A183" s="24"/>
      <c r="C183" s="24"/>
      <c r="E183" s="24"/>
      <c r="G183" s="24"/>
      <c r="I183" s="24"/>
      <c r="K183" s="24"/>
    </row>
    <row r="184">
      <c r="A184" s="24"/>
      <c r="C184" s="24"/>
      <c r="E184" s="24"/>
      <c r="G184" s="24"/>
      <c r="I184" s="24"/>
      <c r="K184" s="24"/>
    </row>
    <row r="185">
      <c r="A185" s="24"/>
      <c r="C185" s="24"/>
      <c r="E185" s="24"/>
      <c r="G185" s="24"/>
      <c r="I185" s="24"/>
      <c r="K185" s="24"/>
    </row>
    <row r="186">
      <c r="A186" s="24"/>
      <c r="C186" s="24"/>
      <c r="E186" s="24"/>
      <c r="G186" s="24"/>
      <c r="I186" s="24"/>
      <c r="K186" s="24"/>
    </row>
    <row r="187">
      <c r="A187" s="24"/>
      <c r="C187" s="24"/>
      <c r="E187" s="24"/>
      <c r="G187" s="24"/>
      <c r="I187" s="24"/>
      <c r="K187" s="24"/>
    </row>
    <row r="188">
      <c r="A188" s="24"/>
      <c r="C188" s="24"/>
      <c r="E188" s="24"/>
      <c r="G188" s="24"/>
      <c r="I188" s="24"/>
      <c r="K188" s="24"/>
    </row>
    <row r="189">
      <c r="A189" s="24"/>
      <c r="C189" s="24"/>
      <c r="E189" s="24"/>
      <c r="G189" s="24"/>
      <c r="I189" s="24"/>
      <c r="K189" s="24"/>
    </row>
    <row r="190">
      <c r="A190" s="24"/>
      <c r="C190" s="24"/>
      <c r="E190" s="24"/>
      <c r="G190" s="24"/>
      <c r="I190" s="24"/>
      <c r="K190" s="24"/>
    </row>
    <row r="191">
      <c r="A191" s="24"/>
      <c r="C191" s="24"/>
      <c r="E191" s="24"/>
      <c r="G191" s="24"/>
      <c r="I191" s="24"/>
      <c r="K191" s="24"/>
    </row>
    <row r="192">
      <c r="A192" s="24"/>
      <c r="C192" s="24"/>
      <c r="E192" s="24"/>
      <c r="G192" s="24"/>
      <c r="I192" s="24"/>
      <c r="K192" s="24"/>
    </row>
    <row r="193">
      <c r="A193" s="24"/>
      <c r="C193" s="24"/>
      <c r="E193" s="24"/>
      <c r="G193" s="24"/>
      <c r="I193" s="24"/>
      <c r="K193" s="24"/>
    </row>
    <row r="194">
      <c r="A194" s="24"/>
      <c r="C194" s="24"/>
      <c r="E194" s="24"/>
      <c r="G194" s="24"/>
      <c r="I194" s="24"/>
      <c r="K194" s="24"/>
    </row>
    <row r="195">
      <c r="A195" s="24"/>
      <c r="C195" s="24"/>
      <c r="E195" s="24"/>
      <c r="G195" s="24"/>
      <c r="I195" s="24"/>
      <c r="K195" s="24"/>
    </row>
    <row r="196">
      <c r="A196" s="24"/>
      <c r="C196" s="24"/>
      <c r="E196" s="24"/>
      <c r="G196" s="24"/>
      <c r="I196" s="24"/>
      <c r="K196" s="24"/>
    </row>
    <row r="197">
      <c r="A197" s="24"/>
      <c r="C197" s="24"/>
      <c r="E197" s="24"/>
      <c r="G197" s="24"/>
      <c r="I197" s="24"/>
      <c r="K197" s="24"/>
    </row>
    <row r="198">
      <c r="A198" s="24"/>
      <c r="C198" s="24"/>
      <c r="E198" s="24"/>
      <c r="G198" s="24"/>
      <c r="I198" s="24"/>
      <c r="K198" s="24"/>
    </row>
    <row r="199">
      <c r="A199" s="24"/>
      <c r="C199" s="24"/>
      <c r="E199" s="24"/>
      <c r="G199" s="24"/>
      <c r="I199" s="24"/>
      <c r="K199" s="24"/>
    </row>
    <row r="200">
      <c r="A200" s="24"/>
      <c r="C200" s="24"/>
      <c r="E200" s="24"/>
      <c r="G200" s="24"/>
      <c r="I200" s="24"/>
      <c r="K200" s="24"/>
    </row>
    <row r="201">
      <c r="A201" s="24"/>
      <c r="C201" s="24"/>
      <c r="E201" s="24"/>
      <c r="G201" s="24"/>
      <c r="I201" s="24"/>
      <c r="K201" s="24"/>
    </row>
    <row r="202">
      <c r="A202" s="24"/>
      <c r="C202" s="24"/>
      <c r="E202" s="24"/>
      <c r="G202" s="24"/>
      <c r="I202" s="24"/>
      <c r="K202" s="24"/>
    </row>
    <row r="203">
      <c r="A203" s="24"/>
      <c r="C203" s="24"/>
      <c r="E203" s="24"/>
      <c r="G203" s="24"/>
      <c r="I203" s="24"/>
      <c r="K203" s="24"/>
    </row>
    <row r="204">
      <c r="A204" s="24"/>
      <c r="C204" s="24"/>
      <c r="E204" s="24"/>
      <c r="G204" s="24"/>
      <c r="I204" s="24"/>
      <c r="K204" s="24"/>
    </row>
    <row r="205">
      <c r="A205" s="24"/>
      <c r="C205" s="24"/>
      <c r="E205" s="24"/>
      <c r="G205" s="24"/>
      <c r="I205" s="24"/>
      <c r="K205" s="24"/>
    </row>
    <row r="206">
      <c r="A206" s="24"/>
      <c r="C206" s="24"/>
      <c r="E206" s="24"/>
      <c r="G206" s="24"/>
      <c r="I206" s="24"/>
      <c r="K206" s="24"/>
    </row>
    <row r="207">
      <c r="A207" s="24"/>
      <c r="C207" s="24"/>
      <c r="E207" s="24"/>
      <c r="G207" s="24"/>
      <c r="I207" s="24"/>
      <c r="K207" s="24"/>
    </row>
    <row r="208">
      <c r="A208" s="24"/>
      <c r="C208" s="24"/>
      <c r="E208" s="24"/>
      <c r="G208" s="24"/>
      <c r="I208" s="24"/>
      <c r="K208" s="24"/>
    </row>
    <row r="209">
      <c r="A209" s="24"/>
      <c r="C209" s="24"/>
      <c r="E209" s="24"/>
      <c r="G209" s="24"/>
      <c r="I209" s="24"/>
      <c r="K209" s="24"/>
    </row>
    <row r="210">
      <c r="A210" s="24"/>
      <c r="C210" s="24"/>
      <c r="E210" s="24"/>
      <c r="G210" s="24"/>
      <c r="I210" s="24"/>
      <c r="K210" s="24"/>
    </row>
    <row r="211">
      <c r="A211" s="24"/>
      <c r="C211" s="24"/>
      <c r="E211" s="24"/>
      <c r="G211" s="24"/>
      <c r="I211" s="24"/>
      <c r="K211" s="24"/>
    </row>
    <row r="212">
      <c r="A212" s="24"/>
      <c r="C212" s="24"/>
      <c r="E212" s="24"/>
      <c r="G212" s="24"/>
      <c r="I212" s="24"/>
      <c r="K212" s="24"/>
    </row>
    <row r="213">
      <c r="A213" s="24"/>
      <c r="C213" s="24"/>
      <c r="E213" s="24"/>
      <c r="G213" s="24"/>
      <c r="I213" s="24"/>
      <c r="K213" s="24"/>
    </row>
    <row r="214">
      <c r="A214" s="24"/>
      <c r="C214" s="24"/>
      <c r="E214" s="24"/>
      <c r="G214" s="24"/>
      <c r="I214" s="24"/>
      <c r="K214" s="24"/>
    </row>
    <row r="215">
      <c r="A215" s="24"/>
      <c r="C215" s="24"/>
      <c r="E215" s="24"/>
      <c r="G215" s="24"/>
      <c r="I215" s="24"/>
      <c r="K215" s="24"/>
    </row>
    <row r="216">
      <c r="A216" s="24"/>
      <c r="C216" s="24"/>
      <c r="E216" s="24"/>
      <c r="G216" s="24"/>
      <c r="I216" s="24"/>
      <c r="K216" s="24"/>
    </row>
    <row r="217">
      <c r="A217" s="24"/>
      <c r="C217" s="24"/>
      <c r="E217" s="24"/>
      <c r="G217" s="24"/>
      <c r="I217" s="24"/>
      <c r="K217" s="24"/>
    </row>
    <row r="218">
      <c r="A218" s="24"/>
      <c r="C218" s="24"/>
      <c r="E218" s="24"/>
      <c r="G218" s="24"/>
      <c r="I218" s="24"/>
      <c r="K218" s="24"/>
    </row>
    <row r="219">
      <c r="A219" s="24"/>
      <c r="C219" s="24"/>
      <c r="E219" s="24"/>
      <c r="G219" s="24"/>
      <c r="I219" s="24"/>
      <c r="K219" s="24"/>
    </row>
    <row r="220">
      <c r="A220" s="24"/>
      <c r="C220" s="24"/>
      <c r="E220" s="24"/>
      <c r="G220" s="24"/>
      <c r="I220" s="24"/>
      <c r="K220" s="24"/>
    </row>
    <row r="221">
      <c r="A221" s="24"/>
      <c r="C221" s="24"/>
      <c r="E221" s="24"/>
      <c r="G221" s="24"/>
      <c r="I221" s="24"/>
      <c r="K221" s="24"/>
    </row>
    <row r="222">
      <c r="A222" s="24"/>
      <c r="C222" s="24"/>
      <c r="E222" s="24"/>
      <c r="G222" s="24"/>
      <c r="I222" s="24"/>
      <c r="K222" s="24"/>
    </row>
    <row r="223">
      <c r="A223" s="24"/>
      <c r="C223" s="24"/>
      <c r="E223" s="24"/>
      <c r="G223" s="24"/>
      <c r="I223" s="24"/>
      <c r="K223" s="24"/>
    </row>
    <row r="224">
      <c r="A224" s="24"/>
      <c r="C224" s="24"/>
      <c r="E224" s="24"/>
      <c r="G224" s="24"/>
      <c r="I224" s="24"/>
      <c r="K224" s="24"/>
    </row>
    <row r="225">
      <c r="A225" s="24"/>
      <c r="C225" s="24"/>
      <c r="E225" s="24"/>
      <c r="G225" s="24"/>
      <c r="I225" s="24"/>
      <c r="K225" s="24"/>
    </row>
    <row r="226">
      <c r="A226" s="24"/>
      <c r="C226" s="24"/>
      <c r="E226" s="24"/>
      <c r="G226" s="24"/>
      <c r="I226" s="24"/>
      <c r="K226" s="24"/>
    </row>
    <row r="227">
      <c r="A227" s="24"/>
      <c r="C227" s="24"/>
      <c r="E227" s="24"/>
      <c r="G227" s="24"/>
      <c r="I227" s="24"/>
      <c r="K227" s="24"/>
    </row>
    <row r="228">
      <c r="A228" s="24"/>
      <c r="C228" s="24"/>
      <c r="E228" s="24"/>
      <c r="G228" s="24"/>
      <c r="I228" s="24"/>
      <c r="K228" s="24"/>
    </row>
    <row r="229">
      <c r="A229" s="24"/>
      <c r="C229" s="24"/>
      <c r="E229" s="24"/>
      <c r="G229" s="24"/>
      <c r="I229" s="24"/>
      <c r="K229" s="24"/>
    </row>
    <row r="230">
      <c r="A230" s="24"/>
      <c r="C230" s="24"/>
      <c r="E230" s="24"/>
      <c r="G230" s="24"/>
      <c r="I230" s="24"/>
      <c r="K230" s="24"/>
    </row>
    <row r="231">
      <c r="A231" s="24"/>
      <c r="C231" s="24"/>
      <c r="E231" s="24"/>
      <c r="G231" s="24"/>
      <c r="I231" s="24"/>
      <c r="K231" s="24"/>
    </row>
    <row r="232">
      <c r="A232" s="24"/>
      <c r="C232" s="24"/>
      <c r="E232" s="24"/>
      <c r="G232" s="24"/>
      <c r="I232" s="24"/>
      <c r="K232" s="24"/>
    </row>
    <row r="233">
      <c r="A233" s="24"/>
      <c r="C233" s="24"/>
      <c r="E233" s="24"/>
      <c r="G233" s="24"/>
      <c r="I233" s="24"/>
      <c r="K233" s="24"/>
    </row>
    <row r="234">
      <c r="A234" s="24"/>
      <c r="C234" s="24"/>
      <c r="E234" s="24"/>
      <c r="G234" s="24"/>
      <c r="I234" s="24"/>
      <c r="K234" s="24"/>
    </row>
    <row r="235">
      <c r="A235" s="24"/>
      <c r="C235" s="24"/>
      <c r="E235" s="24"/>
      <c r="G235" s="24"/>
      <c r="I235" s="24"/>
      <c r="K235" s="24"/>
    </row>
    <row r="236">
      <c r="A236" s="24"/>
      <c r="C236" s="24"/>
      <c r="E236" s="24"/>
      <c r="G236" s="24"/>
      <c r="I236" s="24"/>
      <c r="K236" s="24"/>
    </row>
    <row r="237">
      <c r="A237" s="24"/>
      <c r="C237" s="24"/>
      <c r="E237" s="24"/>
      <c r="G237" s="24"/>
      <c r="I237" s="24"/>
      <c r="K237" s="24"/>
    </row>
    <row r="238">
      <c r="A238" s="24"/>
      <c r="C238" s="24"/>
      <c r="E238" s="24"/>
      <c r="G238" s="24"/>
      <c r="I238" s="24"/>
      <c r="K238" s="24"/>
    </row>
    <row r="239">
      <c r="A239" s="24"/>
      <c r="C239" s="24"/>
      <c r="E239" s="24"/>
      <c r="G239" s="24"/>
      <c r="I239" s="24"/>
      <c r="K239" s="24"/>
    </row>
    <row r="240">
      <c r="A240" s="24"/>
      <c r="C240" s="24"/>
      <c r="E240" s="24"/>
      <c r="G240" s="24"/>
      <c r="I240" s="24"/>
      <c r="K240" s="24"/>
    </row>
    <row r="241">
      <c r="A241" s="24"/>
      <c r="C241" s="24"/>
      <c r="E241" s="24"/>
      <c r="G241" s="24"/>
      <c r="I241" s="24"/>
      <c r="K241" s="24"/>
    </row>
    <row r="242">
      <c r="A242" s="24"/>
      <c r="C242" s="24"/>
      <c r="E242" s="24"/>
      <c r="G242" s="24"/>
      <c r="I242" s="24"/>
      <c r="K242" s="24"/>
    </row>
    <row r="243">
      <c r="A243" s="24"/>
      <c r="C243" s="24"/>
      <c r="E243" s="24"/>
      <c r="G243" s="24"/>
      <c r="I243" s="24"/>
      <c r="K243" s="24"/>
    </row>
    <row r="244">
      <c r="A244" s="24"/>
      <c r="C244" s="24"/>
      <c r="E244" s="24"/>
      <c r="G244" s="24"/>
      <c r="I244" s="24"/>
      <c r="K244" s="24"/>
    </row>
    <row r="245">
      <c r="A245" s="24"/>
      <c r="C245" s="24"/>
      <c r="E245" s="24"/>
      <c r="G245" s="24"/>
      <c r="I245" s="24"/>
      <c r="K245" s="24"/>
    </row>
    <row r="246">
      <c r="A246" s="24"/>
      <c r="C246" s="24"/>
      <c r="E246" s="24"/>
      <c r="G246" s="24"/>
      <c r="I246" s="24"/>
      <c r="K246" s="24"/>
    </row>
    <row r="247">
      <c r="A247" s="24"/>
      <c r="C247" s="24"/>
      <c r="E247" s="24"/>
      <c r="G247" s="24"/>
      <c r="I247" s="24"/>
      <c r="K247" s="24"/>
    </row>
    <row r="248">
      <c r="A248" s="24"/>
      <c r="C248" s="24"/>
      <c r="E248" s="24"/>
      <c r="G248" s="24"/>
      <c r="I248" s="24"/>
      <c r="K248" s="24"/>
    </row>
    <row r="249">
      <c r="A249" s="24"/>
      <c r="C249" s="24"/>
      <c r="E249" s="24"/>
      <c r="G249" s="24"/>
      <c r="I249" s="24"/>
      <c r="K249" s="24"/>
    </row>
    <row r="250">
      <c r="A250" s="24"/>
      <c r="C250" s="24"/>
      <c r="E250" s="24"/>
      <c r="G250" s="24"/>
      <c r="I250" s="24"/>
      <c r="K250" s="24"/>
    </row>
    <row r="251">
      <c r="A251" s="24"/>
      <c r="C251" s="24"/>
      <c r="E251" s="24"/>
      <c r="G251" s="24"/>
      <c r="I251" s="24"/>
      <c r="K251" s="24"/>
    </row>
    <row r="252">
      <c r="A252" s="24"/>
      <c r="C252" s="24"/>
      <c r="E252" s="24"/>
      <c r="G252" s="24"/>
      <c r="I252" s="24"/>
      <c r="K252" s="24"/>
    </row>
    <row r="253">
      <c r="A253" s="24"/>
      <c r="C253" s="24"/>
      <c r="E253" s="24"/>
      <c r="G253" s="24"/>
      <c r="I253" s="24"/>
      <c r="K253" s="24"/>
    </row>
    <row r="254">
      <c r="A254" s="24"/>
      <c r="C254" s="24"/>
      <c r="E254" s="24"/>
      <c r="G254" s="24"/>
      <c r="I254" s="24"/>
      <c r="K254" s="24"/>
    </row>
    <row r="255">
      <c r="A255" s="24"/>
      <c r="C255" s="24"/>
      <c r="E255" s="24"/>
      <c r="G255" s="24"/>
      <c r="I255" s="24"/>
      <c r="K255" s="24"/>
    </row>
    <row r="256">
      <c r="A256" s="24"/>
      <c r="C256" s="24"/>
      <c r="E256" s="24"/>
      <c r="G256" s="24"/>
      <c r="I256" s="24"/>
      <c r="K256" s="24"/>
    </row>
    <row r="257">
      <c r="A257" s="24"/>
      <c r="C257" s="24"/>
      <c r="E257" s="24"/>
      <c r="G257" s="24"/>
      <c r="I257" s="24"/>
      <c r="K257" s="24"/>
    </row>
    <row r="258">
      <c r="A258" s="24"/>
      <c r="C258" s="24"/>
      <c r="E258" s="24"/>
      <c r="G258" s="24"/>
      <c r="I258" s="24"/>
      <c r="K258" s="24"/>
    </row>
    <row r="259">
      <c r="A259" s="24"/>
      <c r="C259" s="24"/>
      <c r="E259" s="24"/>
      <c r="G259" s="24"/>
      <c r="I259" s="24"/>
      <c r="K259" s="24"/>
    </row>
    <row r="260">
      <c r="A260" s="24"/>
      <c r="C260" s="24"/>
      <c r="E260" s="24"/>
      <c r="G260" s="24"/>
      <c r="I260" s="24"/>
      <c r="K260" s="24"/>
    </row>
    <row r="261">
      <c r="A261" s="24"/>
      <c r="C261" s="24"/>
      <c r="E261" s="24"/>
      <c r="G261" s="24"/>
      <c r="I261" s="24"/>
      <c r="K261" s="24"/>
    </row>
    <row r="262">
      <c r="A262" s="24"/>
      <c r="C262" s="24"/>
      <c r="E262" s="24"/>
      <c r="G262" s="24"/>
      <c r="I262" s="24"/>
      <c r="K262" s="24"/>
    </row>
    <row r="263">
      <c r="A263" s="24"/>
      <c r="C263" s="24"/>
      <c r="E263" s="24"/>
      <c r="G263" s="24"/>
      <c r="I263" s="24"/>
      <c r="K263" s="24"/>
    </row>
    <row r="264">
      <c r="A264" s="24"/>
      <c r="C264" s="24"/>
      <c r="E264" s="24"/>
      <c r="G264" s="24"/>
      <c r="I264" s="24"/>
      <c r="K264" s="24"/>
    </row>
    <row r="265">
      <c r="A265" s="24"/>
      <c r="C265" s="24"/>
      <c r="E265" s="24"/>
      <c r="G265" s="24"/>
      <c r="I265" s="24"/>
      <c r="K265" s="24"/>
    </row>
    <row r="266">
      <c r="A266" s="24"/>
      <c r="C266" s="24"/>
      <c r="E266" s="24"/>
      <c r="G266" s="24"/>
      <c r="I266" s="24"/>
      <c r="K266" s="24"/>
    </row>
    <row r="267">
      <c r="A267" s="24"/>
      <c r="C267" s="24"/>
      <c r="E267" s="24"/>
      <c r="G267" s="24"/>
      <c r="I267" s="24"/>
      <c r="K267" s="24"/>
    </row>
    <row r="268">
      <c r="A268" s="24"/>
      <c r="C268" s="24"/>
      <c r="E268" s="24"/>
      <c r="G268" s="24"/>
      <c r="I268" s="24"/>
      <c r="K268" s="24"/>
    </row>
    <row r="269">
      <c r="A269" s="24"/>
      <c r="C269" s="24"/>
      <c r="E269" s="24"/>
      <c r="G269" s="24"/>
      <c r="I269" s="24"/>
      <c r="K269" s="24"/>
    </row>
    <row r="270">
      <c r="A270" s="24"/>
      <c r="C270" s="24"/>
      <c r="E270" s="24"/>
      <c r="G270" s="24"/>
      <c r="I270" s="24"/>
      <c r="K270" s="24"/>
    </row>
    <row r="271">
      <c r="A271" s="24"/>
      <c r="C271" s="24"/>
      <c r="E271" s="24"/>
      <c r="G271" s="24"/>
      <c r="I271" s="24"/>
      <c r="K271" s="24"/>
    </row>
    <row r="272">
      <c r="A272" s="24"/>
      <c r="C272" s="24"/>
      <c r="E272" s="24"/>
      <c r="G272" s="24"/>
      <c r="I272" s="24"/>
      <c r="K272" s="24"/>
    </row>
    <row r="273">
      <c r="A273" s="24"/>
      <c r="C273" s="24"/>
      <c r="E273" s="24"/>
      <c r="G273" s="24"/>
      <c r="I273" s="24"/>
      <c r="K273" s="24"/>
    </row>
    <row r="274">
      <c r="A274" s="24"/>
      <c r="C274" s="24"/>
      <c r="E274" s="24"/>
      <c r="G274" s="24"/>
      <c r="I274" s="24"/>
      <c r="K274" s="24"/>
    </row>
    <row r="275">
      <c r="A275" s="24"/>
      <c r="C275" s="24"/>
      <c r="E275" s="24"/>
      <c r="G275" s="24"/>
      <c r="I275" s="24"/>
      <c r="K275" s="24"/>
    </row>
    <row r="276">
      <c r="A276" s="24"/>
      <c r="C276" s="24"/>
      <c r="E276" s="24"/>
      <c r="G276" s="24"/>
      <c r="I276" s="24"/>
      <c r="K276" s="24"/>
    </row>
    <row r="277">
      <c r="A277" s="24"/>
      <c r="C277" s="24"/>
      <c r="E277" s="24"/>
      <c r="G277" s="24"/>
      <c r="I277" s="24"/>
      <c r="K277" s="24"/>
    </row>
    <row r="278">
      <c r="A278" s="24"/>
      <c r="C278" s="24"/>
      <c r="E278" s="24"/>
      <c r="G278" s="24"/>
      <c r="I278" s="24"/>
      <c r="K278" s="24"/>
    </row>
    <row r="279">
      <c r="A279" s="24"/>
      <c r="C279" s="24"/>
      <c r="E279" s="24"/>
      <c r="G279" s="24"/>
      <c r="I279" s="24"/>
      <c r="K279" s="24"/>
    </row>
    <row r="280">
      <c r="A280" s="24"/>
      <c r="C280" s="24"/>
      <c r="E280" s="24"/>
      <c r="G280" s="24"/>
      <c r="I280" s="24"/>
      <c r="K280" s="24"/>
    </row>
    <row r="281">
      <c r="A281" s="24"/>
      <c r="C281" s="24"/>
      <c r="E281" s="24"/>
      <c r="G281" s="24"/>
      <c r="I281" s="24"/>
      <c r="K281" s="24"/>
    </row>
    <row r="282">
      <c r="A282" s="24"/>
      <c r="C282" s="24"/>
      <c r="E282" s="24"/>
      <c r="G282" s="24"/>
      <c r="I282" s="24"/>
      <c r="K282" s="24"/>
    </row>
    <row r="283">
      <c r="A283" s="24"/>
      <c r="C283" s="24"/>
      <c r="E283" s="24"/>
      <c r="G283" s="24"/>
      <c r="I283" s="24"/>
      <c r="K283" s="24"/>
    </row>
    <row r="284">
      <c r="A284" s="24"/>
      <c r="C284" s="24"/>
      <c r="E284" s="24"/>
      <c r="G284" s="24"/>
      <c r="I284" s="24"/>
      <c r="K284" s="24"/>
    </row>
    <row r="285">
      <c r="A285" s="24"/>
      <c r="C285" s="24"/>
      <c r="E285" s="24"/>
      <c r="G285" s="24"/>
      <c r="I285" s="24"/>
      <c r="K285" s="24"/>
    </row>
    <row r="286">
      <c r="A286" s="24"/>
      <c r="C286" s="24"/>
      <c r="E286" s="24"/>
      <c r="G286" s="24"/>
      <c r="I286" s="24"/>
      <c r="K286" s="24"/>
    </row>
    <row r="287">
      <c r="A287" s="24"/>
      <c r="C287" s="24"/>
      <c r="E287" s="24"/>
      <c r="G287" s="24"/>
      <c r="I287" s="24"/>
      <c r="K287" s="24"/>
    </row>
    <row r="288">
      <c r="A288" s="24"/>
      <c r="C288" s="24"/>
      <c r="E288" s="24"/>
      <c r="G288" s="24"/>
      <c r="I288" s="24"/>
      <c r="K288" s="24"/>
    </row>
    <row r="289">
      <c r="A289" s="24"/>
      <c r="C289" s="24"/>
      <c r="E289" s="24"/>
      <c r="G289" s="24"/>
      <c r="I289" s="24"/>
      <c r="K289" s="24"/>
    </row>
    <row r="290">
      <c r="A290" s="24"/>
      <c r="C290" s="24"/>
      <c r="E290" s="24"/>
      <c r="G290" s="24"/>
      <c r="I290" s="24"/>
      <c r="K290" s="24"/>
    </row>
    <row r="291">
      <c r="A291" s="24"/>
      <c r="C291" s="24"/>
      <c r="E291" s="24"/>
      <c r="G291" s="24"/>
      <c r="I291" s="24"/>
      <c r="K291" s="24"/>
    </row>
    <row r="292">
      <c r="A292" s="24"/>
      <c r="C292" s="24"/>
      <c r="E292" s="24"/>
      <c r="G292" s="24"/>
      <c r="I292" s="24"/>
      <c r="K292" s="24"/>
    </row>
    <row r="293">
      <c r="A293" s="24"/>
      <c r="C293" s="24"/>
      <c r="E293" s="24"/>
      <c r="G293" s="24"/>
      <c r="I293" s="24"/>
      <c r="K293" s="24"/>
    </row>
    <row r="294">
      <c r="A294" s="24"/>
      <c r="C294" s="24"/>
      <c r="E294" s="24"/>
      <c r="G294" s="24"/>
      <c r="I294" s="24"/>
      <c r="K294" s="24"/>
    </row>
    <row r="295">
      <c r="A295" s="24"/>
      <c r="C295" s="24"/>
      <c r="E295" s="24"/>
      <c r="G295" s="24"/>
      <c r="I295" s="24"/>
      <c r="K295" s="24"/>
    </row>
    <row r="296">
      <c r="A296" s="24"/>
      <c r="C296" s="24"/>
      <c r="E296" s="24"/>
      <c r="G296" s="24"/>
      <c r="I296" s="24"/>
      <c r="K296" s="24"/>
    </row>
    <row r="297">
      <c r="A297" s="24"/>
      <c r="C297" s="24"/>
      <c r="E297" s="24"/>
      <c r="G297" s="24"/>
      <c r="I297" s="24"/>
      <c r="K297" s="24"/>
    </row>
    <row r="298">
      <c r="A298" s="24"/>
      <c r="C298" s="24"/>
      <c r="E298" s="24"/>
      <c r="G298" s="24"/>
      <c r="I298" s="24"/>
      <c r="K298" s="24"/>
    </row>
    <row r="299">
      <c r="A299" s="24"/>
      <c r="C299" s="24"/>
      <c r="E299" s="24"/>
      <c r="G299" s="24"/>
      <c r="I299" s="24"/>
      <c r="K299" s="24"/>
    </row>
    <row r="300">
      <c r="A300" s="24"/>
      <c r="C300" s="24"/>
      <c r="E300" s="24"/>
      <c r="G300" s="24"/>
      <c r="I300" s="24"/>
      <c r="K300" s="24"/>
    </row>
    <row r="301">
      <c r="A301" s="24"/>
      <c r="C301" s="24"/>
      <c r="E301" s="24"/>
      <c r="G301" s="24"/>
      <c r="I301" s="24"/>
      <c r="K301" s="24"/>
    </row>
    <row r="302">
      <c r="A302" s="24"/>
      <c r="C302" s="24"/>
      <c r="E302" s="24"/>
      <c r="G302" s="24"/>
      <c r="I302" s="24"/>
      <c r="K302" s="24"/>
    </row>
    <row r="303">
      <c r="A303" s="24"/>
      <c r="C303" s="24"/>
      <c r="E303" s="24"/>
      <c r="G303" s="24"/>
      <c r="I303" s="24"/>
      <c r="K303" s="24"/>
    </row>
    <row r="304">
      <c r="A304" s="24"/>
      <c r="C304" s="24"/>
      <c r="E304" s="24"/>
      <c r="G304" s="24"/>
      <c r="I304" s="24"/>
      <c r="K304" s="24"/>
    </row>
    <row r="305">
      <c r="A305" s="24"/>
      <c r="C305" s="24"/>
      <c r="E305" s="24"/>
      <c r="G305" s="24"/>
      <c r="I305" s="24"/>
      <c r="K305" s="24"/>
    </row>
    <row r="306">
      <c r="A306" s="24"/>
      <c r="C306" s="24"/>
      <c r="E306" s="24"/>
      <c r="G306" s="24"/>
      <c r="I306" s="24"/>
      <c r="K306" s="24"/>
    </row>
    <row r="307">
      <c r="A307" s="24"/>
      <c r="C307" s="24"/>
      <c r="E307" s="24"/>
      <c r="G307" s="24"/>
      <c r="I307" s="24"/>
      <c r="K307" s="24"/>
    </row>
    <row r="308">
      <c r="A308" s="24"/>
      <c r="C308" s="24"/>
      <c r="E308" s="24"/>
      <c r="G308" s="24"/>
      <c r="I308" s="24"/>
      <c r="K308" s="24"/>
    </row>
    <row r="309">
      <c r="A309" s="24"/>
      <c r="C309" s="24"/>
      <c r="E309" s="24"/>
      <c r="G309" s="24"/>
      <c r="I309" s="24"/>
      <c r="K309" s="24"/>
    </row>
    <row r="310">
      <c r="A310" s="24"/>
      <c r="C310" s="24"/>
      <c r="E310" s="24"/>
      <c r="G310" s="24"/>
      <c r="I310" s="24"/>
      <c r="K310" s="24"/>
    </row>
    <row r="311">
      <c r="A311" s="24"/>
      <c r="C311" s="24"/>
      <c r="E311" s="24"/>
      <c r="G311" s="24"/>
      <c r="I311" s="24"/>
      <c r="K311" s="24"/>
    </row>
    <row r="312">
      <c r="A312" s="24"/>
      <c r="C312" s="24"/>
      <c r="E312" s="24"/>
      <c r="G312" s="24"/>
      <c r="I312" s="24"/>
      <c r="K312" s="24"/>
    </row>
    <row r="313">
      <c r="A313" s="24"/>
      <c r="C313" s="24"/>
      <c r="E313" s="24"/>
      <c r="G313" s="24"/>
      <c r="I313" s="24"/>
      <c r="K313" s="24"/>
    </row>
    <row r="314">
      <c r="A314" s="24"/>
      <c r="C314" s="24"/>
      <c r="E314" s="24"/>
      <c r="G314" s="24"/>
      <c r="I314" s="24"/>
      <c r="K314" s="24"/>
    </row>
    <row r="315">
      <c r="A315" s="24"/>
      <c r="C315" s="24"/>
      <c r="E315" s="24"/>
      <c r="G315" s="24"/>
      <c r="I315" s="24"/>
      <c r="K315" s="24"/>
    </row>
    <row r="316">
      <c r="A316" s="24"/>
      <c r="C316" s="24"/>
      <c r="E316" s="24"/>
      <c r="G316" s="24"/>
      <c r="I316" s="24"/>
      <c r="K316" s="24"/>
    </row>
    <row r="317">
      <c r="A317" s="24"/>
      <c r="C317" s="24"/>
      <c r="E317" s="24"/>
      <c r="G317" s="24"/>
      <c r="I317" s="24"/>
      <c r="K317" s="24"/>
    </row>
    <row r="318">
      <c r="A318" s="24"/>
      <c r="C318" s="24"/>
      <c r="E318" s="24"/>
      <c r="G318" s="24"/>
      <c r="I318" s="24"/>
      <c r="K318" s="24"/>
    </row>
    <row r="319">
      <c r="A319" s="24"/>
      <c r="C319" s="24"/>
      <c r="E319" s="24"/>
      <c r="G319" s="24"/>
      <c r="I319" s="24"/>
      <c r="K319" s="24"/>
    </row>
    <row r="320">
      <c r="A320" s="24"/>
      <c r="C320" s="24"/>
      <c r="E320" s="24"/>
      <c r="G320" s="24"/>
      <c r="I320" s="24"/>
      <c r="K320" s="24"/>
    </row>
    <row r="321">
      <c r="A321" s="24"/>
      <c r="C321" s="24"/>
      <c r="E321" s="24"/>
      <c r="G321" s="24"/>
      <c r="I321" s="24"/>
      <c r="K321" s="24"/>
    </row>
    <row r="322">
      <c r="A322" s="24"/>
      <c r="C322" s="24"/>
      <c r="E322" s="24"/>
      <c r="G322" s="24"/>
      <c r="I322" s="24"/>
      <c r="K322" s="24"/>
    </row>
    <row r="323">
      <c r="A323" s="24"/>
      <c r="C323" s="24"/>
      <c r="E323" s="24"/>
      <c r="G323" s="24"/>
      <c r="I323" s="24"/>
      <c r="K323" s="24"/>
    </row>
    <row r="324">
      <c r="A324" s="24"/>
      <c r="C324" s="24"/>
      <c r="E324" s="24"/>
      <c r="G324" s="24"/>
      <c r="I324" s="24"/>
      <c r="K324" s="24"/>
    </row>
    <row r="325">
      <c r="A325" s="24"/>
      <c r="C325" s="24"/>
      <c r="E325" s="24"/>
      <c r="G325" s="24"/>
      <c r="I325" s="24"/>
      <c r="K325" s="24"/>
    </row>
    <row r="326">
      <c r="A326" s="24"/>
      <c r="C326" s="24"/>
      <c r="E326" s="24"/>
      <c r="G326" s="24"/>
      <c r="I326" s="24"/>
      <c r="K326" s="24"/>
    </row>
    <row r="327">
      <c r="A327" s="24"/>
      <c r="C327" s="24"/>
      <c r="E327" s="24"/>
      <c r="G327" s="24"/>
      <c r="I327" s="24"/>
      <c r="K327" s="24"/>
    </row>
    <row r="328">
      <c r="A328" s="24"/>
      <c r="C328" s="24"/>
      <c r="E328" s="24"/>
      <c r="G328" s="24"/>
      <c r="I328" s="24"/>
      <c r="K328" s="24"/>
    </row>
    <row r="329">
      <c r="A329" s="24"/>
      <c r="C329" s="24"/>
      <c r="E329" s="24"/>
      <c r="G329" s="24"/>
      <c r="I329" s="24"/>
      <c r="K329" s="24"/>
    </row>
    <row r="330">
      <c r="A330" s="24"/>
      <c r="C330" s="24"/>
      <c r="E330" s="24"/>
      <c r="G330" s="24"/>
      <c r="I330" s="24"/>
      <c r="K330" s="24"/>
    </row>
    <row r="331">
      <c r="A331" s="24"/>
      <c r="C331" s="24"/>
      <c r="E331" s="24"/>
      <c r="G331" s="24"/>
      <c r="I331" s="24"/>
      <c r="K331" s="24"/>
    </row>
    <row r="332">
      <c r="A332" s="24"/>
      <c r="C332" s="24"/>
      <c r="E332" s="24"/>
      <c r="G332" s="24"/>
      <c r="I332" s="24"/>
      <c r="K332" s="24"/>
    </row>
    <row r="333">
      <c r="A333" s="24"/>
      <c r="C333" s="24"/>
      <c r="E333" s="24"/>
      <c r="G333" s="24"/>
      <c r="I333" s="24"/>
      <c r="K333" s="24"/>
    </row>
    <row r="334">
      <c r="A334" s="24"/>
      <c r="C334" s="24"/>
      <c r="E334" s="24"/>
      <c r="G334" s="24"/>
      <c r="I334" s="24"/>
      <c r="K334" s="24"/>
    </row>
    <row r="335">
      <c r="A335" s="24"/>
      <c r="C335" s="24"/>
      <c r="E335" s="24"/>
      <c r="G335" s="24"/>
      <c r="I335" s="24"/>
      <c r="K335" s="24"/>
    </row>
    <row r="336">
      <c r="A336" s="24"/>
      <c r="C336" s="24"/>
      <c r="E336" s="24"/>
      <c r="G336" s="24"/>
      <c r="I336" s="24"/>
      <c r="K336" s="24"/>
    </row>
    <row r="337">
      <c r="A337" s="24"/>
      <c r="C337" s="24"/>
      <c r="E337" s="24"/>
      <c r="G337" s="24"/>
      <c r="I337" s="24"/>
      <c r="K337" s="24"/>
    </row>
    <row r="338">
      <c r="A338" s="24"/>
      <c r="C338" s="24"/>
      <c r="E338" s="24"/>
      <c r="G338" s="24"/>
      <c r="I338" s="24"/>
      <c r="K338" s="24"/>
    </row>
    <row r="339">
      <c r="A339" s="24"/>
      <c r="C339" s="24"/>
      <c r="E339" s="24"/>
      <c r="G339" s="24"/>
      <c r="I339" s="24"/>
      <c r="K339" s="24"/>
    </row>
    <row r="340">
      <c r="A340" s="24"/>
      <c r="C340" s="24"/>
      <c r="E340" s="24"/>
      <c r="G340" s="24"/>
      <c r="I340" s="24"/>
      <c r="K340" s="24"/>
    </row>
    <row r="341">
      <c r="A341" s="24"/>
      <c r="C341" s="24"/>
      <c r="E341" s="24"/>
      <c r="G341" s="24"/>
      <c r="I341" s="24"/>
      <c r="K341" s="24"/>
    </row>
    <row r="342">
      <c r="A342" s="24"/>
      <c r="C342" s="24"/>
      <c r="E342" s="24"/>
      <c r="G342" s="24"/>
      <c r="I342" s="24"/>
      <c r="K342" s="24"/>
    </row>
    <row r="343">
      <c r="A343" s="24"/>
      <c r="C343" s="24"/>
      <c r="E343" s="24"/>
      <c r="G343" s="24"/>
      <c r="I343" s="24"/>
      <c r="K343" s="24"/>
    </row>
    <row r="344">
      <c r="A344" s="24"/>
      <c r="C344" s="24"/>
      <c r="E344" s="24"/>
      <c r="G344" s="24"/>
      <c r="I344" s="24"/>
      <c r="K344" s="24"/>
    </row>
    <row r="345">
      <c r="A345" s="24"/>
      <c r="C345" s="24"/>
      <c r="E345" s="24"/>
      <c r="G345" s="24"/>
      <c r="I345" s="24"/>
      <c r="K345" s="24"/>
    </row>
    <row r="346">
      <c r="A346" s="24"/>
      <c r="C346" s="24"/>
      <c r="E346" s="24"/>
      <c r="G346" s="24"/>
      <c r="I346" s="24"/>
      <c r="K346" s="24"/>
    </row>
    <row r="347">
      <c r="A347" s="24"/>
      <c r="C347" s="24"/>
      <c r="E347" s="24"/>
      <c r="G347" s="24"/>
      <c r="I347" s="24"/>
      <c r="K347" s="24"/>
    </row>
    <row r="348">
      <c r="A348" s="24"/>
      <c r="C348" s="24"/>
      <c r="E348" s="24"/>
      <c r="G348" s="24"/>
      <c r="I348" s="24"/>
      <c r="K348" s="24"/>
    </row>
    <row r="349">
      <c r="A349" s="24"/>
      <c r="C349" s="24"/>
      <c r="E349" s="24"/>
      <c r="G349" s="24"/>
      <c r="I349" s="24"/>
      <c r="K349" s="24"/>
    </row>
    <row r="350">
      <c r="A350" s="24"/>
      <c r="C350" s="24"/>
      <c r="E350" s="24"/>
      <c r="G350" s="24"/>
      <c r="I350" s="24"/>
      <c r="K350" s="24"/>
    </row>
    <row r="351">
      <c r="A351" s="24"/>
      <c r="C351" s="24"/>
      <c r="E351" s="24"/>
      <c r="G351" s="24"/>
      <c r="I351" s="24"/>
      <c r="K351" s="24"/>
    </row>
    <row r="352">
      <c r="A352" s="24"/>
      <c r="C352" s="24"/>
      <c r="E352" s="24"/>
      <c r="G352" s="24"/>
      <c r="I352" s="24"/>
      <c r="K352" s="24"/>
    </row>
    <row r="353">
      <c r="A353" s="24"/>
      <c r="C353" s="24"/>
      <c r="E353" s="24"/>
      <c r="G353" s="24"/>
      <c r="I353" s="24"/>
      <c r="K353" s="24"/>
    </row>
    <row r="354">
      <c r="A354" s="24"/>
      <c r="C354" s="24"/>
      <c r="E354" s="24"/>
      <c r="G354" s="24"/>
      <c r="I354" s="24"/>
      <c r="K354" s="24"/>
    </row>
    <row r="355">
      <c r="A355" s="24"/>
      <c r="C355" s="24"/>
      <c r="E355" s="24"/>
      <c r="G355" s="24"/>
      <c r="I355" s="24"/>
      <c r="K355" s="24"/>
    </row>
    <row r="356">
      <c r="A356" s="24"/>
      <c r="C356" s="24"/>
      <c r="E356" s="24"/>
      <c r="G356" s="24"/>
      <c r="I356" s="24"/>
      <c r="K356" s="24"/>
    </row>
    <row r="357">
      <c r="A357" s="24"/>
      <c r="C357" s="24"/>
      <c r="E357" s="24"/>
      <c r="G357" s="24"/>
      <c r="I357" s="24"/>
      <c r="K357" s="24"/>
    </row>
    <row r="358">
      <c r="A358" s="24"/>
      <c r="C358" s="24"/>
      <c r="E358" s="24"/>
      <c r="G358" s="24"/>
      <c r="I358" s="24"/>
      <c r="K358" s="24"/>
    </row>
    <row r="359">
      <c r="A359" s="24"/>
      <c r="C359" s="24"/>
      <c r="E359" s="24"/>
      <c r="G359" s="24"/>
      <c r="I359" s="24"/>
      <c r="K359" s="24"/>
    </row>
    <row r="360">
      <c r="A360" s="24"/>
      <c r="C360" s="24"/>
      <c r="E360" s="24"/>
      <c r="G360" s="24"/>
      <c r="I360" s="24"/>
      <c r="K360" s="24"/>
    </row>
    <row r="361">
      <c r="A361" s="24"/>
      <c r="C361" s="24"/>
      <c r="E361" s="24"/>
      <c r="G361" s="24"/>
      <c r="I361" s="24"/>
      <c r="K361" s="24"/>
    </row>
    <row r="362">
      <c r="A362" s="24"/>
      <c r="C362" s="24"/>
      <c r="E362" s="24"/>
      <c r="G362" s="24"/>
      <c r="I362" s="24"/>
      <c r="K362" s="24"/>
    </row>
    <row r="363">
      <c r="A363" s="24"/>
      <c r="C363" s="24"/>
      <c r="E363" s="24"/>
      <c r="G363" s="24"/>
      <c r="I363" s="24"/>
      <c r="K363" s="24"/>
    </row>
    <row r="364">
      <c r="A364" s="24"/>
      <c r="C364" s="24"/>
      <c r="E364" s="24"/>
      <c r="G364" s="24"/>
      <c r="I364" s="24"/>
      <c r="K364" s="24"/>
    </row>
    <row r="365">
      <c r="A365" s="24"/>
      <c r="C365" s="24"/>
      <c r="E365" s="24"/>
      <c r="G365" s="24"/>
      <c r="I365" s="24"/>
      <c r="K365" s="24"/>
    </row>
    <row r="366">
      <c r="A366" s="24"/>
      <c r="C366" s="24"/>
      <c r="E366" s="24"/>
      <c r="G366" s="24"/>
      <c r="I366" s="24"/>
      <c r="K366" s="24"/>
    </row>
    <row r="367">
      <c r="A367" s="24"/>
      <c r="C367" s="24"/>
      <c r="E367" s="24"/>
      <c r="G367" s="24"/>
      <c r="I367" s="24"/>
      <c r="K367" s="24"/>
    </row>
    <row r="368">
      <c r="A368" s="24"/>
      <c r="C368" s="24"/>
      <c r="E368" s="24"/>
      <c r="G368" s="24"/>
      <c r="I368" s="24"/>
      <c r="K368" s="24"/>
    </row>
    <row r="369">
      <c r="A369" s="24"/>
      <c r="C369" s="24"/>
      <c r="E369" s="24"/>
      <c r="G369" s="24"/>
      <c r="I369" s="24"/>
      <c r="K369" s="24"/>
    </row>
    <row r="370">
      <c r="A370" s="24"/>
      <c r="C370" s="24"/>
      <c r="E370" s="24"/>
      <c r="G370" s="24"/>
      <c r="I370" s="24"/>
      <c r="K370" s="24"/>
    </row>
    <row r="371">
      <c r="A371" s="24"/>
      <c r="C371" s="24"/>
      <c r="E371" s="24"/>
      <c r="G371" s="24"/>
      <c r="I371" s="24"/>
      <c r="K371" s="24"/>
    </row>
    <row r="372">
      <c r="A372" s="24"/>
      <c r="C372" s="24"/>
      <c r="E372" s="24"/>
      <c r="G372" s="24"/>
      <c r="I372" s="24"/>
      <c r="K372" s="24"/>
    </row>
    <row r="373">
      <c r="A373" s="24"/>
      <c r="C373" s="24"/>
      <c r="E373" s="24"/>
      <c r="G373" s="24"/>
      <c r="I373" s="24"/>
      <c r="K373" s="24"/>
    </row>
    <row r="374">
      <c r="A374" s="24"/>
      <c r="C374" s="24"/>
      <c r="E374" s="24"/>
      <c r="G374" s="24"/>
      <c r="I374" s="24"/>
      <c r="K374" s="24"/>
    </row>
    <row r="375">
      <c r="A375" s="24"/>
      <c r="C375" s="24"/>
      <c r="E375" s="24"/>
      <c r="G375" s="24"/>
      <c r="I375" s="24"/>
      <c r="K375" s="24"/>
    </row>
    <row r="376">
      <c r="A376" s="24"/>
      <c r="C376" s="24"/>
      <c r="E376" s="24"/>
      <c r="G376" s="24"/>
      <c r="I376" s="24"/>
      <c r="K376" s="24"/>
    </row>
    <row r="377">
      <c r="A377" s="24"/>
      <c r="C377" s="24"/>
      <c r="E377" s="24"/>
      <c r="G377" s="24"/>
      <c r="I377" s="24"/>
      <c r="K377" s="24"/>
    </row>
    <row r="378">
      <c r="A378" s="24"/>
      <c r="C378" s="24"/>
      <c r="E378" s="24"/>
      <c r="G378" s="24"/>
      <c r="I378" s="24"/>
      <c r="K378" s="24"/>
    </row>
    <row r="379">
      <c r="A379" s="24"/>
      <c r="C379" s="24"/>
      <c r="E379" s="24"/>
      <c r="G379" s="24"/>
      <c r="I379" s="24"/>
      <c r="K379" s="24"/>
    </row>
    <row r="380">
      <c r="A380" s="24"/>
      <c r="C380" s="24"/>
      <c r="E380" s="24"/>
      <c r="G380" s="24"/>
      <c r="I380" s="24"/>
      <c r="K380" s="24"/>
    </row>
    <row r="381">
      <c r="A381" s="24"/>
      <c r="C381" s="24"/>
      <c r="E381" s="24"/>
      <c r="G381" s="24"/>
      <c r="I381" s="24"/>
      <c r="K381" s="24"/>
    </row>
    <row r="382">
      <c r="A382" s="24"/>
      <c r="C382" s="24"/>
      <c r="E382" s="24"/>
      <c r="G382" s="24"/>
      <c r="I382" s="24"/>
      <c r="K382" s="24"/>
    </row>
    <row r="383">
      <c r="A383" s="24"/>
      <c r="C383" s="24"/>
      <c r="E383" s="24"/>
      <c r="G383" s="24"/>
      <c r="I383" s="24"/>
      <c r="K383" s="24"/>
    </row>
    <row r="384">
      <c r="A384" s="24"/>
      <c r="C384" s="24"/>
      <c r="E384" s="24"/>
      <c r="G384" s="24"/>
      <c r="I384" s="24"/>
      <c r="K384" s="24"/>
    </row>
    <row r="385">
      <c r="A385" s="24"/>
      <c r="C385" s="24"/>
      <c r="E385" s="24"/>
      <c r="G385" s="24"/>
      <c r="I385" s="24"/>
      <c r="K385" s="24"/>
    </row>
    <row r="386">
      <c r="A386" s="24"/>
      <c r="C386" s="24"/>
      <c r="E386" s="24"/>
      <c r="G386" s="24"/>
      <c r="I386" s="24"/>
      <c r="K386" s="24"/>
    </row>
    <row r="387">
      <c r="A387" s="24"/>
      <c r="C387" s="24"/>
      <c r="E387" s="24"/>
      <c r="G387" s="24"/>
      <c r="I387" s="24"/>
      <c r="K387" s="24"/>
    </row>
    <row r="388">
      <c r="A388" s="24"/>
      <c r="C388" s="24"/>
      <c r="E388" s="24"/>
      <c r="G388" s="24"/>
      <c r="I388" s="24"/>
      <c r="K388" s="24"/>
    </row>
    <row r="389">
      <c r="A389" s="24"/>
      <c r="C389" s="24"/>
      <c r="E389" s="24"/>
      <c r="G389" s="24"/>
      <c r="I389" s="24"/>
      <c r="K389" s="24"/>
    </row>
    <row r="390">
      <c r="A390" s="24"/>
      <c r="C390" s="24"/>
      <c r="E390" s="24"/>
      <c r="G390" s="24"/>
      <c r="I390" s="24"/>
      <c r="K390" s="24"/>
    </row>
    <row r="391">
      <c r="A391" s="24"/>
      <c r="C391" s="24"/>
      <c r="E391" s="24"/>
      <c r="G391" s="24"/>
      <c r="I391" s="24"/>
      <c r="K391" s="24"/>
    </row>
    <row r="392">
      <c r="A392" s="24"/>
      <c r="C392" s="24"/>
      <c r="E392" s="24"/>
      <c r="G392" s="24"/>
      <c r="I392" s="24"/>
      <c r="K392" s="24"/>
    </row>
    <row r="393">
      <c r="A393" s="24"/>
      <c r="C393" s="24"/>
      <c r="E393" s="24"/>
      <c r="G393" s="24"/>
      <c r="I393" s="24"/>
      <c r="K393" s="24"/>
    </row>
    <row r="394">
      <c r="A394" s="24"/>
      <c r="C394" s="24"/>
      <c r="E394" s="24"/>
      <c r="G394" s="24"/>
      <c r="I394" s="24"/>
      <c r="K394" s="24"/>
    </row>
    <row r="395">
      <c r="A395" s="24"/>
      <c r="C395" s="24"/>
      <c r="E395" s="24"/>
      <c r="G395" s="24"/>
      <c r="I395" s="24"/>
      <c r="K395" s="24"/>
    </row>
    <row r="396">
      <c r="A396" s="24"/>
      <c r="C396" s="24"/>
      <c r="E396" s="24"/>
      <c r="G396" s="24"/>
      <c r="I396" s="24"/>
      <c r="K396" s="24"/>
    </row>
    <row r="397">
      <c r="A397" s="24"/>
      <c r="C397" s="24"/>
      <c r="E397" s="24"/>
      <c r="G397" s="24"/>
      <c r="I397" s="24"/>
      <c r="K397" s="24"/>
    </row>
    <row r="398">
      <c r="A398" s="24"/>
      <c r="C398" s="24"/>
      <c r="E398" s="24"/>
      <c r="G398" s="24"/>
      <c r="I398" s="24"/>
      <c r="K398" s="24"/>
    </row>
    <row r="399">
      <c r="A399" s="24"/>
      <c r="C399" s="24"/>
      <c r="E399" s="24"/>
      <c r="G399" s="24"/>
      <c r="I399" s="24"/>
      <c r="K399" s="24"/>
    </row>
    <row r="400">
      <c r="A400" s="24"/>
      <c r="C400" s="24"/>
      <c r="E400" s="24"/>
      <c r="G400" s="24"/>
      <c r="I400" s="24"/>
      <c r="K400" s="24"/>
    </row>
    <row r="401">
      <c r="A401" s="24"/>
      <c r="C401" s="24"/>
      <c r="E401" s="24"/>
      <c r="G401" s="24"/>
      <c r="I401" s="24"/>
      <c r="K401" s="24"/>
    </row>
    <row r="402">
      <c r="A402" s="24"/>
      <c r="C402" s="24"/>
      <c r="E402" s="24"/>
      <c r="G402" s="24"/>
      <c r="I402" s="24"/>
      <c r="K402" s="24"/>
    </row>
    <row r="403">
      <c r="A403" s="24"/>
      <c r="C403" s="24"/>
      <c r="E403" s="24"/>
      <c r="G403" s="24"/>
      <c r="I403" s="24"/>
      <c r="K403" s="24"/>
    </row>
    <row r="404">
      <c r="A404" s="24"/>
      <c r="C404" s="24"/>
      <c r="E404" s="24"/>
      <c r="G404" s="24"/>
      <c r="I404" s="24"/>
      <c r="K404" s="24"/>
    </row>
    <row r="405">
      <c r="A405" s="24"/>
      <c r="C405" s="24"/>
      <c r="E405" s="24"/>
      <c r="G405" s="24"/>
      <c r="I405" s="24"/>
      <c r="K405" s="24"/>
    </row>
    <row r="406">
      <c r="A406" s="24"/>
      <c r="C406" s="24"/>
      <c r="E406" s="24"/>
      <c r="G406" s="24"/>
      <c r="I406" s="24"/>
      <c r="K406" s="24"/>
    </row>
    <row r="407">
      <c r="A407" s="24"/>
      <c r="C407" s="24"/>
      <c r="E407" s="24"/>
      <c r="G407" s="24"/>
      <c r="I407" s="24"/>
      <c r="K407" s="24"/>
    </row>
    <row r="408">
      <c r="A408" s="24"/>
      <c r="C408" s="24"/>
      <c r="E408" s="24"/>
      <c r="G408" s="24"/>
      <c r="I408" s="24"/>
      <c r="K408" s="24"/>
    </row>
    <row r="409">
      <c r="A409" s="24"/>
      <c r="C409" s="24"/>
      <c r="E409" s="24"/>
      <c r="G409" s="24"/>
      <c r="I409" s="24"/>
      <c r="K409" s="24"/>
    </row>
    <row r="410">
      <c r="A410" s="24"/>
      <c r="C410" s="24"/>
      <c r="E410" s="24"/>
      <c r="G410" s="24"/>
      <c r="I410" s="24"/>
      <c r="K410" s="24"/>
    </row>
    <row r="411">
      <c r="A411" s="24"/>
      <c r="C411" s="24"/>
      <c r="E411" s="24"/>
      <c r="G411" s="24"/>
      <c r="I411" s="24"/>
      <c r="K411" s="24"/>
    </row>
    <row r="412">
      <c r="A412" s="24"/>
      <c r="C412" s="24"/>
      <c r="E412" s="24"/>
      <c r="G412" s="24"/>
      <c r="I412" s="24"/>
      <c r="K412" s="24"/>
    </row>
    <row r="413">
      <c r="A413" s="24"/>
      <c r="C413" s="24"/>
      <c r="E413" s="24"/>
      <c r="G413" s="24"/>
      <c r="I413" s="24"/>
      <c r="K413" s="24"/>
    </row>
    <row r="414">
      <c r="A414" s="24"/>
      <c r="C414" s="24"/>
      <c r="E414" s="24"/>
      <c r="G414" s="24"/>
      <c r="I414" s="24"/>
      <c r="K414" s="24"/>
    </row>
    <row r="415">
      <c r="A415" s="24"/>
      <c r="C415" s="24"/>
      <c r="E415" s="24"/>
      <c r="G415" s="24"/>
      <c r="I415" s="24"/>
      <c r="K415" s="24"/>
    </row>
    <row r="416">
      <c r="A416" s="24"/>
      <c r="C416" s="24"/>
      <c r="E416" s="24"/>
      <c r="G416" s="24"/>
      <c r="I416" s="24"/>
      <c r="K416" s="24"/>
    </row>
    <row r="417">
      <c r="A417" s="24"/>
      <c r="C417" s="24"/>
      <c r="E417" s="24"/>
      <c r="G417" s="24"/>
      <c r="I417" s="24"/>
      <c r="K417" s="24"/>
    </row>
    <row r="418">
      <c r="A418" s="24"/>
      <c r="C418" s="24"/>
      <c r="E418" s="24"/>
      <c r="G418" s="24"/>
      <c r="I418" s="24"/>
      <c r="K418" s="24"/>
    </row>
    <row r="419">
      <c r="A419" s="24"/>
      <c r="C419" s="24"/>
      <c r="E419" s="24"/>
      <c r="G419" s="24"/>
      <c r="I419" s="24"/>
      <c r="K419" s="24"/>
    </row>
    <row r="420">
      <c r="A420" s="24"/>
      <c r="C420" s="24"/>
      <c r="E420" s="24"/>
      <c r="G420" s="24"/>
      <c r="I420" s="24"/>
      <c r="K420" s="24"/>
    </row>
    <row r="421">
      <c r="A421" s="24"/>
      <c r="C421" s="24"/>
      <c r="E421" s="24"/>
      <c r="G421" s="24"/>
      <c r="I421" s="24"/>
      <c r="K421" s="24"/>
    </row>
    <row r="422">
      <c r="A422" s="24"/>
      <c r="C422" s="24"/>
      <c r="E422" s="24"/>
      <c r="G422" s="24"/>
      <c r="I422" s="24"/>
      <c r="K422" s="24"/>
    </row>
    <row r="423">
      <c r="A423" s="24"/>
      <c r="C423" s="24"/>
      <c r="E423" s="24"/>
      <c r="G423" s="24"/>
      <c r="I423" s="24"/>
      <c r="K423" s="24"/>
    </row>
    <row r="424">
      <c r="A424" s="24"/>
      <c r="C424" s="24"/>
      <c r="E424" s="24"/>
      <c r="G424" s="24"/>
      <c r="I424" s="24"/>
      <c r="K424" s="24"/>
    </row>
    <row r="425">
      <c r="A425" s="24"/>
      <c r="C425" s="24"/>
      <c r="E425" s="24"/>
      <c r="G425" s="24"/>
      <c r="I425" s="24"/>
      <c r="K425" s="24"/>
    </row>
    <row r="426">
      <c r="A426" s="24"/>
      <c r="C426" s="24"/>
      <c r="E426" s="24"/>
      <c r="G426" s="24"/>
      <c r="I426" s="24"/>
      <c r="K426" s="24"/>
    </row>
    <row r="427">
      <c r="A427" s="24"/>
      <c r="C427" s="24"/>
      <c r="E427" s="24"/>
      <c r="G427" s="24"/>
      <c r="I427" s="24"/>
      <c r="K427" s="24"/>
    </row>
    <row r="428">
      <c r="A428" s="24"/>
      <c r="C428" s="24"/>
      <c r="E428" s="24"/>
      <c r="G428" s="24"/>
      <c r="I428" s="24"/>
      <c r="K428" s="24"/>
    </row>
    <row r="429">
      <c r="A429" s="24"/>
      <c r="C429" s="24"/>
      <c r="E429" s="24"/>
      <c r="G429" s="24"/>
      <c r="I429" s="24"/>
      <c r="K429" s="24"/>
    </row>
    <row r="430">
      <c r="A430" s="24"/>
      <c r="C430" s="24"/>
      <c r="E430" s="24"/>
      <c r="G430" s="24"/>
      <c r="I430" s="24"/>
      <c r="K430" s="24"/>
    </row>
    <row r="431">
      <c r="A431" s="24"/>
      <c r="C431" s="24"/>
      <c r="E431" s="24"/>
      <c r="G431" s="24"/>
      <c r="I431" s="24"/>
      <c r="K431" s="24"/>
    </row>
    <row r="432">
      <c r="A432" s="24"/>
      <c r="C432" s="24"/>
      <c r="E432" s="24"/>
      <c r="G432" s="24"/>
      <c r="I432" s="24"/>
      <c r="K432" s="24"/>
    </row>
    <row r="433">
      <c r="A433" s="24"/>
      <c r="C433" s="24"/>
      <c r="E433" s="24"/>
      <c r="G433" s="24"/>
      <c r="I433" s="24"/>
      <c r="K433" s="24"/>
    </row>
    <row r="434">
      <c r="A434" s="24"/>
      <c r="C434" s="24"/>
      <c r="E434" s="24"/>
      <c r="G434" s="24"/>
      <c r="I434" s="24"/>
      <c r="K434" s="24"/>
    </row>
    <row r="435">
      <c r="A435" s="24"/>
      <c r="C435" s="24"/>
      <c r="E435" s="24"/>
      <c r="G435" s="24"/>
      <c r="I435" s="24"/>
      <c r="K435" s="24"/>
    </row>
    <row r="436">
      <c r="A436" s="24"/>
      <c r="C436" s="24"/>
      <c r="E436" s="24"/>
      <c r="G436" s="24"/>
      <c r="I436" s="24"/>
      <c r="K436" s="24"/>
    </row>
    <row r="437">
      <c r="A437" s="24"/>
      <c r="C437" s="24"/>
      <c r="E437" s="24"/>
      <c r="G437" s="24"/>
      <c r="I437" s="24"/>
      <c r="K437" s="24"/>
    </row>
    <row r="438">
      <c r="A438" s="24"/>
      <c r="C438" s="24"/>
      <c r="E438" s="24"/>
      <c r="G438" s="24"/>
      <c r="I438" s="24"/>
      <c r="K438" s="24"/>
    </row>
    <row r="439">
      <c r="A439" s="24"/>
      <c r="C439" s="24"/>
      <c r="E439" s="24"/>
      <c r="G439" s="24"/>
      <c r="I439" s="24"/>
      <c r="K439" s="24"/>
    </row>
    <row r="440">
      <c r="A440" s="24"/>
      <c r="C440" s="24"/>
      <c r="E440" s="24"/>
      <c r="G440" s="24"/>
      <c r="I440" s="24"/>
      <c r="K440" s="24"/>
    </row>
    <row r="441">
      <c r="A441" s="24"/>
      <c r="C441" s="24"/>
      <c r="E441" s="24"/>
      <c r="G441" s="24"/>
      <c r="I441" s="24"/>
      <c r="K441" s="24"/>
    </row>
    <row r="442">
      <c r="A442" s="24"/>
      <c r="C442" s="24"/>
      <c r="E442" s="24"/>
      <c r="G442" s="24"/>
      <c r="I442" s="24"/>
      <c r="K442" s="24"/>
    </row>
    <row r="443">
      <c r="A443" s="24"/>
      <c r="C443" s="24"/>
      <c r="E443" s="24"/>
      <c r="G443" s="24"/>
      <c r="I443" s="24"/>
      <c r="K443" s="24"/>
    </row>
    <row r="444">
      <c r="A444" s="24"/>
      <c r="C444" s="24"/>
      <c r="E444" s="24"/>
      <c r="G444" s="24"/>
      <c r="I444" s="24"/>
      <c r="K444" s="24"/>
    </row>
    <row r="445">
      <c r="A445" s="24"/>
      <c r="C445" s="24"/>
      <c r="E445" s="24"/>
      <c r="G445" s="24"/>
      <c r="I445" s="24"/>
      <c r="K445" s="24"/>
    </row>
    <row r="446">
      <c r="A446" s="24"/>
      <c r="C446" s="24"/>
      <c r="E446" s="24"/>
      <c r="G446" s="24"/>
      <c r="I446" s="24"/>
      <c r="K446" s="24"/>
    </row>
    <row r="447">
      <c r="A447" s="24"/>
      <c r="C447" s="24"/>
      <c r="E447" s="24"/>
      <c r="G447" s="24"/>
      <c r="I447" s="24"/>
      <c r="K447" s="24"/>
    </row>
    <row r="448">
      <c r="A448" s="24"/>
      <c r="C448" s="24"/>
      <c r="E448" s="24"/>
      <c r="G448" s="24"/>
      <c r="I448" s="24"/>
      <c r="K448" s="24"/>
    </row>
    <row r="449">
      <c r="A449" s="24"/>
      <c r="C449" s="24"/>
      <c r="E449" s="24"/>
      <c r="G449" s="24"/>
      <c r="I449" s="24"/>
      <c r="K449" s="24"/>
    </row>
    <row r="450">
      <c r="A450" s="24"/>
      <c r="C450" s="24"/>
      <c r="E450" s="24"/>
      <c r="G450" s="24"/>
      <c r="I450" s="24"/>
      <c r="K450" s="24"/>
    </row>
    <row r="451">
      <c r="A451" s="24"/>
      <c r="C451" s="24"/>
      <c r="E451" s="24"/>
      <c r="G451" s="24"/>
      <c r="I451" s="24"/>
      <c r="K451" s="24"/>
    </row>
    <row r="452">
      <c r="A452" s="24"/>
      <c r="C452" s="24"/>
      <c r="E452" s="24"/>
      <c r="G452" s="24"/>
      <c r="I452" s="24"/>
      <c r="K452" s="24"/>
    </row>
    <row r="453">
      <c r="A453" s="24"/>
      <c r="C453" s="24"/>
      <c r="E453" s="24"/>
      <c r="G453" s="24"/>
      <c r="I453" s="24"/>
      <c r="K453" s="24"/>
    </row>
    <row r="454">
      <c r="A454" s="24"/>
      <c r="C454" s="24"/>
      <c r="E454" s="24"/>
      <c r="G454" s="24"/>
      <c r="I454" s="24"/>
      <c r="K454" s="24"/>
    </row>
    <row r="455">
      <c r="A455" s="24"/>
      <c r="C455" s="24"/>
      <c r="E455" s="24"/>
      <c r="G455" s="24"/>
      <c r="I455" s="24"/>
      <c r="K455" s="24"/>
    </row>
    <row r="456">
      <c r="A456" s="24"/>
      <c r="C456" s="24"/>
      <c r="E456" s="24"/>
      <c r="G456" s="24"/>
      <c r="I456" s="24"/>
      <c r="K456" s="24"/>
    </row>
    <row r="457">
      <c r="A457" s="24"/>
      <c r="C457" s="24"/>
      <c r="E457" s="24"/>
      <c r="G457" s="24"/>
      <c r="I457" s="24"/>
      <c r="K457" s="24"/>
    </row>
    <row r="458">
      <c r="A458" s="24"/>
      <c r="C458" s="24"/>
      <c r="E458" s="24"/>
      <c r="G458" s="24"/>
      <c r="I458" s="24"/>
      <c r="K458" s="24"/>
    </row>
    <row r="459">
      <c r="A459" s="24"/>
      <c r="C459" s="24"/>
      <c r="E459" s="24"/>
      <c r="G459" s="24"/>
      <c r="I459" s="24"/>
      <c r="K459" s="24"/>
    </row>
    <row r="460">
      <c r="A460" s="24"/>
      <c r="C460" s="24"/>
      <c r="E460" s="24"/>
      <c r="G460" s="24"/>
      <c r="I460" s="24"/>
      <c r="K460" s="24"/>
    </row>
    <row r="461">
      <c r="A461" s="24"/>
      <c r="C461" s="24"/>
      <c r="E461" s="24"/>
      <c r="G461" s="24"/>
      <c r="I461" s="24"/>
      <c r="K461" s="24"/>
    </row>
    <row r="462">
      <c r="A462" s="24"/>
      <c r="C462" s="24"/>
      <c r="E462" s="24"/>
      <c r="G462" s="24"/>
      <c r="I462" s="24"/>
      <c r="K462" s="24"/>
    </row>
    <row r="463">
      <c r="A463" s="24"/>
      <c r="C463" s="24"/>
      <c r="E463" s="24"/>
      <c r="G463" s="24"/>
      <c r="I463" s="24"/>
      <c r="K463" s="24"/>
    </row>
    <row r="464">
      <c r="A464" s="24"/>
      <c r="C464" s="24"/>
      <c r="E464" s="24"/>
      <c r="G464" s="24"/>
      <c r="I464" s="24"/>
      <c r="K464" s="24"/>
    </row>
    <row r="465">
      <c r="A465" s="24"/>
      <c r="C465" s="24"/>
      <c r="E465" s="24"/>
      <c r="G465" s="24"/>
      <c r="I465" s="24"/>
      <c r="K465" s="24"/>
    </row>
    <row r="466">
      <c r="A466" s="24"/>
      <c r="C466" s="24"/>
      <c r="E466" s="24"/>
      <c r="G466" s="24"/>
      <c r="I466" s="24"/>
      <c r="K466" s="24"/>
    </row>
    <row r="467">
      <c r="A467" s="24"/>
      <c r="C467" s="24"/>
      <c r="E467" s="24"/>
      <c r="G467" s="24"/>
      <c r="I467" s="24"/>
      <c r="K467" s="24"/>
    </row>
    <row r="468">
      <c r="A468" s="24"/>
      <c r="C468" s="24"/>
      <c r="E468" s="24"/>
      <c r="G468" s="24"/>
      <c r="I468" s="24"/>
      <c r="K468" s="24"/>
    </row>
    <row r="469">
      <c r="A469" s="24"/>
      <c r="C469" s="24"/>
      <c r="E469" s="24"/>
      <c r="G469" s="24"/>
      <c r="I469" s="24"/>
      <c r="K469" s="24"/>
    </row>
    <row r="470">
      <c r="A470" s="24"/>
      <c r="C470" s="24"/>
      <c r="E470" s="24"/>
      <c r="G470" s="24"/>
      <c r="I470" s="24"/>
      <c r="K470" s="24"/>
    </row>
    <row r="471">
      <c r="A471" s="24"/>
      <c r="C471" s="24"/>
      <c r="E471" s="24"/>
      <c r="G471" s="24"/>
      <c r="I471" s="24"/>
      <c r="K471" s="24"/>
    </row>
    <row r="472">
      <c r="A472" s="24"/>
      <c r="C472" s="24"/>
      <c r="E472" s="24"/>
      <c r="G472" s="24"/>
      <c r="I472" s="24"/>
      <c r="K472" s="24"/>
    </row>
    <row r="473">
      <c r="A473" s="24"/>
      <c r="C473" s="24"/>
      <c r="E473" s="24"/>
      <c r="G473" s="24"/>
      <c r="I473" s="24"/>
      <c r="K473" s="24"/>
    </row>
    <row r="474">
      <c r="A474" s="24"/>
      <c r="C474" s="24"/>
      <c r="E474" s="24"/>
      <c r="G474" s="24"/>
      <c r="I474" s="24"/>
      <c r="K474" s="24"/>
    </row>
    <row r="475">
      <c r="A475" s="24"/>
      <c r="C475" s="24"/>
      <c r="E475" s="24"/>
      <c r="G475" s="24"/>
      <c r="I475" s="24"/>
      <c r="K475" s="24"/>
    </row>
    <row r="476">
      <c r="A476" s="24"/>
      <c r="C476" s="24"/>
      <c r="E476" s="24"/>
      <c r="G476" s="24"/>
      <c r="I476" s="24"/>
      <c r="K476" s="24"/>
    </row>
    <row r="477">
      <c r="A477" s="24"/>
      <c r="C477" s="24"/>
      <c r="E477" s="24"/>
      <c r="G477" s="24"/>
      <c r="I477" s="24"/>
      <c r="K477" s="24"/>
    </row>
    <row r="478">
      <c r="A478" s="24"/>
      <c r="C478" s="24"/>
      <c r="E478" s="24"/>
      <c r="G478" s="24"/>
      <c r="I478" s="24"/>
      <c r="K478" s="24"/>
    </row>
    <row r="479">
      <c r="A479" s="24"/>
      <c r="C479" s="24"/>
      <c r="E479" s="24"/>
      <c r="G479" s="24"/>
      <c r="I479" s="24"/>
      <c r="K479" s="24"/>
    </row>
    <row r="480">
      <c r="A480" s="24"/>
      <c r="C480" s="24"/>
      <c r="E480" s="24"/>
      <c r="G480" s="24"/>
      <c r="I480" s="24"/>
      <c r="K480" s="24"/>
    </row>
    <row r="481">
      <c r="A481" s="24"/>
      <c r="C481" s="24"/>
      <c r="E481" s="24"/>
      <c r="G481" s="24"/>
      <c r="I481" s="24"/>
      <c r="K481" s="24"/>
    </row>
    <row r="482">
      <c r="A482" s="24"/>
      <c r="C482" s="24"/>
      <c r="E482" s="24"/>
      <c r="G482" s="24"/>
      <c r="I482" s="24"/>
      <c r="K482" s="24"/>
    </row>
    <row r="483">
      <c r="A483" s="24"/>
      <c r="C483" s="24"/>
      <c r="E483" s="24"/>
      <c r="G483" s="24"/>
      <c r="I483" s="24"/>
      <c r="K483" s="24"/>
    </row>
    <row r="484">
      <c r="A484" s="24"/>
      <c r="C484" s="24"/>
      <c r="E484" s="24"/>
      <c r="G484" s="24"/>
      <c r="I484" s="24"/>
      <c r="K484" s="24"/>
    </row>
    <row r="485">
      <c r="A485" s="24"/>
      <c r="C485" s="24"/>
      <c r="E485" s="24"/>
      <c r="G485" s="24"/>
      <c r="I485" s="24"/>
      <c r="K485" s="24"/>
    </row>
    <row r="486">
      <c r="A486" s="24"/>
      <c r="C486" s="24"/>
      <c r="E486" s="24"/>
      <c r="G486" s="24"/>
      <c r="I486" s="24"/>
      <c r="K486" s="24"/>
    </row>
    <row r="487">
      <c r="A487" s="24"/>
      <c r="C487" s="24"/>
      <c r="E487" s="24"/>
      <c r="G487" s="24"/>
      <c r="I487" s="24"/>
      <c r="K487" s="24"/>
    </row>
    <row r="488">
      <c r="A488" s="24"/>
      <c r="C488" s="24"/>
      <c r="E488" s="24"/>
      <c r="G488" s="24"/>
      <c r="I488" s="24"/>
      <c r="K488" s="24"/>
    </row>
    <row r="489">
      <c r="A489" s="24"/>
      <c r="C489" s="24"/>
      <c r="E489" s="24"/>
      <c r="G489" s="24"/>
      <c r="I489" s="24"/>
      <c r="K489" s="24"/>
    </row>
    <row r="490">
      <c r="A490" s="24"/>
      <c r="C490" s="24"/>
      <c r="E490" s="24"/>
      <c r="G490" s="24"/>
      <c r="I490" s="24"/>
      <c r="K490" s="24"/>
    </row>
    <row r="491">
      <c r="A491" s="24"/>
      <c r="C491" s="24"/>
      <c r="E491" s="24"/>
      <c r="G491" s="24"/>
      <c r="I491" s="24"/>
      <c r="K491" s="24"/>
    </row>
    <row r="492">
      <c r="A492" s="24"/>
      <c r="C492" s="24"/>
      <c r="E492" s="24"/>
      <c r="G492" s="24"/>
      <c r="I492" s="24"/>
      <c r="K492" s="24"/>
    </row>
    <row r="493">
      <c r="A493" s="24"/>
      <c r="C493" s="24"/>
      <c r="E493" s="24"/>
      <c r="G493" s="24"/>
      <c r="I493" s="24"/>
      <c r="K493" s="24"/>
    </row>
    <row r="494">
      <c r="A494" s="24"/>
      <c r="C494" s="24"/>
      <c r="E494" s="24"/>
      <c r="G494" s="24"/>
      <c r="I494" s="24"/>
      <c r="K494" s="24"/>
    </row>
    <row r="495">
      <c r="A495" s="24"/>
      <c r="C495" s="24"/>
      <c r="E495" s="24"/>
      <c r="G495" s="24"/>
      <c r="I495" s="24"/>
      <c r="K495" s="24"/>
    </row>
    <row r="496">
      <c r="A496" s="24"/>
      <c r="C496" s="24"/>
      <c r="E496" s="24"/>
      <c r="G496" s="24"/>
      <c r="I496" s="24"/>
      <c r="K496" s="24"/>
    </row>
    <row r="497">
      <c r="A497" s="24"/>
      <c r="C497" s="24"/>
      <c r="E497" s="24"/>
      <c r="G497" s="24"/>
      <c r="I497" s="24"/>
      <c r="K497" s="24"/>
    </row>
    <row r="498">
      <c r="A498" s="24"/>
      <c r="C498" s="24"/>
      <c r="E498" s="24"/>
      <c r="G498" s="24"/>
      <c r="I498" s="24"/>
      <c r="K498" s="24"/>
    </row>
    <row r="499">
      <c r="A499" s="24"/>
      <c r="C499" s="24"/>
      <c r="E499" s="24"/>
      <c r="G499" s="24"/>
      <c r="I499" s="24"/>
      <c r="K499" s="24"/>
    </row>
    <row r="500">
      <c r="A500" s="24"/>
      <c r="C500" s="24"/>
      <c r="E500" s="24"/>
      <c r="G500" s="24"/>
      <c r="I500" s="24"/>
      <c r="K500" s="24"/>
    </row>
    <row r="501">
      <c r="A501" s="24"/>
      <c r="C501" s="24"/>
      <c r="E501" s="24"/>
      <c r="G501" s="24"/>
      <c r="I501" s="24"/>
      <c r="K501" s="24"/>
    </row>
    <row r="502">
      <c r="A502" s="24"/>
      <c r="C502" s="24"/>
      <c r="E502" s="24"/>
      <c r="G502" s="24"/>
      <c r="I502" s="24"/>
      <c r="K502" s="24"/>
    </row>
    <row r="503">
      <c r="A503" s="24"/>
      <c r="C503" s="24"/>
      <c r="E503" s="24"/>
      <c r="G503" s="24"/>
      <c r="I503" s="24"/>
      <c r="K503" s="24"/>
    </row>
    <row r="504">
      <c r="A504" s="24"/>
      <c r="C504" s="24"/>
      <c r="E504" s="24"/>
      <c r="G504" s="24"/>
      <c r="I504" s="24"/>
      <c r="K504" s="24"/>
    </row>
    <row r="505">
      <c r="A505" s="24"/>
      <c r="C505" s="24"/>
      <c r="E505" s="24"/>
      <c r="G505" s="24"/>
      <c r="I505" s="24"/>
      <c r="K505" s="24"/>
    </row>
    <row r="506">
      <c r="A506" s="24"/>
      <c r="C506" s="24"/>
      <c r="E506" s="24"/>
      <c r="G506" s="24"/>
      <c r="I506" s="24"/>
      <c r="K506" s="24"/>
    </row>
    <row r="507">
      <c r="A507" s="24"/>
      <c r="C507" s="24"/>
      <c r="E507" s="24"/>
      <c r="G507" s="24"/>
      <c r="I507" s="24"/>
      <c r="K507" s="24"/>
    </row>
    <row r="508">
      <c r="A508" s="24"/>
      <c r="C508" s="24"/>
      <c r="E508" s="24"/>
      <c r="G508" s="24"/>
      <c r="I508" s="24"/>
      <c r="K508" s="24"/>
    </row>
    <row r="509">
      <c r="A509" s="24"/>
      <c r="C509" s="24"/>
      <c r="E509" s="24"/>
      <c r="G509" s="24"/>
      <c r="I509" s="24"/>
      <c r="K509" s="24"/>
    </row>
    <row r="510">
      <c r="A510" s="24"/>
      <c r="C510" s="24"/>
      <c r="E510" s="24"/>
      <c r="G510" s="24"/>
      <c r="I510" s="24"/>
      <c r="K510" s="24"/>
    </row>
    <row r="511">
      <c r="A511" s="24"/>
      <c r="C511" s="24"/>
      <c r="E511" s="24"/>
      <c r="G511" s="24"/>
      <c r="I511" s="24"/>
      <c r="K511" s="24"/>
    </row>
    <row r="512">
      <c r="A512" s="24"/>
      <c r="C512" s="24"/>
      <c r="E512" s="24"/>
      <c r="G512" s="24"/>
      <c r="I512" s="24"/>
      <c r="K512" s="24"/>
    </row>
    <row r="513">
      <c r="A513" s="24"/>
      <c r="C513" s="24"/>
      <c r="E513" s="24"/>
      <c r="G513" s="24"/>
      <c r="I513" s="24"/>
      <c r="K513" s="24"/>
    </row>
    <row r="514">
      <c r="A514" s="24"/>
      <c r="C514" s="24"/>
      <c r="E514" s="24"/>
      <c r="G514" s="24"/>
      <c r="I514" s="24"/>
      <c r="K514" s="24"/>
    </row>
    <row r="515">
      <c r="A515" s="24"/>
      <c r="C515" s="24"/>
      <c r="E515" s="24"/>
      <c r="G515" s="24"/>
      <c r="I515" s="24"/>
      <c r="K515" s="24"/>
    </row>
    <row r="516">
      <c r="A516" s="24"/>
      <c r="C516" s="24"/>
      <c r="E516" s="24"/>
      <c r="G516" s="24"/>
      <c r="I516" s="24"/>
      <c r="K516" s="24"/>
    </row>
    <row r="517">
      <c r="A517" s="24"/>
      <c r="C517" s="24"/>
      <c r="E517" s="24"/>
      <c r="G517" s="24"/>
      <c r="I517" s="24"/>
      <c r="K517" s="24"/>
    </row>
    <row r="518">
      <c r="A518" s="24"/>
      <c r="C518" s="24"/>
      <c r="E518" s="24"/>
      <c r="G518" s="24"/>
      <c r="I518" s="24"/>
      <c r="K518" s="24"/>
    </row>
    <row r="519">
      <c r="A519" s="24"/>
      <c r="C519" s="24"/>
      <c r="E519" s="24"/>
      <c r="G519" s="24"/>
      <c r="I519" s="24"/>
      <c r="K519" s="24"/>
    </row>
    <row r="520">
      <c r="A520" s="24"/>
      <c r="C520" s="24"/>
      <c r="E520" s="24"/>
      <c r="G520" s="24"/>
      <c r="I520" s="24"/>
      <c r="K520" s="24"/>
    </row>
    <row r="521">
      <c r="A521" s="24"/>
      <c r="C521" s="24"/>
      <c r="E521" s="24"/>
      <c r="G521" s="24"/>
      <c r="I521" s="24"/>
      <c r="K521" s="24"/>
    </row>
    <row r="522">
      <c r="A522" s="24"/>
      <c r="C522" s="24"/>
      <c r="E522" s="24"/>
      <c r="G522" s="24"/>
      <c r="I522" s="24"/>
      <c r="K522" s="24"/>
    </row>
    <row r="523">
      <c r="A523" s="24"/>
      <c r="C523" s="24"/>
      <c r="E523" s="24"/>
      <c r="G523" s="24"/>
      <c r="I523" s="24"/>
      <c r="K523" s="24"/>
    </row>
    <row r="524">
      <c r="A524" s="24"/>
      <c r="C524" s="24"/>
      <c r="E524" s="24"/>
      <c r="G524" s="24"/>
      <c r="I524" s="24"/>
      <c r="K524" s="24"/>
    </row>
    <row r="525">
      <c r="A525" s="24"/>
      <c r="C525" s="24"/>
      <c r="E525" s="24"/>
      <c r="G525" s="24"/>
      <c r="I525" s="24"/>
      <c r="K525" s="24"/>
    </row>
    <row r="526">
      <c r="A526" s="24"/>
      <c r="C526" s="24"/>
      <c r="E526" s="24"/>
      <c r="G526" s="24"/>
      <c r="I526" s="24"/>
      <c r="K526" s="24"/>
    </row>
    <row r="527">
      <c r="A527" s="24"/>
      <c r="C527" s="24"/>
      <c r="E527" s="24"/>
      <c r="G527" s="24"/>
      <c r="I527" s="24"/>
      <c r="K527" s="24"/>
    </row>
    <row r="528">
      <c r="A528" s="24"/>
      <c r="C528" s="24"/>
      <c r="E528" s="24"/>
      <c r="G528" s="24"/>
      <c r="I528" s="24"/>
      <c r="K528" s="24"/>
    </row>
    <row r="529">
      <c r="A529" s="24"/>
      <c r="C529" s="24"/>
      <c r="E529" s="24"/>
      <c r="G529" s="24"/>
      <c r="I529" s="24"/>
      <c r="K529" s="24"/>
    </row>
    <row r="530">
      <c r="A530" s="24"/>
      <c r="C530" s="24"/>
      <c r="E530" s="24"/>
      <c r="G530" s="24"/>
      <c r="I530" s="24"/>
      <c r="K530" s="24"/>
    </row>
    <row r="531">
      <c r="A531" s="24"/>
      <c r="C531" s="24"/>
      <c r="E531" s="24"/>
      <c r="G531" s="24"/>
      <c r="I531" s="24"/>
      <c r="K531" s="24"/>
    </row>
    <row r="532">
      <c r="A532" s="24"/>
      <c r="C532" s="24"/>
      <c r="E532" s="24"/>
      <c r="G532" s="24"/>
      <c r="I532" s="24"/>
      <c r="K532" s="24"/>
    </row>
    <row r="533">
      <c r="A533" s="24"/>
      <c r="C533" s="24"/>
      <c r="E533" s="24"/>
      <c r="G533" s="24"/>
      <c r="I533" s="24"/>
      <c r="K533" s="24"/>
    </row>
    <row r="534">
      <c r="A534" s="24"/>
      <c r="C534" s="24"/>
      <c r="E534" s="24"/>
      <c r="G534" s="24"/>
      <c r="I534" s="24"/>
      <c r="K534" s="24"/>
    </row>
    <row r="535">
      <c r="A535" s="24"/>
      <c r="C535" s="24"/>
      <c r="E535" s="24"/>
      <c r="G535" s="24"/>
      <c r="I535" s="24"/>
      <c r="K535" s="24"/>
    </row>
    <row r="536">
      <c r="A536" s="24"/>
      <c r="C536" s="24"/>
      <c r="E536" s="24"/>
      <c r="G536" s="24"/>
      <c r="I536" s="24"/>
      <c r="K536" s="24"/>
    </row>
    <row r="537">
      <c r="A537" s="24"/>
      <c r="C537" s="24"/>
      <c r="E537" s="24"/>
      <c r="G537" s="24"/>
      <c r="I537" s="24"/>
      <c r="K537" s="24"/>
    </row>
    <row r="538">
      <c r="A538" s="24"/>
      <c r="C538" s="24"/>
      <c r="E538" s="24"/>
      <c r="G538" s="24"/>
      <c r="I538" s="24"/>
      <c r="K538" s="24"/>
    </row>
    <row r="539">
      <c r="A539" s="24"/>
      <c r="C539" s="24"/>
      <c r="E539" s="24"/>
      <c r="G539" s="24"/>
      <c r="I539" s="24"/>
      <c r="K539" s="24"/>
    </row>
    <row r="540">
      <c r="A540" s="24"/>
      <c r="C540" s="24"/>
      <c r="E540" s="24"/>
      <c r="G540" s="24"/>
      <c r="I540" s="24"/>
      <c r="K540" s="24"/>
    </row>
    <row r="541">
      <c r="A541" s="24"/>
      <c r="C541" s="24"/>
      <c r="E541" s="24"/>
      <c r="G541" s="24"/>
      <c r="I541" s="24"/>
      <c r="K541" s="24"/>
    </row>
    <row r="542">
      <c r="A542" s="24"/>
      <c r="C542" s="24"/>
      <c r="E542" s="24"/>
      <c r="G542" s="24"/>
      <c r="I542" s="24"/>
      <c r="K542" s="24"/>
    </row>
    <row r="543">
      <c r="A543" s="24"/>
      <c r="C543" s="24"/>
      <c r="E543" s="24"/>
      <c r="G543" s="24"/>
      <c r="I543" s="24"/>
      <c r="K543" s="24"/>
    </row>
    <row r="544">
      <c r="A544" s="24"/>
      <c r="C544" s="24"/>
      <c r="E544" s="24"/>
      <c r="G544" s="24"/>
      <c r="I544" s="24"/>
      <c r="K544" s="24"/>
    </row>
    <row r="545">
      <c r="A545" s="24"/>
      <c r="C545" s="24"/>
      <c r="E545" s="24"/>
      <c r="G545" s="24"/>
      <c r="I545" s="24"/>
      <c r="K545" s="24"/>
    </row>
    <row r="546">
      <c r="A546" s="24"/>
      <c r="C546" s="24"/>
      <c r="E546" s="24"/>
      <c r="G546" s="24"/>
      <c r="I546" s="24"/>
      <c r="K546" s="24"/>
    </row>
    <row r="547">
      <c r="A547" s="24"/>
      <c r="C547" s="24"/>
      <c r="E547" s="24"/>
      <c r="G547" s="24"/>
      <c r="I547" s="24"/>
      <c r="K547" s="24"/>
    </row>
    <row r="548">
      <c r="A548" s="24"/>
      <c r="C548" s="24"/>
      <c r="E548" s="24"/>
      <c r="G548" s="24"/>
      <c r="I548" s="24"/>
      <c r="K548" s="24"/>
    </row>
    <row r="549">
      <c r="A549" s="24"/>
      <c r="C549" s="24"/>
      <c r="E549" s="24"/>
      <c r="G549" s="24"/>
      <c r="I549" s="24"/>
      <c r="K549" s="24"/>
    </row>
    <row r="550">
      <c r="A550" s="24"/>
      <c r="C550" s="24"/>
      <c r="E550" s="24"/>
      <c r="G550" s="24"/>
      <c r="I550" s="24"/>
      <c r="K550" s="24"/>
    </row>
    <row r="551">
      <c r="A551" s="24"/>
      <c r="C551" s="24"/>
      <c r="E551" s="24"/>
      <c r="G551" s="24"/>
      <c r="I551" s="24"/>
      <c r="K551" s="24"/>
    </row>
    <row r="552">
      <c r="A552" s="24"/>
      <c r="C552" s="24"/>
      <c r="E552" s="24"/>
      <c r="G552" s="24"/>
      <c r="I552" s="24"/>
      <c r="K552" s="24"/>
    </row>
    <row r="553">
      <c r="A553" s="24"/>
      <c r="C553" s="24"/>
      <c r="E553" s="24"/>
      <c r="G553" s="24"/>
      <c r="I553" s="24"/>
      <c r="K553" s="24"/>
    </row>
    <row r="554">
      <c r="A554" s="24"/>
      <c r="C554" s="24"/>
      <c r="E554" s="24"/>
      <c r="G554" s="24"/>
      <c r="I554" s="24"/>
      <c r="K554" s="24"/>
    </row>
    <row r="555">
      <c r="A555" s="24"/>
      <c r="C555" s="24"/>
      <c r="E555" s="24"/>
      <c r="G555" s="24"/>
      <c r="I555" s="24"/>
      <c r="K555" s="24"/>
    </row>
    <row r="556">
      <c r="A556" s="24"/>
      <c r="C556" s="24"/>
      <c r="E556" s="24"/>
      <c r="G556" s="24"/>
      <c r="I556" s="24"/>
      <c r="K556" s="24"/>
    </row>
    <row r="557">
      <c r="A557" s="24"/>
      <c r="C557" s="24"/>
      <c r="E557" s="24"/>
      <c r="G557" s="24"/>
      <c r="I557" s="24"/>
      <c r="K557" s="24"/>
    </row>
    <row r="558">
      <c r="A558" s="24"/>
      <c r="C558" s="24"/>
      <c r="E558" s="24"/>
      <c r="G558" s="24"/>
      <c r="I558" s="24"/>
      <c r="K558" s="24"/>
    </row>
    <row r="559">
      <c r="A559" s="24"/>
      <c r="C559" s="24"/>
      <c r="E559" s="24"/>
      <c r="G559" s="24"/>
      <c r="I559" s="24"/>
      <c r="K559" s="24"/>
    </row>
    <row r="560">
      <c r="A560" s="24"/>
      <c r="C560" s="24"/>
      <c r="E560" s="24"/>
      <c r="G560" s="24"/>
      <c r="I560" s="24"/>
      <c r="K560" s="24"/>
    </row>
    <row r="561">
      <c r="A561" s="24"/>
      <c r="C561" s="24"/>
      <c r="E561" s="24"/>
      <c r="G561" s="24"/>
      <c r="I561" s="24"/>
      <c r="K561" s="24"/>
    </row>
    <row r="562">
      <c r="A562" s="24"/>
      <c r="C562" s="24"/>
      <c r="E562" s="24"/>
      <c r="G562" s="24"/>
      <c r="I562" s="24"/>
      <c r="K562" s="24"/>
    </row>
    <row r="563">
      <c r="A563" s="24"/>
      <c r="C563" s="24"/>
      <c r="E563" s="24"/>
      <c r="G563" s="24"/>
      <c r="I563" s="24"/>
      <c r="K563" s="24"/>
    </row>
    <row r="564">
      <c r="A564" s="24"/>
      <c r="C564" s="24"/>
      <c r="E564" s="24"/>
      <c r="G564" s="24"/>
      <c r="I564" s="24"/>
      <c r="K564" s="24"/>
    </row>
    <row r="565">
      <c r="A565" s="24"/>
      <c r="C565" s="24"/>
      <c r="E565" s="24"/>
      <c r="G565" s="24"/>
      <c r="I565" s="24"/>
      <c r="K565" s="24"/>
    </row>
    <row r="566">
      <c r="A566" s="24"/>
      <c r="C566" s="24"/>
      <c r="E566" s="24"/>
      <c r="G566" s="24"/>
      <c r="I566" s="24"/>
      <c r="K566" s="24"/>
    </row>
    <row r="567">
      <c r="A567" s="24"/>
      <c r="C567" s="24"/>
      <c r="E567" s="24"/>
      <c r="G567" s="24"/>
      <c r="I567" s="24"/>
      <c r="K567" s="24"/>
    </row>
    <row r="568">
      <c r="A568" s="24"/>
      <c r="C568" s="24"/>
      <c r="E568" s="24"/>
      <c r="G568" s="24"/>
      <c r="I568" s="24"/>
      <c r="K568" s="24"/>
    </row>
    <row r="569">
      <c r="A569" s="24"/>
      <c r="C569" s="24"/>
      <c r="E569" s="24"/>
      <c r="G569" s="24"/>
      <c r="I569" s="24"/>
      <c r="K569" s="24"/>
    </row>
    <row r="570">
      <c r="A570" s="24"/>
      <c r="C570" s="24"/>
      <c r="E570" s="24"/>
      <c r="G570" s="24"/>
      <c r="I570" s="24"/>
      <c r="K570" s="24"/>
    </row>
    <row r="571">
      <c r="A571" s="24"/>
      <c r="C571" s="24"/>
      <c r="E571" s="24"/>
      <c r="G571" s="24"/>
      <c r="I571" s="24"/>
      <c r="K571" s="24"/>
    </row>
    <row r="572">
      <c r="A572" s="24"/>
      <c r="C572" s="24"/>
      <c r="E572" s="24"/>
      <c r="G572" s="24"/>
      <c r="I572" s="24"/>
      <c r="K572" s="24"/>
    </row>
    <row r="573">
      <c r="A573" s="24"/>
      <c r="C573" s="24"/>
      <c r="E573" s="24"/>
      <c r="G573" s="24"/>
      <c r="I573" s="24"/>
      <c r="K573" s="24"/>
    </row>
    <row r="574">
      <c r="A574" s="24"/>
      <c r="C574" s="24"/>
      <c r="E574" s="24"/>
      <c r="G574" s="24"/>
      <c r="I574" s="24"/>
      <c r="K574" s="24"/>
    </row>
    <row r="575">
      <c r="A575" s="24"/>
      <c r="C575" s="24"/>
      <c r="E575" s="24"/>
      <c r="G575" s="24"/>
      <c r="I575" s="24"/>
      <c r="K575" s="24"/>
    </row>
    <row r="576">
      <c r="A576" s="24"/>
      <c r="C576" s="24"/>
      <c r="E576" s="24"/>
      <c r="G576" s="24"/>
      <c r="I576" s="24"/>
      <c r="K576" s="24"/>
    </row>
    <row r="577">
      <c r="A577" s="24"/>
      <c r="C577" s="24"/>
      <c r="E577" s="24"/>
      <c r="G577" s="24"/>
      <c r="I577" s="24"/>
      <c r="K577" s="24"/>
    </row>
    <row r="578">
      <c r="A578" s="24"/>
      <c r="C578" s="24"/>
      <c r="E578" s="24"/>
      <c r="G578" s="24"/>
      <c r="I578" s="24"/>
      <c r="K578" s="24"/>
    </row>
    <row r="579">
      <c r="A579" s="24"/>
      <c r="C579" s="24"/>
      <c r="E579" s="24"/>
      <c r="G579" s="24"/>
      <c r="I579" s="24"/>
      <c r="K579" s="24"/>
    </row>
    <row r="580">
      <c r="A580" s="24"/>
      <c r="C580" s="24"/>
      <c r="E580" s="24"/>
      <c r="G580" s="24"/>
      <c r="I580" s="24"/>
      <c r="K580" s="24"/>
    </row>
    <row r="581">
      <c r="A581" s="24"/>
      <c r="C581" s="24"/>
      <c r="E581" s="24"/>
      <c r="G581" s="24"/>
      <c r="I581" s="24"/>
      <c r="K581" s="24"/>
    </row>
    <row r="582">
      <c r="A582" s="24"/>
      <c r="C582" s="24"/>
      <c r="E582" s="24"/>
      <c r="G582" s="24"/>
      <c r="I582" s="24"/>
      <c r="K582" s="24"/>
    </row>
    <row r="583">
      <c r="A583" s="24"/>
      <c r="C583" s="24"/>
      <c r="E583" s="24"/>
      <c r="G583" s="24"/>
      <c r="I583" s="24"/>
      <c r="K583" s="24"/>
    </row>
    <row r="584">
      <c r="A584" s="24"/>
      <c r="C584" s="24"/>
      <c r="E584" s="24"/>
      <c r="G584" s="24"/>
      <c r="I584" s="24"/>
      <c r="K584" s="24"/>
    </row>
    <row r="585">
      <c r="A585" s="24"/>
      <c r="C585" s="24"/>
      <c r="E585" s="24"/>
      <c r="G585" s="24"/>
      <c r="I585" s="24"/>
      <c r="K585" s="24"/>
    </row>
    <row r="586">
      <c r="A586" s="24"/>
      <c r="C586" s="24"/>
      <c r="E586" s="24"/>
      <c r="G586" s="24"/>
      <c r="I586" s="24"/>
      <c r="K586" s="24"/>
    </row>
    <row r="587">
      <c r="A587" s="24"/>
      <c r="C587" s="24"/>
      <c r="E587" s="24"/>
      <c r="G587" s="24"/>
      <c r="I587" s="24"/>
      <c r="K587" s="24"/>
    </row>
    <row r="588">
      <c r="A588" s="24"/>
      <c r="C588" s="24"/>
      <c r="E588" s="24"/>
      <c r="G588" s="24"/>
      <c r="I588" s="24"/>
      <c r="K588" s="24"/>
    </row>
    <row r="589">
      <c r="A589" s="24"/>
      <c r="C589" s="24"/>
      <c r="E589" s="24"/>
      <c r="G589" s="24"/>
      <c r="I589" s="24"/>
      <c r="K589" s="24"/>
    </row>
    <row r="590">
      <c r="A590" s="24"/>
      <c r="C590" s="24"/>
      <c r="E590" s="24"/>
      <c r="G590" s="24"/>
      <c r="I590" s="24"/>
      <c r="K590" s="24"/>
    </row>
    <row r="591">
      <c r="A591" s="24"/>
      <c r="C591" s="24"/>
      <c r="E591" s="24"/>
      <c r="G591" s="24"/>
      <c r="I591" s="24"/>
      <c r="K591" s="24"/>
    </row>
    <row r="592">
      <c r="A592" s="24"/>
      <c r="C592" s="24"/>
      <c r="E592" s="24"/>
      <c r="G592" s="24"/>
      <c r="I592" s="24"/>
      <c r="K592" s="24"/>
    </row>
    <row r="593">
      <c r="A593" s="24"/>
      <c r="C593" s="24"/>
      <c r="E593" s="24"/>
      <c r="G593" s="24"/>
      <c r="I593" s="24"/>
      <c r="K593" s="24"/>
    </row>
    <row r="594">
      <c r="A594" s="24"/>
      <c r="C594" s="24"/>
      <c r="E594" s="24"/>
      <c r="G594" s="24"/>
      <c r="I594" s="24"/>
      <c r="K594" s="24"/>
    </row>
    <row r="595">
      <c r="A595" s="24"/>
      <c r="C595" s="24"/>
      <c r="E595" s="24"/>
      <c r="G595" s="24"/>
      <c r="I595" s="24"/>
      <c r="K595" s="24"/>
    </row>
    <row r="596">
      <c r="A596" s="24"/>
      <c r="C596" s="24"/>
      <c r="E596" s="24"/>
      <c r="G596" s="24"/>
      <c r="I596" s="24"/>
      <c r="K596" s="24"/>
    </row>
    <row r="597">
      <c r="A597" s="24"/>
      <c r="C597" s="24"/>
      <c r="E597" s="24"/>
      <c r="G597" s="24"/>
      <c r="I597" s="24"/>
      <c r="K597" s="24"/>
    </row>
    <row r="598">
      <c r="A598" s="24"/>
      <c r="C598" s="24"/>
      <c r="E598" s="24"/>
      <c r="G598" s="24"/>
      <c r="I598" s="24"/>
      <c r="K598" s="24"/>
    </row>
    <row r="599">
      <c r="A599" s="24"/>
      <c r="C599" s="24"/>
      <c r="E599" s="24"/>
      <c r="G599" s="24"/>
      <c r="I599" s="24"/>
      <c r="K599" s="24"/>
    </row>
    <row r="600">
      <c r="A600" s="24"/>
      <c r="C600" s="24"/>
      <c r="E600" s="24"/>
      <c r="G600" s="24"/>
      <c r="I600" s="24"/>
      <c r="K600" s="24"/>
    </row>
    <row r="601">
      <c r="A601" s="24"/>
      <c r="C601" s="24"/>
      <c r="E601" s="24"/>
      <c r="G601" s="24"/>
      <c r="I601" s="24"/>
      <c r="K601" s="24"/>
    </row>
    <row r="602">
      <c r="A602" s="24"/>
      <c r="C602" s="24"/>
      <c r="E602" s="24"/>
      <c r="G602" s="24"/>
      <c r="I602" s="24"/>
      <c r="K602" s="24"/>
    </row>
    <row r="603">
      <c r="A603" s="24"/>
      <c r="C603" s="24"/>
      <c r="E603" s="24"/>
      <c r="G603" s="24"/>
      <c r="I603" s="24"/>
      <c r="K603" s="24"/>
    </row>
    <row r="604">
      <c r="A604" s="24"/>
      <c r="C604" s="24"/>
      <c r="E604" s="24"/>
      <c r="G604" s="24"/>
      <c r="I604" s="24"/>
      <c r="K604" s="24"/>
    </row>
    <row r="605">
      <c r="A605" s="24"/>
      <c r="C605" s="24"/>
      <c r="E605" s="24"/>
      <c r="G605" s="24"/>
      <c r="I605" s="24"/>
      <c r="K605" s="24"/>
    </row>
    <row r="606">
      <c r="A606" s="24"/>
      <c r="C606" s="24"/>
      <c r="E606" s="24"/>
      <c r="G606" s="24"/>
      <c r="I606" s="24"/>
      <c r="K606" s="24"/>
    </row>
    <row r="607">
      <c r="A607" s="24"/>
      <c r="C607" s="24"/>
      <c r="E607" s="24"/>
      <c r="G607" s="24"/>
      <c r="I607" s="24"/>
      <c r="K607" s="24"/>
    </row>
    <row r="608">
      <c r="A608" s="24"/>
      <c r="C608" s="24"/>
      <c r="E608" s="24"/>
      <c r="G608" s="24"/>
      <c r="I608" s="24"/>
      <c r="K608" s="24"/>
    </row>
    <row r="609">
      <c r="A609" s="24"/>
      <c r="C609" s="24"/>
      <c r="E609" s="24"/>
      <c r="G609" s="24"/>
      <c r="I609" s="24"/>
      <c r="K609" s="24"/>
    </row>
    <row r="610">
      <c r="A610" s="24"/>
      <c r="C610" s="24"/>
      <c r="E610" s="24"/>
      <c r="G610" s="24"/>
      <c r="I610" s="24"/>
      <c r="K610" s="24"/>
    </row>
    <row r="611">
      <c r="A611" s="24"/>
      <c r="C611" s="24"/>
      <c r="E611" s="24"/>
      <c r="G611" s="24"/>
      <c r="I611" s="24"/>
      <c r="K611" s="24"/>
    </row>
    <row r="612">
      <c r="A612" s="24"/>
      <c r="C612" s="24"/>
      <c r="E612" s="24"/>
      <c r="G612" s="24"/>
      <c r="I612" s="24"/>
      <c r="K612" s="24"/>
    </row>
    <row r="613">
      <c r="A613" s="24"/>
      <c r="C613" s="24"/>
      <c r="E613" s="24"/>
      <c r="G613" s="24"/>
      <c r="I613" s="24"/>
      <c r="K613" s="24"/>
    </row>
    <row r="614">
      <c r="A614" s="24"/>
      <c r="C614" s="24"/>
      <c r="E614" s="24"/>
      <c r="G614" s="24"/>
      <c r="I614" s="24"/>
      <c r="K614" s="24"/>
    </row>
    <row r="615">
      <c r="A615" s="24"/>
      <c r="C615" s="24"/>
      <c r="E615" s="24"/>
      <c r="G615" s="24"/>
      <c r="I615" s="24"/>
      <c r="K615" s="24"/>
    </row>
    <row r="616">
      <c r="A616" s="24"/>
      <c r="C616" s="24"/>
      <c r="E616" s="24"/>
      <c r="G616" s="24"/>
      <c r="I616" s="24"/>
      <c r="K616" s="24"/>
    </row>
    <row r="617">
      <c r="A617" s="24"/>
      <c r="C617" s="24"/>
      <c r="E617" s="24"/>
      <c r="G617" s="24"/>
      <c r="I617" s="24"/>
      <c r="K617" s="24"/>
    </row>
    <row r="618">
      <c r="A618" s="24"/>
      <c r="C618" s="24"/>
      <c r="E618" s="24"/>
      <c r="G618" s="24"/>
      <c r="I618" s="24"/>
      <c r="K618" s="24"/>
    </row>
    <row r="619">
      <c r="A619" s="24"/>
      <c r="C619" s="24"/>
      <c r="E619" s="24"/>
      <c r="G619" s="24"/>
      <c r="I619" s="24"/>
      <c r="K619" s="24"/>
    </row>
    <row r="620">
      <c r="A620" s="24"/>
      <c r="C620" s="24"/>
      <c r="E620" s="24"/>
      <c r="G620" s="24"/>
      <c r="I620" s="24"/>
      <c r="K620" s="24"/>
    </row>
    <row r="621">
      <c r="A621" s="24"/>
      <c r="C621" s="24"/>
      <c r="E621" s="24"/>
      <c r="G621" s="24"/>
      <c r="I621" s="24"/>
      <c r="K621" s="24"/>
    </row>
    <row r="622">
      <c r="A622" s="24"/>
      <c r="C622" s="24"/>
      <c r="E622" s="24"/>
      <c r="G622" s="24"/>
      <c r="I622" s="24"/>
      <c r="K622" s="24"/>
    </row>
    <row r="623">
      <c r="A623" s="24"/>
      <c r="C623" s="24"/>
      <c r="E623" s="24"/>
      <c r="G623" s="24"/>
      <c r="I623" s="24"/>
      <c r="K623" s="24"/>
    </row>
    <row r="624">
      <c r="A624" s="24"/>
      <c r="C624" s="24"/>
      <c r="E624" s="24"/>
      <c r="G624" s="24"/>
      <c r="I624" s="24"/>
      <c r="K624" s="24"/>
    </row>
    <row r="625">
      <c r="A625" s="24"/>
      <c r="C625" s="24"/>
      <c r="E625" s="24"/>
      <c r="G625" s="24"/>
      <c r="I625" s="24"/>
      <c r="K625" s="24"/>
    </row>
    <row r="626">
      <c r="A626" s="24"/>
      <c r="C626" s="24"/>
      <c r="E626" s="24"/>
      <c r="G626" s="24"/>
      <c r="I626" s="24"/>
      <c r="K626" s="24"/>
    </row>
    <row r="627">
      <c r="A627" s="24"/>
      <c r="C627" s="24"/>
      <c r="E627" s="24"/>
      <c r="G627" s="24"/>
      <c r="I627" s="24"/>
      <c r="K627" s="24"/>
    </row>
    <row r="628">
      <c r="A628" s="24"/>
      <c r="C628" s="24"/>
      <c r="E628" s="24"/>
      <c r="G628" s="24"/>
      <c r="I628" s="24"/>
      <c r="K628" s="24"/>
    </row>
    <row r="629">
      <c r="A629" s="24"/>
      <c r="C629" s="24"/>
      <c r="E629" s="24"/>
      <c r="G629" s="24"/>
      <c r="I629" s="24"/>
      <c r="K629" s="24"/>
    </row>
    <row r="630">
      <c r="A630" s="24"/>
      <c r="C630" s="24"/>
      <c r="E630" s="24"/>
      <c r="G630" s="24"/>
      <c r="I630" s="24"/>
      <c r="K630" s="24"/>
    </row>
    <row r="631">
      <c r="A631" s="24"/>
      <c r="C631" s="24"/>
      <c r="E631" s="24"/>
      <c r="G631" s="24"/>
      <c r="I631" s="24"/>
      <c r="K631" s="24"/>
    </row>
    <row r="632">
      <c r="A632" s="24"/>
      <c r="C632" s="24"/>
      <c r="E632" s="24"/>
      <c r="G632" s="24"/>
      <c r="I632" s="24"/>
      <c r="K632" s="24"/>
    </row>
    <row r="633">
      <c r="A633" s="24"/>
      <c r="C633" s="24"/>
      <c r="E633" s="24"/>
      <c r="G633" s="24"/>
      <c r="I633" s="24"/>
      <c r="K633" s="24"/>
    </row>
    <row r="634">
      <c r="A634" s="24"/>
      <c r="C634" s="24"/>
      <c r="E634" s="24"/>
      <c r="G634" s="24"/>
      <c r="I634" s="24"/>
      <c r="K634" s="24"/>
    </row>
    <row r="635">
      <c r="A635" s="24"/>
      <c r="C635" s="24"/>
      <c r="E635" s="24"/>
      <c r="G635" s="24"/>
      <c r="I635" s="24"/>
      <c r="K635" s="24"/>
    </row>
    <row r="636">
      <c r="A636" s="24"/>
      <c r="C636" s="24"/>
      <c r="E636" s="24"/>
      <c r="G636" s="24"/>
      <c r="I636" s="24"/>
      <c r="K636" s="24"/>
    </row>
    <row r="637">
      <c r="A637" s="24"/>
      <c r="C637" s="24"/>
      <c r="E637" s="24"/>
      <c r="G637" s="24"/>
      <c r="I637" s="24"/>
      <c r="K637" s="24"/>
    </row>
    <row r="638">
      <c r="A638" s="24"/>
      <c r="C638" s="24"/>
      <c r="E638" s="24"/>
      <c r="G638" s="24"/>
      <c r="I638" s="24"/>
      <c r="K638" s="24"/>
    </row>
    <row r="639">
      <c r="A639" s="24"/>
      <c r="C639" s="24"/>
      <c r="E639" s="24"/>
      <c r="G639" s="24"/>
      <c r="I639" s="24"/>
      <c r="K639" s="24"/>
    </row>
    <row r="640">
      <c r="A640" s="24"/>
      <c r="C640" s="24"/>
      <c r="E640" s="24"/>
      <c r="G640" s="24"/>
      <c r="I640" s="24"/>
      <c r="K640" s="24"/>
    </row>
    <row r="641">
      <c r="A641" s="24"/>
      <c r="C641" s="24"/>
      <c r="E641" s="24"/>
      <c r="G641" s="24"/>
      <c r="I641" s="24"/>
      <c r="K641" s="24"/>
    </row>
    <row r="642">
      <c r="A642" s="24"/>
      <c r="C642" s="24"/>
      <c r="E642" s="24"/>
      <c r="G642" s="24"/>
      <c r="I642" s="24"/>
      <c r="K642" s="24"/>
    </row>
    <row r="643">
      <c r="A643" s="24"/>
      <c r="C643" s="24"/>
      <c r="E643" s="24"/>
      <c r="G643" s="24"/>
      <c r="I643" s="24"/>
      <c r="K643" s="24"/>
    </row>
    <row r="644">
      <c r="A644" s="24"/>
      <c r="C644" s="24"/>
      <c r="E644" s="24"/>
      <c r="G644" s="24"/>
      <c r="I644" s="24"/>
      <c r="K644" s="24"/>
    </row>
    <row r="645">
      <c r="A645" s="24"/>
      <c r="C645" s="24"/>
      <c r="E645" s="24"/>
      <c r="G645" s="24"/>
      <c r="I645" s="24"/>
      <c r="K645" s="24"/>
    </row>
    <row r="646">
      <c r="A646" s="24"/>
      <c r="C646" s="24"/>
      <c r="E646" s="24"/>
      <c r="G646" s="24"/>
      <c r="I646" s="24"/>
      <c r="K646" s="24"/>
    </row>
    <row r="647">
      <c r="A647" s="24"/>
      <c r="C647" s="24"/>
      <c r="E647" s="24"/>
      <c r="G647" s="24"/>
      <c r="I647" s="24"/>
      <c r="K647" s="24"/>
    </row>
    <row r="648">
      <c r="A648" s="24"/>
      <c r="C648" s="24"/>
      <c r="E648" s="24"/>
      <c r="G648" s="24"/>
      <c r="I648" s="24"/>
      <c r="K648" s="24"/>
    </row>
    <row r="649">
      <c r="A649" s="24"/>
      <c r="C649" s="24"/>
      <c r="E649" s="24"/>
      <c r="G649" s="24"/>
      <c r="I649" s="24"/>
      <c r="K649" s="24"/>
    </row>
    <row r="650">
      <c r="A650" s="24"/>
      <c r="C650" s="24"/>
      <c r="E650" s="24"/>
      <c r="G650" s="24"/>
      <c r="I650" s="24"/>
      <c r="K650" s="24"/>
    </row>
    <row r="651">
      <c r="A651" s="24"/>
      <c r="C651" s="24"/>
      <c r="E651" s="24"/>
      <c r="G651" s="24"/>
      <c r="I651" s="24"/>
      <c r="K651" s="24"/>
    </row>
    <row r="652">
      <c r="A652" s="24"/>
      <c r="C652" s="24"/>
      <c r="E652" s="24"/>
      <c r="G652" s="24"/>
      <c r="I652" s="24"/>
      <c r="K652" s="24"/>
    </row>
    <row r="653">
      <c r="A653" s="24"/>
      <c r="C653" s="24"/>
      <c r="E653" s="24"/>
      <c r="G653" s="24"/>
      <c r="I653" s="24"/>
      <c r="K653" s="24"/>
    </row>
    <row r="654">
      <c r="A654" s="24"/>
      <c r="C654" s="24"/>
      <c r="E654" s="24"/>
      <c r="G654" s="24"/>
      <c r="I654" s="24"/>
      <c r="K654" s="24"/>
    </row>
    <row r="655">
      <c r="A655" s="24"/>
      <c r="C655" s="24"/>
      <c r="E655" s="24"/>
      <c r="G655" s="24"/>
      <c r="I655" s="24"/>
      <c r="K655" s="24"/>
    </row>
    <row r="656">
      <c r="A656" s="24"/>
      <c r="C656" s="24"/>
      <c r="E656" s="24"/>
      <c r="G656" s="24"/>
      <c r="I656" s="24"/>
      <c r="K656" s="24"/>
    </row>
    <row r="657">
      <c r="A657" s="24"/>
      <c r="C657" s="24"/>
      <c r="E657" s="24"/>
      <c r="G657" s="24"/>
      <c r="I657" s="24"/>
      <c r="K657" s="24"/>
    </row>
    <row r="658">
      <c r="A658" s="24"/>
      <c r="C658" s="24"/>
      <c r="E658" s="24"/>
      <c r="G658" s="24"/>
      <c r="I658" s="24"/>
      <c r="K658" s="24"/>
    </row>
    <row r="659">
      <c r="A659" s="24"/>
      <c r="C659" s="24"/>
      <c r="E659" s="24"/>
      <c r="G659" s="24"/>
      <c r="I659" s="24"/>
      <c r="K659" s="24"/>
    </row>
    <row r="660">
      <c r="A660" s="24"/>
      <c r="C660" s="24"/>
      <c r="E660" s="24"/>
      <c r="G660" s="24"/>
      <c r="I660" s="24"/>
      <c r="K660" s="24"/>
    </row>
    <row r="661">
      <c r="A661" s="24"/>
      <c r="C661" s="24"/>
      <c r="E661" s="24"/>
      <c r="G661" s="24"/>
      <c r="I661" s="24"/>
      <c r="K661" s="24"/>
    </row>
    <row r="662">
      <c r="A662" s="24"/>
      <c r="C662" s="24"/>
      <c r="E662" s="24"/>
      <c r="G662" s="24"/>
      <c r="I662" s="24"/>
      <c r="K662" s="24"/>
    </row>
    <row r="663">
      <c r="A663" s="24"/>
      <c r="C663" s="24"/>
      <c r="E663" s="24"/>
      <c r="G663" s="24"/>
      <c r="I663" s="24"/>
      <c r="K663" s="24"/>
    </row>
    <row r="664">
      <c r="A664" s="24"/>
      <c r="C664" s="24"/>
      <c r="E664" s="24"/>
      <c r="G664" s="24"/>
      <c r="I664" s="24"/>
      <c r="K664" s="24"/>
    </row>
    <row r="665">
      <c r="A665" s="24"/>
      <c r="C665" s="24"/>
      <c r="E665" s="24"/>
      <c r="G665" s="24"/>
      <c r="I665" s="24"/>
      <c r="K665" s="24"/>
    </row>
    <row r="666">
      <c r="A666" s="24"/>
      <c r="C666" s="24"/>
      <c r="E666" s="24"/>
      <c r="G666" s="24"/>
      <c r="I666" s="24"/>
      <c r="K666" s="24"/>
    </row>
    <row r="667">
      <c r="A667" s="24"/>
      <c r="C667" s="24"/>
      <c r="E667" s="24"/>
      <c r="G667" s="24"/>
      <c r="I667" s="24"/>
      <c r="K667" s="24"/>
    </row>
    <row r="668">
      <c r="A668" s="24"/>
      <c r="C668" s="24"/>
      <c r="E668" s="24"/>
      <c r="G668" s="24"/>
      <c r="I668" s="24"/>
      <c r="K668" s="24"/>
    </row>
    <row r="669">
      <c r="A669" s="24"/>
      <c r="C669" s="24"/>
      <c r="E669" s="24"/>
      <c r="G669" s="24"/>
      <c r="I669" s="24"/>
      <c r="K669" s="24"/>
    </row>
    <row r="670">
      <c r="A670" s="24"/>
      <c r="C670" s="24"/>
      <c r="E670" s="24"/>
      <c r="G670" s="24"/>
      <c r="I670" s="24"/>
      <c r="K670" s="24"/>
    </row>
    <row r="671">
      <c r="A671" s="24"/>
      <c r="C671" s="24"/>
      <c r="E671" s="24"/>
      <c r="G671" s="24"/>
      <c r="I671" s="24"/>
      <c r="K671" s="24"/>
    </row>
    <row r="672">
      <c r="A672" s="24"/>
      <c r="C672" s="24"/>
      <c r="E672" s="24"/>
      <c r="G672" s="24"/>
      <c r="I672" s="24"/>
      <c r="K672" s="24"/>
    </row>
    <row r="673">
      <c r="A673" s="24"/>
      <c r="C673" s="24"/>
      <c r="E673" s="24"/>
      <c r="G673" s="24"/>
      <c r="I673" s="24"/>
      <c r="K673" s="24"/>
    </row>
    <row r="674">
      <c r="A674" s="24"/>
      <c r="C674" s="24"/>
      <c r="E674" s="24"/>
      <c r="G674" s="24"/>
      <c r="I674" s="24"/>
      <c r="K674" s="24"/>
    </row>
    <row r="675">
      <c r="A675" s="24"/>
      <c r="C675" s="24"/>
      <c r="E675" s="24"/>
      <c r="G675" s="24"/>
      <c r="I675" s="24"/>
      <c r="K675" s="24"/>
    </row>
    <row r="676">
      <c r="A676" s="24"/>
      <c r="C676" s="24"/>
      <c r="E676" s="24"/>
      <c r="G676" s="24"/>
      <c r="I676" s="24"/>
      <c r="K676" s="24"/>
    </row>
    <row r="677">
      <c r="A677" s="24"/>
      <c r="C677" s="24"/>
      <c r="E677" s="24"/>
      <c r="G677" s="24"/>
      <c r="I677" s="24"/>
      <c r="K677" s="24"/>
    </row>
    <row r="678">
      <c r="A678" s="24"/>
      <c r="C678" s="24"/>
      <c r="E678" s="24"/>
      <c r="G678" s="24"/>
      <c r="I678" s="24"/>
      <c r="K678" s="24"/>
    </row>
    <row r="679">
      <c r="A679" s="24"/>
      <c r="C679" s="24"/>
      <c r="E679" s="24"/>
      <c r="G679" s="24"/>
      <c r="I679" s="24"/>
      <c r="K679" s="24"/>
    </row>
    <row r="680">
      <c r="A680" s="24"/>
      <c r="C680" s="24"/>
      <c r="E680" s="24"/>
      <c r="G680" s="24"/>
      <c r="I680" s="24"/>
      <c r="K680" s="24"/>
    </row>
    <row r="681">
      <c r="A681" s="24"/>
      <c r="C681" s="24"/>
      <c r="E681" s="24"/>
      <c r="G681" s="24"/>
      <c r="I681" s="24"/>
      <c r="K681" s="24"/>
    </row>
    <row r="682">
      <c r="A682" s="24"/>
      <c r="C682" s="24"/>
      <c r="E682" s="24"/>
      <c r="G682" s="24"/>
      <c r="I682" s="24"/>
      <c r="K682" s="24"/>
    </row>
    <row r="683">
      <c r="A683" s="24"/>
      <c r="C683" s="24"/>
      <c r="E683" s="24"/>
      <c r="G683" s="24"/>
      <c r="I683" s="24"/>
      <c r="K683" s="24"/>
    </row>
    <row r="684">
      <c r="A684" s="24"/>
      <c r="C684" s="24"/>
      <c r="E684" s="24"/>
      <c r="G684" s="24"/>
      <c r="I684" s="24"/>
      <c r="K684" s="24"/>
    </row>
    <row r="685">
      <c r="A685" s="24"/>
      <c r="C685" s="24"/>
      <c r="E685" s="24"/>
      <c r="G685" s="24"/>
      <c r="I685" s="24"/>
      <c r="K685" s="24"/>
    </row>
    <row r="686">
      <c r="A686" s="24"/>
      <c r="C686" s="24"/>
      <c r="E686" s="24"/>
      <c r="G686" s="24"/>
      <c r="I686" s="24"/>
      <c r="K686" s="24"/>
    </row>
    <row r="687">
      <c r="A687" s="24"/>
      <c r="C687" s="24"/>
      <c r="E687" s="24"/>
      <c r="G687" s="24"/>
      <c r="I687" s="24"/>
      <c r="K687" s="24"/>
    </row>
    <row r="688">
      <c r="A688" s="24"/>
      <c r="C688" s="24"/>
      <c r="E688" s="24"/>
      <c r="G688" s="24"/>
      <c r="I688" s="24"/>
      <c r="K688" s="24"/>
    </row>
    <row r="689">
      <c r="A689" s="24"/>
      <c r="C689" s="24"/>
      <c r="E689" s="24"/>
      <c r="G689" s="24"/>
      <c r="I689" s="24"/>
      <c r="K689" s="24"/>
    </row>
    <row r="690">
      <c r="A690" s="24"/>
      <c r="C690" s="24"/>
      <c r="E690" s="24"/>
      <c r="G690" s="24"/>
      <c r="I690" s="24"/>
      <c r="K690" s="24"/>
    </row>
    <row r="691">
      <c r="A691" s="24"/>
      <c r="C691" s="24"/>
      <c r="E691" s="24"/>
      <c r="G691" s="24"/>
      <c r="I691" s="24"/>
      <c r="K691" s="24"/>
    </row>
    <row r="692">
      <c r="A692" s="24"/>
      <c r="C692" s="24"/>
      <c r="E692" s="24"/>
      <c r="G692" s="24"/>
      <c r="I692" s="24"/>
      <c r="K692" s="24"/>
    </row>
    <row r="693">
      <c r="A693" s="24"/>
      <c r="C693" s="24"/>
      <c r="E693" s="24"/>
      <c r="G693" s="24"/>
      <c r="I693" s="24"/>
      <c r="K693" s="24"/>
    </row>
    <row r="694">
      <c r="A694" s="24"/>
      <c r="C694" s="24"/>
      <c r="E694" s="24"/>
      <c r="G694" s="24"/>
      <c r="I694" s="24"/>
      <c r="K694" s="24"/>
    </row>
    <row r="695">
      <c r="A695" s="24"/>
      <c r="C695" s="24"/>
      <c r="E695" s="24"/>
      <c r="G695" s="24"/>
      <c r="I695" s="24"/>
      <c r="K695" s="24"/>
    </row>
    <row r="696">
      <c r="A696" s="24"/>
      <c r="C696" s="24"/>
      <c r="E696" s="24"/>
      <c r="G696" s="24"/>
      <c r="I696" s="24"/>
      <c r="K696" s="24"/>
    </row>
    <row r="697">
      <c r="A697" s="24"/>
      <c r="C697" s="24"/>
      <c r="E697" s="24"/>
      <c r="G697" s="24"/>
      <c r="I697" s="24"/>
      <c r="K697" s="24"/>
    </row>
    <row r="698">
      <c r="A698" s="24"/>
      <c r="C698" s="24"/>
      <c r="E698" s="24"/>
      <c r="G698" s="24"/>
      <c r="I698" s="24"/>
      <c r="K698" s="24"/>
    </row>
    <row r="699">
      <c r="A699" s="24"/>
      <c r="C699" s="24"/>
      <c r="E699" s="24"/>
      <c r="G699" s="24"/>
      <c r="I699" s="24"/>
      <c r="K699" s="24"/>
    </row>
    <row r="700">
      <c r="A700" s="24"/>
      <c r="C700" s="24"/>
      <c r="E700" s="24"/>
      <c r="G700" s="24"/>
      <c r="I700" s="24"/>
      <c r="K700" s="24"/>
    </row>
    <row r="701">
      <c r="A701" s="24"/>
      <c r="C701" s="24"/>
      <c r="E701" s="24"/>
      <c r="G701" s="24"/>
      <c r="I701" s="24"/>
      <c r="K701" s="24"/>
    </row>
    <row r="702">
      <c r="A702" s="24"/>
      <c r="C702" s="24"/>
      <c r="E702" s="24"/>
      <c r="G702" s="24"/>
      <c r="I702" s="24"/>
      <c r="K702" s="24"/>
    </row>
    <row r="703">
      <c r="A703" s="24"/>
      <c r="C703" s="24"/>
      <c r="E703" s="24"/>
      <c r="G703" s="24"/>
      <c r="I703" s="24"/>
      <c r="K703" s="24"/>
    </row>
    <row r="704">
      <c r="A704" s="24"/>
      <c r="C704" s="24"/>
      <c r="E704" s="24"/>
      <c r="G704" s="24"/>
      <c r="I704" s="24"/>
      <c r="K704" s="24"/>
    </row>
    <row r="705">
      <c r="A705" s="24"/>
      <c r="C705" s="24"/>
      <c r="E705" s="24"/>
      <c r="G705" s="24"/>
      <c r="I705" s="24"/>
      <c r="K705" s="24"/>
    </row>
    <row r="706">
      <c r="A706" s="24"/>
      <c r="C706" s="24"/>
      <c r="E706" s="24"/>
      <c r="G706" s="24"/>
      <c r="I706" s="24"/>
      <c r="K706" s="24"/>
    </row>
    <row r="707">
      <c r="A707" s="24"/>
      <c r="C707" s="24"/>
      <c r="E707" s="24"/>
      <c r="G707" s="24"/>
      <c r="I707" s="24"/>
      <c r="K707" s="24"/>
    </row>
    <row r="708">
      <c r="A708" s="24"/>
      <c r="C708" s="24"/>
      <c r="E708" s="24"/>
      <c r="G708" s="24"/>
      <c r="I708" s="24"/>
      <c r="K708" s="24"/>
    </row>
    <row r="709">
      <c r="A709" s="24"/>
      <c r="C709" s="24"/>
      <c r="E709" s="24"/>
      <c r="G709" s="24"/>
      <c r="I709" s="24"/>
      <c r="K709" s="24"/>
    </row>
    <row r="710">
      <c r="A710" s="24"/>
      <c r="C710" s="24"/>
      <c r="E710" s="24"/>
      <c r="G710" s="24"/>
      <c r="I710" s="24"/>
      <c r="K710" s="24"/>
    </row>
    <row r="711">
      <c r="A711" s="24"/>
      <c r="C711" s="24"/>
      <c r="E711" s="24"/>
      <c r="G711" s="24"/>
      <c r="I711" s="24"/>
      <c r="K711" s="24"/>
    </row>
    <row r="712">
      <c r="A712" s="24"/>
      <c r="C712" s="24"/>
      <c r="E712" s="24"/>
      <c r="G712" s="24"/>
      <c r="I712" s="24"/>
      <c r="K712" s="24"/>
    </row>
    <row r="713">
      <c r="A713" s="24"/>
      <c r="C713" s="24"/>
      <c r="E713" s="24"/>
      <c r="G713" s="24"/>
      <c r="I713" s="24"/>
      <c r="K713" s="24"/>
    </row>
    <row r="714">
      <c r="A714" s="24"/>
      <c r="C714" s="24"/>
      <c r="E714" s="24"/>
      <c r="G714" s="24"/>
      <c r="I714" s="24"/>
      <c r="K714" s="24"/>
    </row>
    <row r="715">
      <c r="A715" s="24"/>
      <c r="C715" s="24"/>
      <c r="E715" s="24"/>
      <c r="G715" s="24"/>
      <c r="I715" s="24"/>
      <c r="K715" s="24"/>
    </row>
    <row r="716">
      <c r="A716" s="24"/>
      <c r="C716" s="24"/>
      <c r="E716" s="24"/>
      <c r="G716" s="24"/>
      <c r="I716" s="24"/>
      <c r="K716" s="24"/>
    </row>
    <row r="717">
      <c r="A717" s="24"/>
      <c r="C717" s="24"/>
      <c r="E717" s="24"/>
      <c r="G717" s="24"/>
      <c r="I717" s="24"/>
      <c r="K717" s="24"/>
    </row>
    <row r="718">
      <c r="A718" s="24"/>
      <c r="C718" s="24"/>
      <c r="E718" s="24"/>
      <c r="G718" s="24"/>
      <c r="I718" s="24"/>
      <c r="K718" s="24"/>
    </row>
    <row r="719">
      <c r="A719" s="24"/>
      <c r="C719" s="24"/>
      <c r="E719" s="24"/>
      <c r="G719" s="24"/>
      <c r="I719" s="24"/>
      <c r="K719" s="24"/>
    </row>
    <row r="720">
      <c r="A720" s="24"/>
      <c r="C720" s="24"/>
      <c r="E720" s="24"/>
      <c r="G720" s="24"/>
      <c r="I720" s="24"/>
      <c r="K720" s="24"/>
    </row>
    <row r="721">
      <c r="A721" s="24"/>
      <c r="C721" s="24"/>
      <c r="E721" s="24"/>
      <c r="G721" s="24"/>
      <c r="I721" s="24"/>
      <c r="K721" s="24"/>
    </row>
    <row r="722">
      <c r="A722" s="24"/>
      <c r="C722" s="24"/>
      <c r="E722" s="24"/>
      <c r="G722" s="24"/>
      <c r="I722" s="24"/>
      <c r="K722" s="24"/>
    </row>
    <row r="723">
      <c r="A723" s="24"/>
      <c r="C723" s="24"/>
      <c r="E723" s="24"/>
      <c r="G723" s="24"/>
      <c r="I723" s="24"/>
      <c r="K723" s="24"/>
    </row>
    <row r="724">
      <c r="A724" s="24"/>
      <c r="C724" s="24"/>
      <c r="E724" s="24"/>
      <c r="G724" s="24"/>
      <c r="I724" s="24"/>
      <c r="K724" s="24"/>
    </row>
    <row r="725">
      <c r="A725" s="24"/>
      <c r="C725" s="24"/>
      <c r="E725" s="24"/>
      <c r="G725" s="24"/>
      <c r="I725" s="24"/>
      <c r="K725" s="24"/>
    </row>
    <row r="726">
      <c r="A726" s="24"/>
      <c r="C726" s="24"/>
      <c r="E726" s="24"/>
      <c r="G726" s="24"/>
      <c r="I726" s="24"/>
      <c r="K726" s="24"/>
    </row>
    <row r="727">
      <c r="A727" s="24"/>
      <c r="C727" s="24"/>
      <c r="E727" s="24"/>
      <c r="G727" s="24"/>
      <c r="I727" s="24"/>
      <c r="K727" s="24"/>
    </row>
    <row r="728">
      <c r="A728" s="24"/>
      <c r="C728" s="24"/>
      <c r="E728" s="24"/>
      <c r="G728" s="24"/>
      <c r="I728" s="24"/>
      <c r="K728" s="24"/>
    </row>
    <row r="729">
      <c r="A729" s="24"/>
      <c r="C729" s="24"/>
      <c r="E729" s="24"/>
      <c r="G729" s="24"/>
      <c r="I729" s="24"/>
      <c r="K729" s="24"/>
    </row>
    <row r="730">
      <c r="A730" s="24"/>
      <c r="C730" s="24"/>
      <c r="E730" s="24"/>
      <c r="G730" s="24"/>
      <c r="I730" s="24"/>
      <c r="K730" s="24"/>
    </row>
    <row r="731">
      <c r="A731" s="24"/>
      <c r="C731" s="24"/>
      <c r="E731" s="24"/>
      <c r="G731" s="24"/>
      <c r="I731" s="24"/>
      <c r="K731" s="24"/>
    </row>
    <row r="732">
      <c r="A732" s="24"/>
      <c r="C732" s="24"/>
      <c r="E732" s="24"/>
      <c r="G732" s="24"/>
      <c r="I732" s="24"/>
      <c r="K732" s="24"/>
    </row>
    <row r="733">
      <c r="A733" s="24"/>
      <c r="C733" s="24"/>
      <c r="E733" s="24"/>
      <c r="G733" s="24"/>
      <c r="I733" s="24"/>
      <c r="K733" s="24"/>
    </row>
    <row r="734">
      <c r="A734" s="24"/>
      <c r="C734" s="24"/>
      <c r="E734" s="24"/>
      <c r="G734" s="24"/>
      <c r="I734" s="24"/>
      <c r="K734" s="24"/>
    </row>
    <row r="735">
      <c r="A735" s="24"/>
      <c r="C735" s="24"/>
      <c r="E735" s="24"/>
      <c r="G735" s="24"/>
      <c r="I735" s="24"/>
      <c r="K735" s="24"/>
    </row>
    <row r="736">
      <c r="A736" s="24"/>
      <c r="C736" s="24"/>
      <c r="E736" s="24"/>
      <c r="G736" s="24"/>
      <c r="I736" s="24"/>
      <c r="K736" s="24"/>
    </row>
    <row r="737">
      <c r="A737" s="24"/>
      <c r="C737" s="24"/>
      <c r="E737" s="24"/>
      <c r="G737" s="24"/>
      <c r="I737" s="24"/>
      <c r="K737" s="24"/>
    </row>
    <row r="738">
      <c r="A738" s="24"/>
      <c r="C738" s="24"/>
      <c r="E738" s="24"/>
      <c r="G738" s="24"/>
      <c r="I738" s="24"/>
      <c r="K738" s="24"/>
    </row>
    <row r="739">
      <c r="A739" s="24"/>
      <c r="C739" s="24"/>
      <c r="E739" s="24"/>
      <c r="G739" s="24"/>
      <c r="I739" s="24"/>
      <c r="K739" s="24"/>
    </row>
    <row r="740">
      <c r="A740" s="24"/>
      <c r="C740" s="24"/>
      <c r="E740" s="24"/>
      <c r="G740" s="24"/>
      <c r="I740" s="24"/>
      <c r="K740" s="24"/>
    </row>
    <row r="741">
      <c r="A741" s="24"/>
      <c r="C741" s="24"/>
      <c r="E741" s="24"/>
      <c r="G741" s="24"/>
      <c r="I741" s="24"/>
      <c r="K741" s="24"/>
    </row>
    <row r="742">
      <c r="A742" s="24"/>
      <c r="C742" s="24"/>
      <c r="E742" s="24"/>
      <c r="G742" s="24"/>
      <c r="I742" s="24"/>
      <c r="K742" s="24"/>
    </row>
    <row r="743">
      <c r="A743" s="24"/>
      <c r="C743" s="24"/>
      <c r="E743" s="24"/>
      <c r="G743" s="24"/>
      <c r="I743" s="24"/>
      <c r="K743" s="24"/>
    </row>
    <row r="744">
      <c r="A744" s="24"/>
      <c r="C744" s="24"/>
      <c r="E744" s="24"/>
      <c r="G744" s="24"/>
      <c r="I744" s="24"/>
      <c r="K744" s="24"/>
    </row>
    <row r="745">
      <c r="A745" s="24"/>
      <c r="C745" s="24"/>
      <c r="E745" s="24"/>
      <c r="G745" s="24"/>
      <c r="I745" s="24"/>
      <c r="K745" s="24"/>
    </row>
    <row r="746">
      <c r="A746" s="24"/>
      <c r="C746" s="24"/>
      <c r="E746" s="24"/>
      <c r="G746" s="24"/>
      <c r="I746" s="24"/>
      <c r="K746" s="24"/>
    </row>
    <row r="747">
      <c r="A747" s="24"/>
      <c r="C747" s="24"/>
      <c r="E747" s="24"/>
      <c r="G747" s="24"/>
      <c r="I747" s="24"/>
      <c r="K747" s="24"/>
    </row>
    <row r="748">
      <c r="A748" s="24"/>
      <c r="C748" s="24"/>
      <c r="E748" s="24"/>
      <c r="G748" s="24"/>
      <c r="I748" s="24"/>
      <c r="K748" s="24"/>
    </row>
    <row r="749">
      <c r="A749" s="24"/>
      <c r="C749" s="24"/>
      <c r="E749" s="24"/>
      <c r="G749" s="24"/>
      <c r="I749" s="24"/>
      <c r="K749" s="24"/>
    </row>
    <row r="750">
      <c r="A750" s="24"/>
      <c r="C750" s="24"/>
      <c r="E750" s="24"/>
      <c r="G750" s="24"/>
      <c r="I750" s="24"/>
      <c r="K750" s="24"/>
    </row>
    <row r="751">
      <c r="A751" s="24"/>
      <c r="C751" s="24"/>
      <c r="E751" s="24"/>
      <c r="G751" s="24"/>
      <c r="I751" s="24"/>
      <c r="K751" s="24"/>
    </row>
    <row r="752">
      <c r="A752" s="24"/>
      <c r="C752" s="24"/>
      <c r="E752" s="24"/>
      <c r="G752" s="24"/>
      <c r="I752" s="24"/>
      <c r="K752" s="24"/>
    </row>
    <row r="753">
      <c r="A753" s="24"/>
      <c r="C753" s="24"/>
      <c r="E753" s="24"/>
      <c r="G753" s="24"/>
      <c r="I753" s="24"/>
      <c r="K753" s="24"/>
    </row>
    <row r="754">
      <c r="A754" s="24"/>
      <c r="C754" s="24"/>
      <c r="E754" s="24"/>
      <c r="G754" s="24"/>
      <c r="I754" s="24"/>
      <c r="K754" s="24"/>
    </row>
    <row r="755">
      <c r="A755" s="24"/>
      <c r="C755" s="24"/>
      <c r="E755" s="24"/>
      <c r="G755" s="24"/>
      <c r="I755" s="24"/>
      <c r="K755" s="24"/>
    </row>
    <row r="756">
      <c r="A756" s="24"/>
      <c r="C756" s="24"/>
      <c r="E756" s="24"/>
      <c r="G756" s="24"/>
      <c r="I756" s="24"/>
      <c r="K756" s="24"/>
    </row>
    <row r="757">
      <c r="A757" s="24"/>
      <c r="C757" s="24"/>
      <c r="E757" s="24"/>
      <c r="G757" s="24"/>
      <c r="I757" s="24"/>
      <c r="K757" s="24"/>
    </row>
    <row r="758">
      <c r="A758" s="24"/>
      <c r="C758" s="24"/>
      <c r="E758" s="24"/>
      <c r="G758" s="24"/>
      <c r="I758" s="24"/>
      <c r="K758" s="24"/>
    </row>
    <row r="759">
      <c r="A759" s="24"/>
      <c r="C759" s="24"/>
      <c r="E759" s="24"/>
      <c r="G759" s="24"/>
      <c r="I759" s="24"/>
      <c r="K759" s="24"/>
    </row>
    <row r="760">
      <c r="A760" s="24"/>
      <c r="C760" s="24"/>
      <c r="E760" s="24"/>
      <c r="G760" s="24"/>
      <c r="I760" s="24"/>
      <c r="K760" s="24"/>
    </row>
    <row r="761">
      <c r="A761" s="24"/>
      <c r="C761" s="24"/>
      <c r="E761" s="24"/>
      <c r="G761" s="24"/>
      <c r="I761" s="24"/>
      <c r="K761" s="24"/>
    </row>
    <row r="762">
      <c r="A762" s="24"/>
      <c r="C762" s="24"/>
      <c r="E762" s="24"/>
      <c r="G762" s="24"/>
      <c r="I762" s="24"/>
      <c r="K762" s="24"/>
    </row>
    <row r="763">
      <c r="A763" s="24"/>
      <c r="C763" s="24"/>
      <c r="E763" s="24"/>
      <c r="G763" s="24"/>
      <c r="I763" s="24"/>
      <c r="K763" s="24"/>
    </row>
    <row r="764">
      <c r="A764" s="24"/>
      <c r="C764" s="24"/>
      <c r="E764" s="24"/>
      <c r="G764" s="24"/>
      <c r="I764" s="24"/>
      <c r="K764" s="24"/>
    </row>
    <row r="765">
      <c r="A765" s="24"/>
      <c r="C765" s="24"/>
      <c r="E765" s="24"/>
      <c r="G765" s="24"/>
      <c r="I765" s="24"/>
      <c r="K765" s="24"/>
    </row>
    <row r="766">
      <c r="A766" s="24"/>
      <c r="C766" s="24"/>
      <c r="E766" s="24"/>
      <c r="G766" s="24"/>
      <c r="I766" s="24"/>
      <c r="K766" s="24"/>
    </row>
    <row r="767">
      <c r="A767" s="24"/>
      <c r="C767" s="24"/>
      <c r="E767" s="24"/>
      <c r="G767" s="24"/>
      <c r="I767" s="24"/>
      <c r="K767" s="24"/>
    </row>
    <row r="768">
      <c r="A768" s="24"/>
      <c r="C768" s="24"/>
      <c r="E768" s="24"/>
      <c r="G768" s="24"/>
      <c r="I768" s="24"/>
      <c r="K768" s="24"/>
    </row>
    <row r="769">
      <c r="A769" s="24"/>
      <c r="C769" s="24"/>
      <c r="E769" s="24"/>
      <c r="G769" s="24"/>
      <c r="I769" s="24"/>
      <c r="K769" s="24"/>
    </row>
    <row r="770">
      <c r="A770" s="24"/>
      <c r="C770" s="24"/>
      <c r="E770" s="24"/>
      <c r="G770" s="24"/>
      <c r="I770" s="24"/>
      <c r="K770" s="24"/>
    </row>
    <row r="771">
      <c r="A771" s="24"/>
      <c r="C771" s="24"/>
      <c r="E771" s="24"/>
      <c r="G771" s="24"/>
      <c r="I771" s="24"/>
      <c r="K771" s="24"/>
    </row>
    <row r="772">
      <c r="A772" s="24"/>
      <c r="C772" s="24"/>
      <c r="E772" s="24"/>
      <c r="G772" s="24"/>
      <c r="I772" s="24"/>
      <c r="K772" s="24"/>
    </row>
    <row r="773">
      <c r="A773" s="24"/>
      <c r="C773" s="24"/>
      <c r="E773" s="24"/>
      <c r="G773" s="24"/>
      <c r="I773" s="24"/>
      <c r="K773" s="24"/>
    </row>
    <row r="774">
      <c r="A774" s="24"/>
      <c r="C774" s="24"/>
      <c r="E774" s="24"/>
      <c r="G774" s="24"/>
      <c r="I774" s="24"/>
      <c r="K774" s="24"/>
    </row>
    <row r="775">
      <c r="A775" s="24"/>
      <c r="C775" s="24"/>
      <c r="E775" s="24"/>
      <c r="G775" s="24"/>
      <c r="I775" s="24"/>
      <c r="K775" s="24"/>
    </row>
    <row r="776">
      <c r="A776" s="24"/>
      <c r="C776" s="24"/>
      <c r="E776" s="24"/>
      <c r="G776" s="24"/>
      <c r="I776" s="24"/>
      <c r="K776" s="24"/>
    </row>
    <row r="777">
      <c r="A777" s="24"/>
      <c r="C777" s="24"/>
      <c r="E777" s="24"/>
      <c r="G777" s="24"/>
      <c r="I777" s="24"/>
      <c r="K777" s="24"/>
    </row>
    <row r="778">
      <c r="A778" s="24"/>
      <c r="C778" s="24"/>
      <c r="E778" s="24"/>
      <c r="G778" s="24"/>
      <c r="I778" s="24"/>
      <c r="K778" s="24"/>
    </row>
    <row r="779">
      <c r="A779" s="24"/>
      <c r="C779" s="24"/>
      <c r="E779" s="24"/>
      <c r="G779" s="24"/>
      <c r="I779" s="24"/>
      <c r="K779" s="24"/>
    </row>
    <row r="780">
      <c r="A780" s="24"/>
      <c r="C780" s="24"/>
      <c r="E780" s="24"/>
      <c r="G780" s="24"/>
      <c r="I780" s="24"/>
      <c r="K780" s="24"/>
    </row>
    <row r="781">
      <c r="A781" s="24"/>
      <c r="C781" s="24"/>
      <c r="E781" s="24"/>
      <c r="G781" s="24"/>
      <c r="I781" s="24"/>
      <c r="K781" s="24"/>
    </row>
    <row r="782">
      <c r="A782" s="24"/>
      <c r="C782" s="24"/>
      <c r="E782" s="24"/>
      <c r="G782" s="24"/>
      <c r="I782" s="24"/>
      <c r="K782" s="24"/>
    </row>
    <row r="783">
      <c r="A783" s="24"/>
      <c r="C783" s="24"/>
      <c r="E783" s="24"/>
      <c r="G783" s="24"/>
      <c r="I783" s="24"/>
      <c r="K783" s="24"/>
    </row>
    <row r="784">
      <c r="A784" s="24"/>
      <c r="C784" s="24"/>
      <c r="E784" s="24"/>
      <c r="G784" s="24"/>
      <c r="I784" s="24"/>
      <c r="K784" s="24"/>
    </row>
    <row r="785">
      <c r="A785" s="24"/>
      <c r="C785" s="24"/>
      <c r="E785" s="24"/>
      <c r="G785" s="24"/>
      <c r="I785" s="24"/>
      <c r="K785" s="24"/>
    </row>
    <row r="786">
      <c r="A786" s="24"/>
      <c r="C786" s="24"/>
      <c r="E786" s="24"/>
      <c r="G786" s="24"/>
      <c r="I786" s="24"/>
      <c r="K786" s="24"/>
    </row>
    <row r="787">
      <c r="A787" s="24"/>
      <c r="C787" s="24"/>
      <c r="E787" s="24"/>
      <c r="G787" s="24"/>
      <c r="I787" s="24"/>
      <c r="K787" s="24"/>
    </row>
    <row r="788">
      <c r="A788" s="24"/>
      <c r="C788" s="24"/>
      <c r="E788" s="24"/>
      <c r="G788" s="24"/>
      <c r="I788" s="24"/>
      <c r="K788" s="24"/>
    </row>
    <row r="789">
      <c r="A789" s="24"/>
      <c r="C789" s="24"/>
      <c r="E789" s="24"/>
      <c r="G789" s="24"/>
      <c r="I789" s="24"/>
      <c r="K789" s="24"/>
    </row>
    <row r="790">
      <c r="A790" s="24"/>
      <c r="C790" s="24"/>
      <c r="E790" s="24"/>
      <c r="G790" s="24"/>
      <c r="I790" s="24"/>
      <c r="K790" s="24"/>
    </row>
    <row r="791">
      <c r="A791" s="24"/>
      <c r="C791" s="24"/>
      <c r="E791" s="24"/>
      <c r="G791" s="24"/>
      <c r="I791" s="24"/>
      <c r="K791" s="24"/>
    </row>
    <row r="792">
      <c r="A792" s="24"/>
      <c r="C792" s="24"/>
      <c r="E792" s="24"/>
      <c r="G792" s="24"/>
      <c r="I792" s="24"/>
      <c r="K792" s="24"/>
    </row>
    <row r="793">
      <c r="A793" s="24"/>
      <c r="C793" s="24"/>
      <c r="E793" s="24"/>
      <c r="G793" s="24"/>
      <c r="I793" s="24"/>
      <c r="K793" s="24"/>
    </row>
    <row r="794">
      <c r="A794" s="24"/>
      <c r="C794" s="24"/>
      <c r="E794" s="24"/>
      <c r="G794" s="24"/>
      <c r="I794" s="24"/>
      <c r="K794" s="24"/>
    </row>
    <row r="795">
      <c r="A795" s="24"/>
      <c r="C795" s="24"/>
      <c r="E795" s="24"/>
      <c r="G795" s="24"/>
      <c r="I795" s="24"/>
      <c r="K795" s="24"/>
    </row>
    <row r="796">
      <c r="A796" s="24"/>
      <c r="C796" s="24"/>
      <c r="E796" s="24"/>
      <c r="G796" s="24"/>
      <c r="I796" s="24"/>
      <c r="K796" s="24"/>
    </row>
    <row r="797">
      <c r="A797" s="24"/>
      <c r="C797" s="24"/>
      <c r="E797" s="24"/>
      <c r="G797" s="24"/>
      <c r="I797" s="24"/>
      <c r="K797" s="24"/>
    </row>
    <row r="798">
      <c r="A798" s="24"/>
      <c r="C798" s="24"/>
      <c r="E798" s="24"/>
      <c r="G798" s="24"/>
      <c r="I798" s="24"/>
      <c r="K798" s="24"/>
    </row>
    <row r="799">
      <c r="A799" s="24"/>
      <c r="C799" s="24"/>
      <c r="E799" s="24"/>
      <c r="G799" s="24"/>
      <c r="I799" s="24"/>
      <c r="K799" s="24"/>
    </row>
    <row r="800">
      <c r="A800" s="24"/>
      <c r="C800" s="24"/>
      <c r="E800" s="24"/>
      <c r="G800" s="24"/>
      <c r="I800" s="24"/>
      <c r="K800" s="24"/>
    </row>
    <row r="801">
      <c r="A801" s="24"/>
      <c r="C801" s="24"/>
      <c r="E801" s="24"/>
      <c r="G801" s="24"/>
      <c r="I801" s="24"/>
      <c r="K801" s="24"/>
    </row>
    <row r="802">
      <c r="A802" s="24"/>
      <c r="C802" s="24"/>
      <c r="E802" s="24"/>
      <c r="G802" s="24"/>
      <c r="I802" s="24"/>
      <c r="K802" s="24"/>
    </row>
    <row r="803">
      <c r="A803" s="24"/>
      <c r="C803" s="24"/>
      <c r="E803" s="24"/>
      <c r="G803" s="24"/>
      <c r="I803" s="24"/>
      <c r="K803" s="24"/>
    </row>
    <row r="804">
      <c r="A804" s="24"/>
      <c r="C804" s="24"/>
      <c r="E804" s="24"/>
      <c r="G804" s="24"/>
      <c r="I804" s="24"/>
      <c r="K804" s="24"/>
    </row>
    <row r="805">
      <c r="A805" s="24"/>
      <c r="C805" s="24"/>
      <c r="E805" s="24"/>
      <c r="G805" s="24"/>
      <c r="I805" s="24"/>
      <c r="K805" s="24"/>
    </row>
    <row r="806">
      <c r="A806" s="24"/>
      <c r="C806" s="24"/>
      <c r="E806" s="24"/>
      <c r="G806" s="24"/>
      <c r="I806" s="24"/>
      <c r="K806" s="24"/>
    </row>
    <row r="807">
      <c r="A807" s="24"/>
      <c r="C807" s="24"/>
      <c r="E807" s="24"/>
      <c r="G807" s="24"/>
      <c r="I807" s="24"/>
      <c r="K807" s="24"/>
    </row>
    <row r="808">
      <c r="A808" s="24"/>
      <c r="C808" s="24"/>
      <c r="E808" s="24"/>
      <c r="G808" s="24"/>
      <c r="I808" s="24"/>
      <c r="K808" s="24"/>
    </row>
    <row r="809">
      <c r="A809" s="24"/>
      <c r="C809" s="24"/>
      <c r="E809" s="24"/>
      <c r="G809" s="24"/>
      <c r="I809" s="24"/>
      <c r="K809" s="24"/>
    </row>
    <row r="810">
      <c r="A810" s="24"/>
      <c r="C810" s="24"/>
      <c r="E810" s="24"/>
      <c r="G810" s="24"/>
      <c r="I810" s="24"/>
      <c r="K810" s="24"/>
    </row>
    <row r="811">
      <c r="A811" s="24"/>
      <c r="C811" s="24"/>
      <c r="E811" s="24"/>
      <c r="G811" s="24"/>
      <c r="I811" s="24"/>
      <c r="K811" s="24"/>
    </row>
    <row r="812">
      <c r="A812" s="24"/>
      <c r="C812" s="24"/>
      <c r="E812" s="24"/>
      <c r="G812" s="24"/>
      <c r="I812" s="24"/>
      <c r="K812" s="24"/>
    </row>
    <row r="813">
      <c r="A813" s="24"/>
      <c r="C813" s="24"/>
      <c r="E813" s="24"/>
      <c r="G813" s="24"/>
      <c r="I813" s="24"/>
      <c r="K813" s="24"/>
    </row>
    <row r="814">
      <c r="A814" s="24"/>
      <c r="C814" s="24"/>
      <c r="E814" s="24"/>
      <c r="G814" s="24"/>
      <c r="I814" s="24"/>
      <c r="K814" s="24"/>
    </row>
    <row r="815">
      <c r="A815" s="24"/>
      <c r="C815" s="24"/>
      <c r="E815" s="24"/>
      <c r="G815" s="24"/>
      <c r="I815" s="24"/>
      <c r="K815" s="24"/>
    </row>
    <row r="816">
      <c r="A816" s="24"/>
      <c r="C816" s="24"/>
      <c r="E816" s="24"/>
      <c r="G816" s="24"/>
      <c r="I816" s="24"/>
      <c r="K816" s="24"/>
    </row>
    <row r="817">
      <c r="A817" s="24"/>
      <c r="C817" s="24"/>
      <c r="E817" s="24"/>
      <c r="G817" s="24"/>
      <c r="I817" s="24"/>
      <c r="K817" s="24"/>
    </row>
    <row r="818">
      <c r="A818" s="24"/>
      <c r="C818" s="24"/>
      <c r="E818" s="24"/>
      <c r="G818" s="24"/>
      <c r="I818" s="24"/>
      <c r="K818" s="24"/>
    </row>
    <row r="819">
      <c r="A819" s="24"/>
      <c r="C819" s="24"/>
      <c r="E819" s="24"/>
      <c r="G819" s="24"/>
      <c r="I819" s="24"/>
      <c r="K819" s="24"/>
    </row>
    <row r="820">
      <c r="A820" s="24"/>
      <c r="C820" s="24"/>
      <c r="E820" s="24"/>
      <c r="G820" s="24"/>
      <c r="I820" s="24"/>
      <c r="K820" s="24"/>
    </row>
    <row r="821">
      <c r="A821" s="24"/>
      <c r="C821" s="24"/>
      <c r="E821" s="24"/>
      <c r="G821" s="24"/>
      <c r="I821" s="24"/>
      <c r="K821" s="24"/>
    </row>
    <row r="822">
      <c r="A822" s="24"/>
      <c r="C822" s="24"/>
      <c r="E822" s="24"/>
      <c r="G822" s="24"/>
      <c r="I822" s="24"/>
      <c r="K822" s="24"/>
    </row>
    <row r="823">
      <c r="A823" s="24"/>
      <c r="C823" s="24"/>
      <c r="E823" s="24"/>
      <c r="G823" s="24"/>
      <c r="I823" s="24"/>
      <c r="K823" s="24"/>
    </row>
    <row r="824">
      <c r="A824" s="24"/>
      <c r="C824" s="24"/>
      <c r="E824" s="24"/>
      <c r="G824" s="24"/>
      <c r="I824" s="24"/>
      <c r="K824" s="24"/>
    </row>
    <row r="825">
      <c r="A825" s="24"/>
      <c r="C825" s="24"/>
      <c r="E825" s="24"/>
      <c r="G825" s="24"/>
      <c r="I825" s="24"/>
      <c r="K825" s="24"/>
    </row>
    <row r="826">
      <c r="A826" s="24"/>
      <c r="C826" s="24"/>
      <c r="E826" s="24"/>
      <c r="G826" s="24"/>
      <c r="I826" s="24"/>
      <c r="K826" s="24"/>
    </row>
    <row r="827">
      <c r="A827" s="24"/>
      <c r="C827" s="24"/>
      <c r="E827" s="24"/>
      <c r="G827" s="24"/>
      <c r="I827" s="24"/>
      <c r="K827" s="24"/>
    </row>
    <row r="828">
      <c r="A828" s="24"/>
      <c r="C828" s="24"/>
      <c r="E828" s="24"/>
      <c r="G828" s="24"/>
      <c r="I828" s="24"/>
      <c r="K828" s="24"/>
    </row>
    <row r="829">
      <c r="A829" s="24"/>
      <c r="C829" s="24"/>
      <c r="E829" s="24"/>
      <c r="G829" s="24"/>
      <c r="I829" s="24"/>
      <c r="K829" s="24"/>
    </row>
    <row r="830">
      <c r="A830" s="24"/>
      <c r="C830" s="24"/>
      <c r="E830" s="24"/>
      <c r="G830" s="24"/>
      <c r="I830" s="24"/>
      <c r="K830" s="24"/>
    </row>
    <row r="831">
      <c r="A831" s="24"/>
      <c r="C831" s="24"/>
      <c r="E831" s="24"/>
      <c r="G831" s="24"/>
      <c r="I831" s="24"/>
      <c r="K831" s="24"/>
    </row>
    <row r="832">
      <c r="A832" s="24"/>
      <c r="C832" s="24"/>
      <c r="E832" s="24"/>
      <c r="G832" s="24"/>
      <c r="I832" s="24"/>
      <c r="K832" s="24"/>
    </row>
    <row r="833">
      <c r="A833" s="24"/>
      <c r="C833" s="24"/>
      <c r="E833" s="24"/>
      <c r="G833" s="24"/>
      <c r="I833" s="24"/>
      <c r="K833" s="24"/>
    </row>
    <row r="834">
      <c r="A834" s="24"/>
      <c r="C834" s="24"/>
      <c r="E834" s="24"/>
      <c r="G834" s="24"/>
      <c r="I834" s="24"/>
      <c r="K834" s="24"/>
    </row>
    <row r="835">
      <c r="A835" s="24"/>
      <c r="C835" s="24"/>
      <c r="E835" s="24"/>
      <c r="G835" s="24"/>
      <c r="I835" s="24"/>
      <c r="K835" s="24"/>
    </row>
    <row r="836">
      <c r="A836" s="24"/>
      <c r="C836" s="24"/>
      <c r="E836" s="24"/>
      <c r="G836" s="24"/>
      <c r="I836" s="24"/>
      <c r="K836" s="24"/>
    </row>
    <row r="837">
      <c r="A837" s="24"/>
      <c r="C837" s="24"/>
      <c r="E837" s="24"/>
      <c r="G837" s="24"/>
      <c r="I837" s="24"/>
      <c r="K837" s="24"/>
    </row>
    <row r="838">
      <c r="A838" s="24"/>
      <c r="C838" s="24"/>
      <c r="E838" s="24"/>
      <c r="G838" s="24"/>
      <c r="I838" s="24"/>
      <c r="K838" s="24"/>
    </row>
    <row r="839">
      <c r="A839" s="24"/>
      <c r="C839" s="24"/>
      <c r="E839" s="24"/>
      <c r="G839" s="24"/>
      <c r="I839" s="24"/>
      <c r="K839" s="24"/>
    </row>
    <row r="840">
      <c r="A840" s="24"/>
      <c r="C840" s="24"/>
      <c r="E840" s="24"/>
      <c r="G840" s="24"/>
      <c r="I840" s="24"/>
      <c r="K840" s="24"/>
    </row>
    <row r="841">
      <c r="A841" s="24"/>
      <c r="C841" s="24"/>
      <c r="E841" s="24"/>
      <c r="G841" s="24"/>
      <c r="I841" s="24"/>
      <c r="K841" s="24"/>
    </row>
    <row r="842">
      <c r="A842" s="24"/>
      <c r="C842" s="24"/>
      <c r="E842" s="24"/>
      <c r="G842" s="24"/>
      <c r="I842" s="24"/>
      <c r="K842" s="24"/>
    </row>
    <row r="843">
      <c r="A843" s="24"/>
      <c r="C843" s="24"/>
      <c r="E843" s="24"/>
      <c r="G843" s="24"/>
      <c r="I843" s="24"/>
      <c r="K843" s="24"/>
    </row>
    <row r="844">
      <c r="A844" s="24"/>
      <c r="C844" s="24"/>
      <c r="E844" s="24"/>
      <c r="G844" s="24"/>
      <c r="I844" s="24"/>
      <c r="K844" s="24"/>
    </row>
    <row r="845">
      <c r="A845" s="24"/>
      <c r="C845" s="24"/>
      <c r="E845" s="24"/>
      <c r="G845" s="24"/>
      <c r="I845" s="24"/>
      <c r="K845" s="24"/>
    </row>
    <row r="846">
      <c r="A846" s="24"/>
      <c r="C846" s="24"/>
      <c r="E846" s="24"/>
      <c r="G846" s="24"/>
      <c r="I846" s="24"/>
      <c r="K846" s="24"/>
    </row>
    <row r="847">
      <c r="A847" s="24"/>
      <c r="C847" s="24"/>
      <c r="E847" s="24"/>
      <c r="G847" s="24"/>
      <c r="I847" s="24"/>
      <c r="K847" s="24"/>
    </row>
    <row r="848">
      <c r="A848" s="24"/>
      <c r="C848" s="24"/>
      <c r="E848" s="24"/>
      <c r="G848" s="24"/>
      <c r="I848" s="24"/>
      <c r="K848" s="24"/>
    </row>
    <row r="849">
      <c r="A849" s="24"/>
      <c r="C849" s="24"/>
      <c r="E849" s="24"/>
      <c r="G849" s="24"/>
      <c r="I849" s="24"/>
      <c r="K849" s="24"/>
    </row>
    <row r="850">
      <c r="A850" s="24"/>
      <c r="C850" s="24"/>
      <c r="E850" s="24"/>
      <c r="G850" s="24"/>
      <c r="I850" s="24"/>
      <c r="K850" s="24"/>
    </row>
    <row r="851">
      <c r="A851" s="24"/>
      <c r="C851" s="24"/>
      <c r="E851" s="24"/>
      <c r="G851" s="24"/>
      <c r="I851" s="24"/>
      <c r="K851" s="24"/>
    </row>
    <row r="852">
      <c r="A852" s="24"/>
      <c r="C852" s="24"/>
      <c r="E852" s="24"/>
      <c r="G852" s="24"/>
      <c r="I852" s="24"/>
      <c r="K852" s="24"/>
    </row>
    <row r="853">
      <c r="A853" s="24"/>
      <c r="C853" s="24"/>
      <c r="E853" s="24"/>
      <c r="G853" s="24"/>
      <c r="I853" s="24"/>
      <c r="K853" s="24"/>
    </row>
    <row r="854">
      <c r="A854" s="24"/>
      <c r="C854" s="24"/>
      <c r="E854" s="24"/>
      <c r="G854" s="24"/>
      <c r="I854" s="24"/>
      <c r="K854" s="24"/>
    </row>
    <row r="855">
      <c r="A855" s="24"/>
      <c r="C855" s="24"/>
      <c r="E855" s="24"/>
      <c r="G855" s="24"/>
      <c r="I855" s="24"/>
      <c r="K855" s="24"/>
    </row>
    <row r="856">
      <c r="A856" s="24"/>
      <c r="C856" s="24"/>
      <c r="E856" s="24"/>
      <c r="G856" s="24"/>
      <c r="I856" s="24"/>
      <c r="K856" s="24"/>
    </row>
    <row r="857">
      <c r="A857" s="24"/>
      <c r="C857" s="24"/>
      <c r="E857" s="24"/>
      <c r="G857" s="24"/>
      <c r="I857" s="24"/>
      <c r="K857" s="24"/>
    </row>
    <row r="858">
      <c r="A858" s="24"/>
      <c r="C858" s="24"/>
      <c r="E858" s="24"/>
      <c r="G858" s="24"/>
      <c r="I858" s="24"/>
      <c r="K858" s="24"/>
    </row>
    <row r="859">
      <c r="A859" s="24"/>
      <c r="C859" s="24"/>
      <c r="E859" s="24"/>
      <c r="G859" s="24"/>
      <c r="I859" s="24"/>
      <c r="K859" s="24"/>
    </row>
    <row r="860">
      <c r="A860" s="24"/>
      <c r="C860" s="24"/>
      <c r="E860" s="24"/>
      <c r="G860" s="24"/>
      <c r="I860" s="24"/>
      <c r="K860" s="24"/>
    </row>
    <row r="861">
      <c r="A861" s="24"/>
      <c r="C861" s="24"/>
      <c r="E861" s="24"/>
      <c r="G861" s="24"/>
      <c r="I861" s="24"/>
      <c r="K861" s="24"/>
    </row>
    <row r="862">
      <c r="A862" s="24"/>
      <c r="C862" s="24"/>
      <c r="E862" s="24"/>
      <c r="G862" s="24"/>
      <c r="I862" s="24"/>
      <c r="K862" s="24"/>
    </row>
    <row r="863">
      <c r="A863" s="24"/>
      <c r="C863" s="24"/>
      <c r="E863" s="24"/>
      <c r="G863" s="24"/>
      <c r="I863" s="24"/>
      <c r="K863" s="24"/>
    </row>
    <row r="864">
      <c r="A864" s="24"/>
      <c r="C864" s="24"/>
      <c r="E864" s="24"/>
      <c r="G864" s="24"/>
      <c r="I864" s="24"/>
      <c r="K864" s="24"/>
    </row>
    <row r="865">
      <c r="A865" s="24"/>
      <c r="C865" s="24"/>
      <c r="E865" s="24"/>
      <c r="G865" s="24"/>
      <c r="I865" s="24"/>
      <c r="K865" s="24"/>
    </row>
    <row r="866">
      <c r="A866" s="24"/>
      <c r="C866" s="24"/>
      <c r="E866" s="24"/>
      <c r="G866" s="24"/>
      <c r="I866" s="24"/>
      <c r="K866" s="24"/>
    </row>
    <row r="867">
      <c r="A867" s="24"/>
      <c r="C867" s="24"/>
      <c r="E867" s="24"/>
      <c r="G867" s="24"/>
      <c r="I867" s="24"/>
      <c r="K867" s="24"/>
    </row>
    <row r="868">
      <c r="A868" s="24"/>
      <c r="C868" s="24"/>
      <c r="E868" s="24"/>
      <c r="G868" s="24"/>
      <c r="I868" s="24"/>
      <c r="K868" s="24"/>
    </row>
    <row r="869">
      <c r="A869" s="24"/>
      <c r="C869" s="24"/>
      <c r="E869" s="24"/>
      <c r="G869" s="24"/>
      <c r="I869" s="24"/>
      <c r="K869" s="24"/>
    </row>
    <row r="870">
      <c r="A870" s="24"/>
      <c r="C870" s="24"/>
      <c r="E870" s="24"/>
      <c r="G870" s="24"/>
      <c r="I870" s="24"/>
      <c r="K870" s="24"/>
    </row>
    <row r="871">
      <c r="A871" s="24"/>
      <c r="C871" s="24"/>
      <c r="E871" s="24"/>
      <c r="G871" s="24"/>
      <c r="I871" s="24"/>
      <c r="K871" s="24"/>
    </row>
    <row r="872">
      <c r="A872" s="24"/>
      <c r="C872" s="24"/>
      <c r="E872" s="24"/>
      <c r="G872" s="24"/>
      <c r="I872" s="24"/>
      <c r="K872" s="24"/>
    </row>
    <row r="873">
      <c r="A873" s="24"/>
      <c r="C873" s="24"/>
      <c r="E873" s="24"/>
      <c r="G873" s="24"/>
      <c r="I873" s="24"/>
      <c r="K873" s="24"/>
    </row>
    <row r="874">
      <c r="A874" s="24"/>
      <c r="C874" s="24"/>
      <c r="E874" s="24"/>
      <c r="G874" s="24"/>
      <c r="I874" s="24"/>
      <c r="K874" s="24"/>
    </row>
    <row r="875">
      <c r="A875" s="24"/>
      <c r="C875" s="24"/>
      <c r="E875" s="24"/>
      <c r="G875" s="24"/>
      <c r="I875" s="24"/>
      <c r="K875" s="24"/>
    </row>
    <row r="876">
      <c r="A876" s="24"/>
      <c r="C876" s="24"/>
      <c r="E876" s="24"/>
      <c r="G876" s="24"/>
      <c r="I876" s="24"/>
      <c r="K876" s="24"/>
    </row>
    <row r="877">
      <c r="A877" s="24"/>
      <c r="C877" s="24"/>
      <c r="E877" s="24"/>
      <c r="G877" s="24"/>
      <c r="I877" s="24"/>
      <c r="K877" s="24"/>
    </row>
    <row r="878">
      <c r="A878" s="24"/>
      <c r="C878" s="24"/>
      <c r="E878" s="24"/>
      <c r="G878" s="24"/>
      <c r="I878" s="24"/>
      <c r="K878" s="24"/>
    </row>
    <row r="879">
      <c r="A879" s="24"/>
      <c r="C879" s="24"/>
      <c r="E879" s="24"/>
      <c r="G879" s="24"/>
      <c r="I879" s="24"/>
      <c r="K879" s="24"/>
    </row>
    <row r="880">
      <c r="A880" s="24"/>
      <c r="C880" s="24"/>
      <c r="E880" s="24"/>
      <c r="G880" s="24"/>
      <c r="I880" s="24"/>
      <c r="K880" s="24"/>
    </row>
    <row r="881">
      <c r="A881" s="24"/>
      <c r="C881" s="24"/>
      <c r="E881" s="24"/>
      <c r="G881" s="24"/>
      <c r="I881" s="24"/>
      <c r="K881" s="24"/>
    </row>
    <row r="882">
      <c r="A882" s="24"/>
      <c r="C882" s="24"/>
      <c r="E882" s="24"/>
      <c r="G882" s="24"/>
      <c r="I882" s="24"/>
      <c r="K882" s="24"/>
    </row>
    <row r="883">
      <c r="A883" s="24"/>
      <c r="C883" s="24"/>
      <c r="E883" s="24"/>
      <c r="G883" s="24"/>
      <c r="I883" s="24"/>
      <c r="K883" s="24"/>
    </row>
    <row r="884">
      <c r="A884" s="24"/>
      <c r="C884" s="24"/>
      <c r="E884" s="24"/>
      <c r="G884" s="24"/>
      <c r="I884" s="24"/>
      <c r="K884" s="24"/>
    </row>
    <row r="885">
      <c r="A885" s="24"/>
      <c r="C885" s="24"/>
      <c r="E885" s="24"/>
      <c r="G885" s="24"/>
      <c r="I885" s="24"/>
      <c r="K885" s="24"/>
    </row>
    <row r="886">
      <c r="A886" s="24"/>
      <c r="C886" s="24"/>
      <c r="E886" s="24"/>
      <c r="G886" s="24"/>
      <c r="I886" s="24"/>
      <c r="K886" s="24"/>
    </row>
    <row r="887">
      <c r="A887" s="24"/>
      <c r="C887" s="24"/>
      <c r="E887" s="24"/>
      <c r="G887" s="24"/>
      <c r="I887" s="24"/>
      <c r="K887" s="24"/>
    </row>
    <row r="888">
      <c r="A888" s="24"/>
      <c r="C888" s="24"/>
      <c r="E888" s="24"/>
      <c r="G888" s="24"/>
      <c r="I888" s="24"/>
      <c r="K888" s="24"/>
    </row>
    <row r="889">
      <c r="A889" s="24"/>
      <c r="C889" s="24"/>
      <c r="E889" s="24"/>
      <c r="G889" s="24"/>
      <c r="I889" s="24"/>
      <c r="K889" s="24"/>
    </row>
    <row r="890">
      <c r="A890" s="24"/>
      <c r="C890" s="24"/>
      <c r="E890" s="24"/>
      <c r="G890" s="24"/>
      <c r="I890" s="24"/>
      <c r="K890" s="24"/>
    </row>
    <row r="891">
      <c r="A891" s="24"/>
      <c r="C891" s="24"/>
      <c r="E891" s="24"/>
      <c r="G891" s="24"/>
      <c r="I891" s="24"/>
      <c r="K891" s="24"/>
    </row>
    <row r="892">
      <c r="A892" s="24"/>
      <c r="C892" s="24"/>
      <c r="E892" s="24"/>
      <c r="G892" s="24"/>
      <c r="I892" s="24"/>
      <c r="K892" s="24"/>
    </row>
    <row r="893">
      <c r="A893" s="24"/>
      <c r="C893" s="24"/>
      <c r="E893" s="24"/>
      <c r="G893" s="24"/>
      <c r="I893" s="24"/>
      <c r="K893" s="24"/>
    </row>
    <row r="894">
      <c r="A894" s="24"/>
      <c r="C894" s="24"/>
      <c r="E894" s="24"/>
      <c r="G894" s="24"/>
      <c r="I894" s="24"/>
      <c r="K894" s="24"/>
    </row>
    <row r="895">
      <c r="A895" s="24"/>
      <c r="C895" s="24"/>
      <c r="E895" s="24"/>
      <c r="G895" s="24"/>
      <c r="I895" s="24"/>
      <c r="K895" s="24"/>
    </row>
    <row r="896">
      <c r="A896" s="24"/>
      <c r="C896" s="24"/>
      <c r="E896" s="24"/>
      <c r="G896" s="24"/>
      <c r="I896" s="24"/>
      <c r="K896" s="24"/>
    </row>
    <row r="897">
      <c r="A897" s="24"/>
      <c r="C897" s="24"/>
      <c r="E897" s="24"/>
      <c r="G897" s="24"/>
      <c r="I897" s="24"/>
      <c r="K897" s="24"/>
    </row>
    <row r="898">
      <c r="A898" s="24"/>
      <c r="C898" s="24"/>
      <c r="E898" s="24"/>
      <c r="G898" s="24"/>
      <c r="I898" s="24"/>
      <c r="K898" s="24"/>
    </row>
    <row r="899">
      <c r="A899" s="24"/>
      <c r="C899" s="24"/>
      <c r="E899" s="24"/>
      <c r="G899" s="24"/>
      <c r="I899" s="24"/>
      <c r="K899" s="24"/>
    </row>
    <row r="900">
      <c r="A900" s="24"/>
      <c r="C900" s="24"/>
      <c r="E900" s="24"/>
      <c r="G900" s="24"/>
      <c r="I900" s="24"/>
      <c r="K900" s="24"/>
    </row>
    <row r="901">
      <c r="A901" s="24"/>
      <c r="C901" s="24"/>
      <c r="E901" s="24"/>
      <c r="G901" s="24"/>
      <c r="I901" s="24"/>
      <c r="K901" s="24"/>
    </row>
    <row r="902">
      <c r="A902" s="24"/>
      <c r="C902" s="24"/>
      <c r="E902" s="24"/>
      <c r="G902" s="24"/>
      <c r="I902" s="24"/>
      <c r="K902" s="24"/>
    </row>
    <row r="903">
      <c r="A903" s="24"/>
      <c r="C903" s="24"/>
      <c r="E903" s="24"/>
      <c r="G903" s="24"/>
      <c r="I903" s="24"/>
      <c r="K903" s="24"/>
    </row>
    <row r="904">
      <c r="A904" s="24"/>
      <c r="C904" s="24"/>
      <c r="E904" s="24"/>
      <c r="G904" s="24"/>
      <c r="I904" s="24"/>
      <c r="K904" s="24"/>
    </row>
    <row r="905">
      <c r="A905" s="24"/>
      <c r="C905" s="24"/>
      <c r="E905" s="24"/>
      <c r="G905" s="24"/>
      <c r="I905" s="24"/>
      <c r="K905" s="24"/>
    </row>
    <row r="906">
      <c r="A906" s="24"/>
      <c r="C906" s="24"/>
      <c r="E906" s="24"/>
      <c r="G906" s="24"/>
      <c r="I906" s="24"/>
      <c r="K906" s="24"/>
    </row>
    <row r="907">
      <c r="A907" s="24"/>
      <c r="C907" s="24"/>
      <c r="E907" s="24"/>
      <c r="G907" s="24"/>
      <c r="I907" s="24"/>
      <c r="K907" s="24"/>
    </row>
    <row r="908">
      <c r="A908" s="24"/>
      <c r="C908" s="24"/>
      <c r="E908" s="24"/>
      <c r="G908" s="24"/>
      <c r="I908" s="24"/>
      <c r="K908" s="24"/>
    </row>
    <row r="909">
      <c r="A909" s="24"/>
      <c r="C909" s="24"/>
      <c r="E909" s="24"/>
      <c r="G909" s="24"/>
      <c r="I909" s="24"/>
      <c r="K909" s="24"/>
    </row>
    <row r="910">
      <c r="A910" s="24"/>
      <c r="C910" s="24"/>
      <c r="E910" s="24"/>
      <c r="G910" s="24"/>
      <c r="I910" s="24"/>
      <c r="K910" s="24"/>
    </row>
    <row r="911">
      <c r="A911" s="24"/>
      <c r="C911" s="24"/>
      <c r="E911" s="24"/>
      <c r="G911" s="24"/>
      <c r="I911" s="24"/>
      <c r="K911" s="24"/>
    </row>
    <row r="912">
      <c r="A912" s="24"/>
      <c r="C912" s="24"/>
      <c r="E912" s="24"/>
      <c r="G912" s="24"/>
      <c r="I912" s="24"/>
      <c r="K912" s="24"/>
    </row>
    <row r="913">
      <c r="A913" s="24"/>
      <c r="C913" s="24"/>
      <c r="E913" s="24"/>
      <c r="G913" s="24"/>
      <c r="I913" s="24"/>
      <c r="K913" s="24"/>
    </row>
    <row r="914">
      <c r="A914" s="24"/>
      <c r="C914" s="24"/>
      <c r="E914" s="24"/>
      <c r="G914" s="24"/>
      <c r="I914" s="24"/>
      <c r="K914" s="24"/>
    </row>
    <row r="915">
      <c r="A915" s="24"/>
      <c r="C915" s="24"/>
      <c r="E915" s="24"/>
      <c r="G915" s="24"/>
      <c r="I915" s="24"/>
      <c r="K915" s="24"/>
    </row>
    <row r="916">
      <c r="A916" s="24"/>
      <c r="C916" s="24"/>
      <c r="E916" s="24"/>
      <c r="G916" s="24"/>
      <c r="I916" s="24"/>
      <c r="K916" s="24"/>
    </row>
    <row r="917">
      <c r="A917" s="24"/>
      <c r="C917" s="24"/>
      <c r="E917" s="24"/>
      <c r="G917" s="24"/>
      <c r="I917" s="24"/>
      <c r="K917" s="24"/>
    </row>
    <row r="918">
      <c r="A918" s="24"/>
      <c r="C918" s="24"/>
      <c r="E918" s="24"/>
      <c r="G918" s="24"/>
      <c r="I918" s="24"/>
      <c r="K918" s="24"/>
    </row>
    <row r="919">
      <c r="A919" s="24"/>
      <c r="C919" s="24"/>
      <c r="E919" s="24"/>
      <c r="G919" s="24"/>
      <c r="I919" s="24"/>
      <c r="K919" s="24"/>
    </row>
    <row r="920">
      <c r="A920" s="24"/>
      <c r="C920" s="24"/>
      <c r="E920" s="24"/>
      <c r="G920" s="24"/>
      <c r="I920" s="24"/>
      <c r="K920" s="24"/>
    </row>
    <row r="921">
      <c r="A921" s="24"/>
      <c r="C921" s="24"/>
      <c r="E921" s="24"/>
      <c r="G921" s="24"/>
      <c r="I921" s="24"/>
      <c r="K921" s="24"/>
    </row>
    <row r="922">
      <c r="A922" s="24"/>
      <c r="C922" s="24"/>
      <c r="E922" s="24"/>
      <c r="G922" s="24"/>
      <c r="I922" s="24"/>
      <c r="K922" s="24"/>
    </row>
    <row r="923">
      <c r="A923" s="24"/>
      <c r="C923" s="24"/>
      <c r="E923" s="24"/>
      <c r="G923" s="24"/>
      <c r="I923" s="24"/>
      <c r="K923" s="24"/>
    </row>
    <row r="924">
      <c r="A924" s="24"/>
      <c r="C924" s="24"/>
      <c r="E924" s="24"/>
      <c r="G924" s="24"/>
      <c r="I924" s="24"/>
      <c r="K924" s="24"/>
    </row>
    <row r="925">
      <c r="A925" s="24"/>
      <c r="C925" s="24"/>
      <c r="E925" s="24"/>
      <c r="G925" s="24"/>
      <c r="I925" s="24"/>
      <c r="K925" s="24"/>
    </row>
    <row r="926">
      <c r="A926" s="24"/>
      <c r="C926" s="24"/>
      <c r="E926" s="24"/>
      <c r="G926" s="24"/>
      <c r="I926" s="24"/>
      <c r="K926" s="24"/>
    </row>
    <row r="927">
      <c r="A927" s="24"/>
      <c r="C927" s="24"/>
      <c r="E927" s="24"/>
      <c r="G927" s="24"/>
      <c r="I927" s="24"/>
      <c r="K927" s="24"/>
    </row>
    <row r="928">
      <c r="A928" s="24"/>
      <c r="C928" s="24"/>
      <c r="E928" s="24"/>
      <c r="G928" s="24"/>
      <c r="I928" s="24"/>
      <c r="K928" s="24"/>
    </row>
    <row r="929">
      <c r="A929" s="24"/>
      <c r="C929" s="24"/>
      <c r="E929" s="24"/>
      <c r="G929" s="24"/>
      <c r="I929" s="24"/>
      <c r="K929" s="24"/>
    </row>
    <row r="930">
      <c r="A930" s="24"/>
      <c r="C930" s="24"/>
      <c r="E930" s="24"/>
      <c r="G930" s="24"/>
      <c r="I930" s="24"/>
      <c r="K930" s="24"/>
    </row>
    <row r="931">
      <c r="A931" s="24"/>
      <c r="C931" s="24"/>
      <c r="E931" s="24"/>
      <c r="G931" s="24"/>
      <c r="I931" s="24"/>
      <c r="K931" s="24"/>
    </row>
    <row r="932">
      <c r="A932" s="24"/>
      <c r="C932" s="24"/>
      <c r="E932" s="24"/>
      <c r="G932" s="24"/>
      <c r="I932" s="24"/>
      <c r="K932" s="24"/>
    </row>
    <row r="933">
      <c r="A933" s="24"/>
      <c r="C933" s="24"/>
      <c r="E933" s="24"/>
      <c r="G933" s="24"/>
      <c r="I933" s="24"/>
      <c r="K933" s="24"/>
    </row>
    <row r="934">
      <c r="A934" s="24"/>
      <c r="C934" s="24"/>
      <c r="E934" s="24"/>
      <c r="G934" s="24"/>
      <c r="I934" s="24"/>
      <c r="K934" s="24"/>
    </row>
    <row r="935">
      <c r="A935" s="24"/>
      <c r="C935" s="24"/>
      <c r="E935" s="24"/>
      <c r="G935" s="24"/>
      <c r="I935" s="24"/>
      <c r="K935" s="24"/>
    </row>
    <row r="936">
      <c r="A936" s="24"/>
      <c r="C936" s="24"/>
      <c r="E936" s="24"/>
      <c r="G936" s="24"/>
      <c r="I936" s="24"/>
      <c r="K936" s="24"/>
    </row>
    <row r="937">
      <c r="A937" s="24"/>
      <c r="C937" s="24"/>
      <c r="E937" s="24"/>
      <c r="G937" s="24"/>
      <c r="I937" s="24"/>
      <c r="K937" s="24"/>
    </row>
    <row r="938">
      <c r="A938" s="24"/>
      <c r="C938" s="24"/>
      <c r="E938" s="24"/>
      <c r="G938" s="24"/>
      <c r="I938" s="24"/>
      <c r="K938" s="24"/>
    </row>
    <row r="939">
      <c r="A939" s="24"/>
      <c r="C939" s="24"/>
      <c r="E939" s="24"/>
      <c r="G939" s="24"/>
      <c r="I939" s="24"/>
      <c r="K939" s="24"/>
    </row>
    <row r="940">
      <c r="A940" s="24"/>
      <c r="C940" s="24"/>
      <c r="E940" s="24"/>
      <c r="G940" s="24"/>
      <c r="I940" s="24"/>
      <c r="K940" s="24"/>
    </row>
    <row r="941">
      <c r="A941" s="24"/>
      <c r="C941" s="24"/>
      <c r="E941" s="24"/>
      <c r="G941" s="24"/>
      <c r="I941" s="24"/>
      <c r="K941" s="24"/>
    </row>
    <row r="942">
      <c r="A942" s="24"/>
      <c r="C942" s="24"/>
      <c r="E942" s="24"/>
      <c r="G942" s="24"/>
      <c r="I942" s="24"/>
      <c r="K942" s="24"/>
    </row>
    <row r="943">
      <c r="A943" s="24"/>
      <c r="C943" s="24"/>
      <c r="E943" s="24"/>
      <c r="G943" s="24"/>
      <c r="I943" s="24"/>
      <c r="K943" s="24"/>
    </row>
    <row r="944">
      <c r="A944" s="24"/>
      <c r="C944" s="24"/>
      <c r="E944" s="24"/>
      <c r="G944" s="24"/>
      <c r="I944" s="24"/>
      <c r="K944" s="24"/>
    </row>
    <row r="945">
      <c r="A945" s="24"/>
      <c r="C945" s="24"/>
      <c r="E945" s="24"/>
      <c r="G945" s="24"/>
      <c r="I945" s="24"/>
      <c r="K945" s="24"/>
    </row>
    <row r="946">
      <c r="A946" s="24"/>
      <c r="C946" s="24"/>
      <c r="E946" s="24"/>
      <c r="G946" s="24"/>
      <c r="I946" s="24"/>
      <c r="K946" s="24"/>
    </row>
    <row r="947">
      <c r="A947" s="24"/>
      <c r="C947" s="24"/>
      <c r="E947" s="24"/>
      <c r="G947" s="24"/>
      <c r="I947" s="24"/>
      <c r="K947" s="24"/>
    </row>
    <row r="948">
      <c r="A948" s="24"/>
      <c r="C948" s="24"/>
      <c r="E948" s="24"/>
      <c r="G948" s="24"/>
      <c r="I948" s="24"/>
      <c r="K948" s="24"/>
    </row>
    <row r="949">
      <c r="A949" s="24"/>
      <c r="C949" s="24"/>
      <c r="E949" s="24"/>
      <c r="G949" s="24"/>
      <c r="I949" s="24"/>
      <c r="K949" s="24"/>
    </row>
    <row r="950">
      <c r="A950" s="24"/>
      <c r="C950" s="24"/>
      <c r="E950" s="24"/>
      <c r="G950" s="24"/>
      <c r="I950" s="24"/>
      <c r="K950" s="24"/>
    </row>
    <row r="951">
      <c r="A951" s="24"/>
      <c r="C951" s="24"/>
      <c r="E951" s="24"/>
      <c r="G951" s="24"/>
      <c r="I951" s="24"/>
      <c r="K951" s="24"/>
    </row>
    <row r="952">
      <c r="A952" s="24"/>
      <c r="C952" s="24"/>
      <c r="E952" s="24"/>
      <c r="G952" s="24"/>
      <c r="I952" s="24"/>
      <c r="K952" s="24"/>
    </row>
    <row r="953">
      <c r="A953" s="24"/>
      <c r="C953" s="24"/>
      <c r="E953" s="24"/>
      <c r="G953" s="24"/>
      <c r="I953" s="24"/>
      <c r="K953" s="24"/>
    </row>
    <row r="954">
      <c r="A954" s="24"/>
      <c r="C954" s="24"/>
      <c r="E954" s="24"/>
      <c r="G954" s="24"/>
      <c r="I954" s="24"/>
      <c r="K954" s="24"/>
    </row>
    <row r="955">
      <c r="A955" s="24"/>
      <c r="C955" s="24"/>
      <c r="E955" s="24"/>
      <c r="G955" s="24"/>
      <c r="I955" s="24"/>
      <c r="K955" s="24"/>
    </row>
    <row r="956">
      <c r="A956" s="24"/>
      <c r="C956" s="24"/>
      <c r="E956" s="24"/>
      <c r="G956" s="24"/>
      <c r="I956" s="24"/>
      <c r="K956" s="24"/>
    </row>
    <row r="957">
      <c r="A957" s="24"/>
      <c r="C957" s="24"/>
      <c r="E957" s="24"/>
      <c r="G957" s="24"/>
      <c r="I957" s="24"/>
      <c r="K957" s="24"/>
    </row>
    <row r="958">
      <c r="A958" s="24"/>
      <c r="C958" s="24"/>
      <c r="E958" s="24"/>
      <c r="G958" s="24"/>
      <c r="I958" s="24"/>
      <c r="K958" s="24"/>
    </row>
    <row r="959">
      <c r="A959" s="24"/>
      <c r="C959" s="24"/>
      <c r="E959" s="24"/>
      <c r="G959" s="24"/>
      <c r="I959" s="24"/>
      <c r="K959" s="24"/>
    </row>
    <row r="960">
      <c r="A960" s="24"/>
      <c r="C960" s="24"/>
      <c r="E960" s="24"/>
      <c r="G960" s="24"/>
      <c r="I960" s="24"/>
      <c r="K960" s="24"/>
    </row>
    <row r="961">
      <c r="A961" s="24"/>
      <c r="C961" s="24"/>
      <c r="E961" s="24"/>
      <c r="G961" s="24"/>
      <c r="I961" s="24"/>
      <c r="K961" s="24"/>
    </row>
    <row r="962">
      <c r="A962" s="24"/>
      <c r="C962" s="24"/>
      <c r="E962" s="24"/>
      <c r="G962" s="24"/>
      <c r="I962" s="24"/>
      <c r="K962" s="24"/>
    </row>
    <row r="963">
      <c r="A963" s="24"/>
      <c r="C963" s="24"/>
      <c r="E963" s="24"/>
      <c r="G963" s="24"/>
      <c r="I963" s="24"/>
      <c r="K963" s="24"/>
    </row>
    <row r="964">
      <c r="A964" s="24"/>
      <c r="C964" s="24"/>
      <c r="E964" s="24"/>
      <c r="G964" s="24"/>
      <c r="I964" s="24"/>
      <c r="K964" s="24"/>
    </row>
    <row r="965">
      <c r="A965" s="24"/>
      <c r="C965" s="24"/>
      <c r="E965" s="24"/>
      <c r="G965" s="24"/>
      <c r="I965" s="24"/>
      <c r="K965" s="24"/>
    </row>
    <row r="966">
      <c r="A966" s="24"/>
      <c r="C966" s="24"/>
      <c r="E966" s="24"/>
      <c r="G966" s="24"/>
      <c r="I966" s="24"/>
      <c r="K966" s="24"/>
    </row>
    <row r="967">
      <c r="A967" s="24"/>
      <c r="C967" s="24"/>
      <c r="E967" s="24"/>
      <c r="G967" s="24"/>
      <c r="I967" s="24"/>
      <c r="K967" s="24"/>
    </row>
    <row r="968">
      <c r="A968" s="24"/>
      <c r="C968" s="24"/>
      <c r="E968" s="24"/>
      <c r="G968" s="24"/>
      <c r="I968" s="24"/>
      <c r="K968" s="24"/>
    </row>
    <row r="969">
      <c r="A969" s="24"/>
      <c r="C969" s="24"/>
      <c r="E969" s="24"/>
      <c r="G969" s="24"/>
      <c r="I969" s="24"/>
      <c r="K969" s="24"/>
    </row>
    <row r="970">
      <c r="A970" s="24"/>
      <c r="C970" s="24"/>
      <c r="E970" s="24"/>
      <c r="G970" s="24"/>
      <c r="I970" s="24"/>
      <c r="K970" s="24"/>
    </row>
    <row r="971">
      <c r="A971" s="24"/>
      <c r="C971" s="24"/>
      <c r="E971" s="24"/>
      <c r="G971" s="24"/>
      <c r="I971" s="24"/>
      <c r="K971" s="24"/>
    </row>
    <row r="972">
      <c r="A972" s="24"/>
      <c r="C972" s="24"/>
      <c r="E972" s="24"/>
      <c r="G972" s="24"/>
      <c r="I972" s="24"/>
      <c r="K972" s="24"/>
    </row>
    <row r="973">
      <c r="A973" s="24"/>
      <c r="C973" s="24"/>
      <c r="E973" s="24"/>
      <c r="G973" s="24"/>
      <c r="I973" s="24"/>
      <c r="K973" s="24"/>
    </row>
    <row r="974">
      <c r="A974" s="24"/>
      <c r="C974" s="24"/>
      <c r="E974" s="24"/>
      <c r="G974" s="24"/>
      <c r="I974" s="24"/>
      <c r="K974" s="24"/>
    </row>
    <row r="975">
      <c r="A975" s="24"/>
      <c r="C975" s="24"/>
      <c r="E975" s="24"/>
      <c r="G975" s="24"/>
      <c r="I975" s="24"/>
      <c r="K975" s="24"/>
    </row>
    <row r="976">
      <c r="A976" s="24"/>
      <c r="C976" s="24"/>
      <c r="E976" s="24"/>
      <c r="G976" s="24"/>
      <c r="I976" s="24"/>
      <c r="K976" s="24"/>
    </row>
    <row r="977">
      <c r="A977" s="24"/>
      <c r="C977" s="24"/>
      <c r="E977" s="24"/>
      <c r="G977" s="24"/>
      <c r="I977" s="24"/>
      <c r="K977" s="24"/>
    </row>
    <row r="978">
      <c r="A978" s="24"/>
      <c r="C978" s="24"/>
      <c r="E978" s="24"/>
      <c r="G978" s="24"/>
      <c r="I978" s="24"/>
      <c r="K978" s="24"/>
    </row>
    <row r="979">
      <c r="A979" s="24"/>
      <c r="C979" s="24"/>
      <c r="E979" s="24"/>
      <c r="G979" s="24"/>
      <c r="I979" s="24"/>
      <c r="K979" s="24"/>
    </row>
    <row r="980">
      <c r="A980" s="24"/>
      <c r="C980" s="24"/>
      <c r="E980" s="24"/>
      <c r="G980" s="24"/>
      <c r="I980" s="24"/>
      <c r="K980" s="24"/>
    </row>
    <row r="981">
      <c r="A981" s="24"/>
      <c r="C981" s="24"/>
      <c r="E981" s="24"/>
      <c r="G981" s="24"/>
      <c r="I981" s="24"/>
      <c r="K981" s="24"/>
    </row>
    <row r="982">
      <c r="A982" s="24"/>
      <c r="C982" s="24"/>
      <c r="E982" s="24"/>
      <c r="G982" s="24"/>
      <c r="I982" s="24"/>
      <c r="K982" s="24"/>
    </row>
    <row r="983">
      <c r="A983" s="24"/>
      <c r="C983" s="24"/>
      <c r="E983" s="24"/>
      <c r="G983" s="24"/>
      <c r="I983" s="24"/>
      <c r="K983" s="24"/>
    </row>
    <row r="984">
      <c r="A984" s="24"/>
      <c r="C984" s="24"/>
      <c r="E984" s="24"/>
      <c r="G984" s="24"/>
      <c r="I984" s="24"/>
      <c r="K984" s="24"/>
    </row>
    <row r="985">
      <c r="A985" s="24"/>
      <c r="C985" s="24"/>
      <c r="E985" s="24"/>
      <c r="G985" s="24"/>
      <c r="I985" s="24"/>
      <c r="K985" s="24"/>
    </row>
    <row r="986">
      <c r="A986" s="24"/>
      <c r="C986" s="24"/>
      <c r="E986" s="24"/>
      <c r="G986" s="24"/>
      <c r="I986" s="24"/>
      <c r="K986" s="24"/>
    </row>
    <row r="987">
      <c r="A987" s="24"/>
      <c r="C987" s="24"/>
      <c r="E987" s="24"/>
      <c r="G987" s="24"/>
      <c r="I987" s="24"/>
      <c r="K987" s="24"/>
    </row>
    <row r="988">
      <c r="A988" s="24"/>
      <c r="C988" s="24"/>
      <c r="E988" s="24"/>
      <c r="G988" s="24"/>
      <c r="I988" s="24"/>
      <c r="K988" s="24"/>
    </row>
    <row r="989">
      <c r="A989" s="24"/>
      <c r="C989" s="24"/>
      <c r="E989" s="24"/>
      <c r="G989" s="24"/>
      <c r="I989" s="24"/>
      <c r="K989" s="24"/>
    </row>
    <row r="990">
      <c r="A990" s="24"/>
      <c r="C990" s="24"/>
      <c r="E990" s="24"/>
      <c r="G990" s="24"/>
      <c r="I990" s="24"/>
      <c r="K990" s="24"/>
    </row>
    <row r="991">
      <c r="A991" s="24"/>
      <c r="C991" s="24"/>
      <c r="E991" s="24"/>
      <c r="G991" s="24"/>
      <c r="I991" s="24"/>
      <c r="K991" s="24"/>
    </row>
    <row r="992">
      <c r="A992" s="24"/>
      <c r="C992" s="24"/>
      <c r="E992" s="24"/>
      <c r="G992" s="24"/>
      <c r="I992" s="24"/>
      <c r="K992" s="24"/>
    </row>
    <row r="993">
      <c r="A993" s="24"/>
      <c r="C993" s="24"/>
      <c r="E993" s="24"/>
      <c r="G993" s="24"/>
      <c r="I993" s="24"/>
      <c r="K993" s="24"/>
    </row>
    <row r="994">
      <c r="A994" s="24"/>
      <c r="C994" s="24"/>
      <c r="E994" s="24"/>
      <c r="G994" s="24"/>
      <c r="I994" s="24"/>
      <c r="K994" s="24"/>
    </row>
    <row r="995">
      <c r="A995" s="24"/>
      <c r="C995" s="24"/>
      <c r="E995" s="24"/>
      <c r="G995" s="24"/>
      <c r="I995" s="24"/>
      <c r="K995" s="24"/>
    </row>
    <row r="996">
      <c r="A996" s="24"/>
      <c r="C996" s="24"/>
      <c r="E996" s="24"/>
      <c r="G996" s="24"/>
      <c r="I996" s="24"/>
      <c r="K996" s="24"/>
    </row>
    <row r="997">
      <c r="A997" s="24"/>
      <c r="C997" s="24"/>
      <c r="E997" s="24"/>
      <c r="G997" s="24"/>
      <c r="I997" s="24"/>
      <c r="K997" s="24"/>
    </row>
    <row r="998">
      <c r="A998" s="24"/>
      <c r="C998" s="24"/>
      <c r="E998" s="24"/>
      <c r="G998" s="24"/>
      <c r="I998" s="24"/>
      <c r="K998" s="24"/>
    </row>
    <row r="999">
      <c r="A999" s="24"/>
      <c r="C999" s="24"/>
      <c r="E999" s="24"/>
      <c r="G999" s="24"/>
      <c r="I999" s="24"/>
      <c r="K999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1.25"/>
    <col customWidth="1" min="2" max="2" width="19.38"/>
    <col customWidth="1" min="3" max="3" width="18.13"/>
    <col customWidth="1" min="4" max="4" width="15.5"/>
    <col customWidth="1" min="5" max="5" width="62.63"/>
    <col customWidth="1" min="6" max="6" width="11.38"/>
    <col customWidth="1" min="7" max="7" width="17.0"/>
    <col customWidth="1" min="8" max="8" width="16.13"/>
  </cols>
  <sheetData>
    <row r="1" ht="20.25" customHeight="1">
      <c r="A1" s="38"/>
      <c r="B1" s="39"/>
      <c r="C1" s="39"/>
      <c r="D1" s="39"/>
      <c r="E1" s="39"/>
      <c r="F1" s="39"/>
      <c r="G1" s="39"/>
      <c r="H1" s="18"/>
    </row>
    <row r="2" ht="20.25" customHeight="1">
      <c r="A2" s="39"/>
      <c r="B2" s="39"/>
      <c r="C2" s="39"/>
      <c r="D2" s="39"/>
      <c r="E2" s="39"/>
      <c r="F2" s="39"/>
      <c r="G2" s="39"/>
      <c r="H2" s="18"/>
    </row>
    <row r="3" ht="30.75" customHeight="1">
      <c r="A3" s="39"/>
      <c r="B3" s="40" t="s">
        <v>80</v>
      </c>
      <c r="C3" s="41"/>
      <c r="D3" s="41"/>
      <c r="E3" s="42" t="s">
        <v>81</v>
      </c>
      <c r="F3" s="41"/>
      <c r="G3" s="41"/>
      <c r="H3" s="43"/>
    </row>
    <row r="4" ht="20.25" customHeight="1">
      <c r="A4" s="39"/>
      <c r="B4" s="44"/>
      <c r="C4" s="45"/>
      <c r="D4" s="46"/>
      <c r="E4" s="47"/>
      <c r="F4" s="48" t="s">
        <v>82</v>
      </c>
      <c r="G4" s="48" t="s">
        <v>83</v>
      </c>
      <c r="H4" s="48" t="s">
        <v>84</v>
      </c>
    </row>
    <row r="5" ht="18.75" customHeight="1">
      <c r="A5" s="39"/>
      <c r="B5" s="49"/>
      <c r="C5" s="50" t="s">
        <v>85</v>
      </c>
      <c r="D5" s="51">
        <v>45988.0</v>
      </c>
      <c r="E5" s="52" t="s">
        <v>86</v>
      </c>
      <c r="F5" s="53"/>
      <c r="G5" s="54"/>
      <c r="H5" s="54"/>
    </row>
    <row r="6" ht="19.5" customHeight="1">
      <c r="A6" s="39"/>
      <c r="B6" s="55" t="s">
        <v>87</v>
      </c>
      <c r="C6" s="56" t="s">
        <v>88</v>
      </c>
      <c r="D6" s="57"/>
      <c r="E6" s="55" t="s">
        <v>89</v>
      </c>
      <c r="F6" s="58"/>
      <c r="G6" s="58"/>
      <c r="H6" s="58"/>
    </row>
    <row r="7" ht="19.5" customHeight="1">
      <c r="A7" s="39"/>
      <c r="B7" s="55" t="s">
        <v>87</v>
      </c>
      <c r="C7" s="56" t="s">
        <v>88</v>
      </c>
      <c r="D7" s="57" t="s">
        <v>90</v>
      </c>
      <c r="E7" s="55" t="s">
        <v>91</v>
      </c>
      <c r="F7" s="58"/>
      <c r="G7" s="58"/>
      <c r="H7" s="58"/>
    </row>
    <row r="8" ht="19.5" customHeight="1">
      <c r="A8" s="39"/>
      <c r="B8" s="55" t="s">
        <v>92</v>
      </c>
      <c r="C8" s="56" t="s">
        <v>88</v>
      </c>
      <c r="D8" s="55"/>
      <c r="E8" s="59" t="s">
        <v>93</v>
      </c>
      <c r="F8" s="60"/>
      <c r="G8" s="60"/>
      <c r="H8" s="60"/>
    </row>
    <row r="9">
      <c r="A9" s="61" t="s">
        <v>7</v>
      </c>
      <c r="B9" s="55" t="s">
        <v>94</v>
      </c>
      <c r="C9" s="56" t="s">
        <v>95</v>
      </c>
      <c r="D9" s="55" t="s">
        <v>96</v>
      </c>
      <c r="E9" s="62" t="s">
        <v>97</v>
      </c>
      <c r="F9" s="60"/>
      <c r="G9" s="60"/>
      <c r="H9" s="60"/>
    </row>
    <row r="10" ht="32.25" customHeight="1">
      <c r="A10" s="39"/>
      <c r="B10" s="55" t="s">
        <v>98</v>
      </c>
      <c r="C10" s="56" t="s">
        <v>88</v>
      </c>
      <c r="D10" s="63"/>
      <c r="E10" s="55" t="s">
        <v>99</v>
      </c>
      <c r="F10" s="58"/>
      <c r="G10" s="58"/>
      <c r="H10" s="58"/>
    </row>
    <row r="11" ht="32.25" customHeight="1">
      <c r="A11" s="39"/>
      <c r="B11" s="49"/>
      <c r="C11" s="50" t="s">
        <v>100</v>
      </c>
      <c r="D11" s="51">
        <v>45989.0</v>
      </c>
      <c r="E11" s="52" t="s">
        <v>101</v>
      </c>
      <c r="F11" s="53"/>
      <c r="G11" s="54"/>
      <c r="H11" s="54"/>
    </row>
    <row r="12" ht="18.0" customHeight="1">
      <c r="A12" s="64"/>
      <c r="B12" s="65"/>
      <c r="C12" s="66"/>
      <c r="D12" s="67"/>
      <c r="E12" s="55" t="s">
        <v>102</v>
      </c>
      <c r="F12" s="68"/>
      <c r="G12" s="60"/>
      <c r="H12" s="60"/>
    </row>
    <row r="13" ht="18.0" customHeight="1">
      <c r="A13" s="64"/>
      <c r="B13" s="69" t="s">
        <v>98</v>
      </c>
      <c r="C13" s="70" t="s">
        <v>103</v>
      </c>
      <c r="D13" s="55" t="s">
        <v>104</v>
      </c>
      <c r="E13" s="59" t="s">
        <v>105</v>
      </c>
      <c r="F13" s="71">
        <v>0.25</v>
      </c>
      <c r="G13" s="72">
        <v>1.0</v>
      </c>
      <c r="H13" s="36"/>
    </row>
    <row r="14" ht="18.0" customHeight="1">
      <c r="A14" s="73" t="s">
        <v>106</v>
      </c>
      <c r="B14" s="74" t="s">
        <v>88</v>
      </c>
      <c r="C14" s="70" t="s">
        <v>2</v>
      </c>
      <c r="D14" s="55" t="s">
        <v>107</v>
      </c>
      <c r="E14" s="75" t="s">
        <v>108</v>
      </c>
      <c r="F14" s="36"/>
      <c r="G14" s="36"/>
      <c r="H14" s="36"/>
    </row>
    <row r="15" ht="17.25" customHeight="1">
      <c r="A15" s="73" t="s">
        <v>106</v>
      </c>
      <c r="B15" s="76" t="s">
        <v>109</v>
      </c>
      <c r="C15" s="70" t="s">
        <v>2</v>
      </c>
      <c r="D15" s="77" t="s">
        <v>109</v>
      </c>
      <c r="E15" s="75" t="s">
        <v>110</v>
      </c>
      <c r="F15" s="72"/>
      <c r="G15" s="72"/>
      <c r="H15" s="36"/>
    </row>
    <row r="16" ht="19.5" customHeight="1">
      <c r="A16" s="64"/>
      <c r="B16" s="69" t="s">
        <v>98</v>
      </c>
      <c r="C16" s="70" t="s">
        <v>103</v>
      </c>
      <c r="D16" s="36"/>
      <c r="E16" s="59" t="s">
        <v>111</v>
      </c>
      <c r="F16" s="72"/>
      <c r="G16" s="72">
        <v>1.0</v>
      </c>
      <c r="H16" s="36"/>
    </row>
    <row r="17" ht="15.75" customHeight="1">
      <c r="A17" s="64"/>
      <c r="B17" s="78"/>
      <c r="C17" s="36"/>
      <c r="D17" s="36"/>
      <c r="E17" s="55" t="s">
        <v>112</v>
      </c>
      <c r="F17" s="36"/>
      <c r="G17" s="36"/>
      <c r="H17" s="36"/>
    </row>
    <row r="18" ht="16.5" customHeight="1">
      <c r="A18" s="64"/>
      <c r="B18" s="79"/>
      <c r="C18" s="50" t="s">
        <v>113</v>
      </c>
      <c r="D18" s="51">
        <v>45990.0</v>
      </c>
      <c r="E18" s="52" t="s">
        <v>114</v>
      </c>
      <c r="F18" s="53"/>
      <c r="G18" s="54"/>
      <c r="H18" s="54"/>
    </row>
    <row r="19" ht="30.0" customHeight="1">
      <c r="A19" s="64"/>
      <c r="B19" s="80"/>
      <c r="C19" s="72"/>
      <c r="D19" s="72"/>
      <c r="E19" s="81" t="s">
        <v>115</v>
      </c>
      <c r="F19" s="72"/>
      <c r="G19" s="82"/>
      <c r="H19" s="82"/>
    </row>
    <row r="20" ht="26.25" customHeight="1">
      <c r="A20" s="83"/>
      <c r="B20" s="80"/>
      <c r="C20" s="72"/>
      <c r="D20" s="71" t="s">
        <v>116</v>
      </c>
      <c r="E20" s="84" t="s">
        <v>117</v>
      </c>
      <c r="F20" s="72"/>
      <c r="G20" s="85"/>
      <c r="H20" s="82"/>
    </row>
    <row r="21" ht="26.25" customHeight="1">
      <c r="A21" s="83" t="s">
        <v>118</v>
      </c>
      <c r="B21" s="74" t="s">
        <v>88</v>
      </c>
      <c r="C21" s="72"/>
      <c r="D21" s="71" t="s">
        <v>119</v>
      </c>
      <c r="E21" s="59" t="s">
        <v>105</v>
      </c>
      <c r="F21" s="72">
        <v>0.5</v>
      </c>
      <c r="G21" s="72">
        <v>1.0</v>
      </c>
      <c r="H21" s="82"/>
    </row>
    <row r="22" ht="21.0" customHeight="1">
      <c r="A22" s="83" t="s">
        <v>120</v>
      </c>
      <c r="B22" s="74" t="s">
        <v>88</v>
      </c>
      <c r="C22" s="86" t="s">
        <v>121</v>
      </c>
      <c r="D22" s="87" t="s">
        <v>122</v>
      </c>
      <c r="E22" s="88" t="s">
        <v>57</v>
      </c>
      <c r="F22" s="72"/>
      <c r="G22" s="82"/>
      <c r="H22" s="82"/>
    </row>
    <row r="23" ht="21.0" customHeight="1">
      <c r="A23" s="83" t="s">
        <v>120</v>
      </c>
      <c r="B23" s="74" t="s">
        <v>88</v>
      </c>
      <c r="C23" s="86" t="s">
        <v>38</v>
      </c>
      <c r="D23" s="72"/>
      <c r="E23" s="88" t="s">
        <v>66</v>
      </c>
      <c r="F23" s="72"/>
      <c r="G23" s="82"/>
      <c r="H23" s="82"/>
    </row>
    <row r="24" ht="21.0" customHeight="1">
      <c r="A24" s="83" t="s">
        <v>120</v>
      </c>
      <c r="B24" s="74" t="s">
        <v>88</v>
      </c>
      <c r="C24" s="86" t="s">
        <v>121</v>
      </c>
      <c r="D24" s="71" t="s">
        <v>123</v>
      </c>
      <c r="E24" s="88" t="s">
        <v>62</v>
      </c>
      <c r="F24" s="72"/>
      <c r="G24" s="82"/>
      <c r="H24" s="82"/>
    </row>
    <row r="25" ht="18.75" customHeight="1">
      <c r="A25" s="83" t="s">
        <v>120</v>
      </c>
      <c r="B25" s="74" t="s">
        <v>88</v>
      </c>
      <c r="C25" s="86" t="s">
        <v>121</v>
      </c>
      <c r="D25" s="71" t="s">
        <v>124</v>
      </c>
      <c r="E25" s="88" t="s">
        <v>125</v>
      </c>
      <c r="F25" s="72"/>
      <c r="G25" s="82"/>
      <c r="H25" s="82"/>
    </row>
    <row r="26" ht="17.25" customHeight="1">
      <c r="A26" s="83" t="s">
        <v>120</v>
      </c>
      <c r="B26" s="74" t="s">
        <v>88</v>
      </c>
      <c r="C26" s="86" t="s">
        <v>38</v>
      </c>
      <c r="D26" s="71" t="s">
        <v>126</v>
      </c>
      <c r="E26" s="75" t="s">
        <v>127</v>
      </c>
      <c r="F26" s="72"/>
      <c r="G26" s="82"/>
      <c r="H26" s="82"/>
    </row>
    <row r="27" ht="15.0" customHeight="1">
      <c r="A27" s="83" t="s">
        <v>120</v>
      </c>
      <c r="B27" s="74" t="s">
        <v>88</v>
      </c>
      <c r="C27" s="86" t="s">
        <v>121</v>
      </c>
      <c r="D27" s="71" t="s">
        <v>128</v>
      </c>
      <c r="E27" s="88" t="s">
        <v>64</v>
      </c>
      <c r="F27" s="72"/>
      <c r="G27" s="82"/>
      <c r="H27" s="82"/>
    </row>
    <row r="28" ht="19.5" customHeight="1">
      <c r="A28" s="83" t="s">
        <v>118</v>
      </c>
      <c r="B28" s="74" t="s">
        <v>88</v>
      </c>
      <c r="C28" s="72"/>
      <c r="D28" s="71"/>
      <c r="E28" s="59" t="s">
        <v>111</v>
      </c>
      <c r="F28" s="72"/>
      <c r="G28" s="72">
        <v>1.0</v>
      </c>
      <c r="H28" s="72"/>
    </row>
    <row r="29" ht="15.0" customHeight="1">
      <c r="A29" s="39"/>
      <c r="B29" s="72"/>
      <c r="C29" s="72"/>
      <c r="D29" s="72"/>
      <c r="E29" s="71" t="s">
        <v>129</v>
      </c>
      <c r="F29" s="72"/>
      <c r="G29" s="89"/>
      <c r="H29" s="90"/>
    </row>
    <row r="30" ht="18.0" customHeight="1">
      <c r="A30" s="39"/>
      <c r="B30" s="49"/>
      <c r="C30" s="50" t="s">
        <v>130</v>
      </c>
      <c r="D30" s="51">
        <v>45991.0</v>
      </c>
      <c r="E30" s="52" t="s">
        <v>131</v>
      </c>
      <c r="F30" s="53"/>
      <c r="G30" s="54"/>
      <c r="H30" s="54"/>
    </row>
    <row r="31" ht="15.75" customHeight="1">
      <c r="A31" s="39"/>
      <c r="B31" s="49"/>
      <c r="C31" s="50" t="s">
        <v>132</v>
      </c>
      <c r="D31" s="51">
        <v>45992.0</v>
      </c>
      <c r="E31" s="52" t="s">
        <v>133</v>
      </c>
      <c r="F31" s="53"/>
      <c r="G31" s="54"/>
      <c r="H31" s="54"/>
    </row>
    <row r="32" ht="26.25" customHeight="1">
      <c r="A32" s="39"/>
      <c r="B32" s="72"/>
      <c r="C32" s="72"/>
      <c r="D32" s="72"/>
      <c r="E32" s="72" t="s">
        <v>134</v>
      </c>
      <c r="F32" s="72"/>
      <c r="G32" s="89"/>
      <c r="H32" s="90"/>
    </row>
    <row r="33" ht="26.25" customHeight="1">
      <c r="A33" s="39"/>
      <c r="B33" s="72"/>
      <c r="C33" s="72"/>
      <c r="D33" s="72"/>
      <c r="E33" s="59" t="s">
        <v>105</v>
      </c>
      <c r="F33" s="71">
        <v>0.25</v>
      </c>
      <c r="G33" s="72">
        <v>1.0</v>
      </c>
      <c r="H33" s="90"/>
    </row>
    <row r="34" ht="26.25" customHeight="1">
      <c r="A34" s="38" t="s">
        <v>135</v>
      </c>
      <c r="B34" s="91" t="s">
        <v>136</v>
      </c>
      <c r="C34" s="92" t="s">
        <v>137</v>
      </c>
      <c r="D34" s="71" t="s">
        <v>107</v>
      </c>
      <c r="E34" s="88" t="s">
        <v>138</v>
      </c>
      <c r="F34" s="72"/>
      <c r="G34" s="93"/>
      <c r="H34" s="90"/>
    </row>
    <row r="35" ht="26.25" customHeight="1">
      <c r="A35" s="38" t="s">
        <v>135</v>
      </c>
      <c r="B35" s="91" t="s">
        <v>136</v>
      </c>
      <c r="C35" s="92" t="s">
        <v>137</v>
      </c>
      <c r="D35" s="71" t="s">
        <v>139</v>
      </c>
      <c r="E35" s="88" t="s">
        <v>138</v>
      </c>
      <c r="F35" s="72"/>
      <c r="G35" s="93"/>
      <c r="H35" s="90"/>
    </row>
    <row r="36" ht="26.25" customHeight="1">
      <c r="A36" s="39"/>
      <c r="B36" s="72"/>
      <c r="C36" s="72"/>
      <c r="D36" s="72"/>
      <c r="E36" s="59" t="s">
        <v>111</v>
      </c>
      <c r="F36" s="72"/>
      <c r="G36" s="72">
        <v>1.0</v>
      </c>
      <c r="H36" s="90"/>
    </row>
    <row r="37" ht="26.25" customHeight="1">
      <c r="A37" s="39"/>
      <c r="B37" s="72"/>
      <c r="C37" s="72"/>
      <c r="D37" s="72"/>
      <c r="E37" s="72" t="s">
        <v>112</v>
      </c>
      <c r="F37" s="94"/>
      <c r="G37" s="95"/>
      <c r="H37" s="90"/>
    </row>
    <row r="38" ht="20.25" customHeight="1">
      <c r="A38" s="39"/>
      <c r="B38" s="49"/>
      <c r="C38" s="50" t="s">
        <v>140</v>
      </c>
      <c r="D38" s="51">
        <v>45993.0</v>
      </c>
      <c r="E38" s="52" t="s">
        <v>141</v>
      </c>
      <c r="F38" s="53"/>
      <c r="G38" s="54"/>
      <c r="H38" s="54"/>
    </row>
    <row r="39" ht="20.25" customHeight="1">
      <c r="A39" s="39"/>
      <c r="B39" s="49"/>
      <c r="C39" s="50" t="s">
        <v>142</v>
      </c>
      <c r="D39" s="51">
        <v>45994.0</v>
      </c>
      <c r="E39" s="52" t="s">
        <v>143</v>
      </c>
      <c r="F39" s="53"/>
      <c r="G39" s="54"/>
      <c r="H39" s="54"/>
    </row>
    <row r="40" ht="20.25" customHeight="1">
      <c r="A40" s="39"/>
      <c r="B40" s="49"/>
      <c r="C40" s="50" t="s">
        <v>144</v>
      </c>
      <c r="D40" s="51">
        <v>45995.0</v>
      </c>
      <c r="E40" s="52" t="s">
        <v>145</v>
      </c>
      <c r="F40" s="53"/>
      <c r="G40" s="54"/>
      <c r="H40" s="54"/>
    </row>
    <row r="41" ht="20.25" customHeight="1">
      <c r="A41" s="39"/>
      <c r="B41" s="96" t="s">
        <v>98</v>
      </c>
      <c r="C41" s="66"/>
      <c r="D41" s="67"/>
      <c r="E41" s="59" t="s">
        <v>105</v>
      </c>
      <c r="F41" s="53"/>
      <c r="G41" s="54"/>
      <c r="H41" s="54"/>
    </row>
    <row r="42" ht="35.25" customHeight="1">
      <c r="A42" s="39" t="s">
        <v>146</v>
      </c>
      <c r="B42" s="95" t="s">
        <v>38</v>
      </c>
      <c r="C42" s="92" t="s">
        <v>137</v>
      </c>
      <c r="D42" s="67" t="s">
        <v>147</v>
      </c>
      <c r="E42" s="75" t="s">
        <v>69</v>
      </c>
      <c r="F42" s="53"/>
      <c r="G42" s="54"/>
      <c r="H42" s="54"/>
    </row>
    <row r="43" ht="20.25" customHeight="1">
      <c r="A43" s="39"/>
      <c r="B43" s="96" t="s">
        <v>98</v>
      </c>
      <c r="C43" s="66"/>
      <c r="D43" s="97"/>
      <c r="E43" s="59" t="s">
        <v>111</v>
      </c>
      <c r="F43" s="53"/>
      <c r="G43" s="54"/>
      <c r="H43" s="54"/>
    </row>
    <row r="44" ht="20.25" customHeight="1">
      <c r="A44" s="39"/>
      <c r="B44" s="49"/>
      <c r="C44" s="50" t="s">
        <v>148</v>
      </c>
      <c r="D44" s="51">
        <v>45996.0</v>
      </c>
      <c r="E44" s="52" t="s">
        <v>101</v>
      </c>
      <c r="F44" s="53"/>
      <c r="G44" s="54"/>
      <c r="H44" s="54"/>
    </row>
    <row r="45" ht="20.25" customHeight="1">
      <c r="A45" s="39"/>
      <c r="B45" s="72"/>
      <c r="C45" s="72"/>
      <c r="D45" s="72"/>
      <c r="E45" s="71" t="s">
        <v>149</v>
      </c>
      <c r="F45" s="94"/>
      <c r="G45" s="95"/>
      <c r="H45" s="90"/>
    </row>
    <row r="46" ht="20.25" customHeight="1">
      <c r="A46" s="39"/>
      <c r="B46" s="71" t="s">
        <v>92</v>
      </c>
      <c r="C46" s="71"/>
      <c r="D46" s="71" t="s">
        <v>124</v>
      </c>
      <c r="E46" s="98" t="s">
        <v>150</v>
      </c>
      <c r="F46" s="94"/>
      <c r="G46" s="95"/>
      <c r="H46" s="90"/>
    </row>
    <row r="47" ht="20.25" customHeight="1">
      <c r="A47" s="39"/>
      <c r="B47" s="71" t="s">
        <v>151</v>
      </c>
      <c r="C47" s="92" t="s">
        <v>137</v>
      </c>
      <c r="D47" s="72" t="s">
        <v>107</v>
      </c>
      <c r="E47" s="71" t="s">
        <v>152</v>
      </c>
      <c r="F47" s="94"/>
      <c r="G47" s="95"/>
      <c r="H47" s="90"/>
    </row>
    <row r="48" ht="20.25" customHeight="1">
      <c r="A48" s="39"/>
      <c r="B48" s="99"/>
      <c r="C48" s="39"/>
      <c r="D48" s="39"/>
      <c r="E48" s="100"/>
      <c r="F48" s="101">
        <f t="shared" ref="F48:H48" si="1">SUM(F5:F44)</f>
        <v>1</v>
      </c>
      <c r="G48" s="101">
        <f t="shared" si="1"/>
        <v>6</v>
      </c>
      <c r="H48" s="101">
        <f t="shared" si="1"/>
        <v>0</v>
      </c>
    </row>
    <row r="49" ht="20.25" customHeight="1">
      <c r="A49" s="39"/>
      <c r="B49" s="99"/>
      <c r="C49" s="39"/>
      <c r="D49" s="39"/>
      <c r="E49" s="102" t="s">
        <v>153</v>
      </c>
      <c r="F49" s="103">
        <v>1.5</v>
      </c>
      <c r="G49" s="102">
        <v>8.0</v>
      </c>
      <c r="H49" s="100"/>
    </row>
    <row r="50" ht="20.25" customHeight="1">
      <c r="A50" s="39"/>
      <c r="B50" s="99"/>
      <c r="C50" s="39"/>
      <c r="D50" s="39"/>
      <c r="E50" s="100"/>
      <c r="F50" s="101">
        <f t="shared" ref="F50:G50" si="2">F48-F49</f>
        <v>-0.5</v>
      </c>
      <c r="G50" s="101">
        <f t="shared" si="2"/>
        <v>-2</v>
      </c>
      <c r="H50" s="100"/>
    </row>
    <row r="51" ht="20.25" customHeight="1">
      <c r="A51" s="39"/>
      <c r="B51" s="99"/>
      <c r="C51" s="39"/>
      <c r="D51" s="39"/>
      <c r="E51" s="100"/>
      <c r="F51" s="101"/>
      <c r="G51" s="100"/>
      <c r="H51" s="100"/>
    </row>
    <row r="52" ht="20.25" customHeight="1">
      <c r="A52" s="39"/>
      <c r="B52" s="99"/>
      <c r="C52" s="39"/>
      <c r="D52" s="39"/>
      <c r="E52" s="100"/>
      <c r="F52" s="101"/>
      <c r="G52" s="100"/>
      <c r="H52" s="10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/>
  <cols>
    <col customWidth="1" min="1" max="1" width="0.38"/>
    <col customWidth="1" min="2" max="2" width="10.13"/>
    <col customWidth="1" min="3" max="3" width="9.38"/>
    <col customWidth="1" min="4" max="4" width="12.5"/>
    <col customWidth="1" min="5" max="5" width="14.75"/>
    <col customWidth="1" min="6" max="6" width="35.63"/>
    <col customWidth="1" min="7" max="7" width="11.88"/>
    <col customWidth="1" min="8" max="8" width="9.63"/>
    <col customWidth="1" min="9" max="9" width="7.5"/>
    <col customWidth="1" min="10" max="10" width="13.13"/>
    <col customWidth="1" min="11" max="11" width="13.75"/>
    <col customWidth="1" min="12" max="12" width="2.13"/>
    <col customWidth="1" min="13" max="13" width="9.63"/>
    <col customWidth="1" min="14" max="14" width="11.88"/>
    <col customWidth="1" min="15" max="15" width="9.63"/>
    <col customWidth="1" min="16" max="16" width="8.13"/>
    <col customWidth="1" min="17" max="17" width="1.0"/>
    <col customWidth="1" min="18" max="18" width="9.63"/>
    <col customWidth="1" min="19" max="19" width="7.63"/>
    <col customWidth="1" min="20" max="20" width="9.5"/>
    <col customWidth="1" min="21" max="21" width="8.0"/>
    <col customWidth="1" min="22" max="22" width="0.38"/>
    <col customWidth="1" min="25" max="25" width="2.38"/>
    <col customWidth="1" min="26" max="26" width="18.13"/>
    <col customWidth="1" min="27" max="27" width="5.0"/>
    <col customWidth="1" min="30" max="30" width="28.75"/>
    <col customWidth="1" min="31" max="31" width="26.0"/>
    <col customWidth="1" min="32" max="32" width="21.88"/>
  </cols>
  <sheetData>
    <row r="1">
      <c r="A1" s="39" t="s">
        <v>0</v>
      </c>
      <c r="B1" s="39"/>
      <c r="C1" s="39"/>
      <c r="D1" s="39"/>
      <c r="E1" s="39"/>
      <c r="F1" s="18"/>
      <c r="G1" s="18"/>
      <c r="H1" s="18"/>
      <c r="I1" s="18"/>
      <c r="J1" s="18"/>
      <c r="K1" s="18"/>
      <c r="L1" s="104"/>
      <c r="M1" s="104"/>
      <c r="N1" s="104"/>
      <c r="O1" s="104"/>
      <c r="P1" s="104"/>
      <c r="Q1" s="104"/>
      <c r="R1" s="39"/>
      <c r="S1" s="39"/>
      <c r="T1" s="39"/>
      <c r="U1" s="105"/>
      <c r="V1" s="106"/>
      <c r="W1" s="105"/>
      <c r="X1" s="105"/>
      <c r="Y1" s="106"/>
      <c r="Z1" s="105"/>
      <c r="AA1" s="105"/>
      <c r="AB1" s="39"/>
      <c r="AC1" s="105"/>
      <c r="AD1" s="39"/>
      <c r="AE1" s="39"/>
      <c r="AF1" s="39"/>
      <c r="AG1" s="39"/>
    </row>
    <row r="2">
      <c r="A2" s="39" t="s">
        <v>0</v>
      </c>
      <c r="B2" s="39"/>
      <c r="C2" s="39"/>
      <c r="D2" s="39"/>
      <c r="E2" s="39"/>
      <c r="F2" s="18"/>
      <c r="G2" s="18"/>
      <c r="H2" s="18"/>
      <c r="I2" s="18"/>
      <c r="J2" s="18"/>
      <c r="K2" s="18"/>
      <c r="L2" s="104"/>
      <c r="M2" s="18"/>
      <c r="N2" s="104"/>
      <c r="O2" s="107"/>
      <c r="P2" s="18"/>
      <c r="Q2" s="18"/>
      <c r="R2" s="39"/>
      <c r="S2" s="39"/>
      <c r="T2" s="39"/>
      <c r="U2" s="105"/>
      <c r="V2" s="106"/>
      <c r="W2" s="105"/>
      <c r="X2" s="105"/>
      <c r="Y2" s="106"/>
      <c r="Z2" s="108" t="s">
        <v>154</v>
      </c>
      <c r="AA2" s="105"/>
      <c r="AB2" s="39"/>
      <c r="AC2" s="105"/>
      <c r="AD2" s="39"/>
      <c r="AE2" s="39"/>
      <c r="AF2" s="39"/>
      <c r="AG2" s="39"/>
    </row>
    <row r="3">
      <c r="A3" s="39"/>
      <c r="B3" s="109" t="s">
        <v>155</v>
      </c>
      <c r="C3" s="109" t="s">
        <v>155</v>
      </c>
      <c r="D3" s="110" t="s">
        <v>156</v>
      </c>
      <c r="E3" s="111" t="s">
        <v>157</v>
      </c>
      <c r="F3" s="43"/>
      <c r="G3" s="43"/>
      <c r="H3" s="43"/>
      <c r="I3" s="43"/>
      <c r="J3" s="112" t="s">
        <v>158</v>
      </c>
      <c r="K3" s="112" t="s">
        <v>158</v>
      </c>
      <c r="L3" s="104"/>
      <c r="M3" s="112" t="s">
        <v>159</v>
      </c>
      <c r="N3" s="113"/>
      <c r="O3" s="112" t="s">
        <v>160</v>
      </c>
      <c r="P3" s="114"/>
      <c r="Q3" s="115"/>
      <c r="R3" s="116" t="s">
        <v>156</v>
      </c>
      <c r="S3" s="117"/>
      <c r="T3" s="117"/>
      <c r="U3" s="117"/>
      <c r="V3" s="106"/>
      <c r="W3" s="118" t="s">
        <v>161</v>
      </c>
      <c r="X3" s="119"/>
      <c r="Y3" s="106"/>
      <c r="Z3" s="120" t="s">
        <v>156</v>
      </c>
      <c r="AA3" s="120"/>
      <c r="AB3" s="120"/>
      <c r="AC3" s="120"/>
      <c r="AD3" s="121"/>
      <c r="AE3" s="121"/>
      <c r="AF3" s="121"/>
      <c r="AG3" s="39"/>
    </row>
    <row r="4" ht="24.75" customHeight="1">
      <c r="A4" s="39"/>
      <c r="B4" s="122" t="s">
        <v>2</v>
      </c>
      <c r="C4" s="122" t="s">
        <v>38</v>
      </c>
      <c r="D4" s="123" t="s">
        <v>162</v>
      </c>
      <c r="E4" s="124" t="s">
        <v>163</v>
      </c>
      <c r="F4" s="124" t="s">
        <v>164</v>
      </c>
      <c r="G4" s="125" t="s">
        <v>165</v>
      </c>
      <c r="H4" s="124" t="s">
        <v>166</v>
      </c>
      <c r="I4" s="124" t="s">
        <v>167</v>
      </c>
      <c r="J4" s="122" t="s">
        <v>2</v>
      </c>
      <c r="K4" s="122" t="s">
        <v>38</v>
      </c>
      <c r="L4" s="104"/>
      <c r="M4" s="122" t="s">
        <v>2</v>
      </c>
      <c r="N4" s="122" t="s">
        <v>38</v>
      </c>
      <c r="O4" s="122" t="s">
        <v>2</v>
      </c>
      <c r="P4" s="122" t="s">
        <v>38</v>
      </c>
      <c r="Q4" s="115"/>
      <c r="R4" s="122" t="s">
        <v>2</v>
      </c>
      <c r="S4" s="122" t="s">
        <v>38</v>
      </c>
      <c r="T4" s="126" t="s">
        <v>168</v>
      </c>
      <c r="U4" s="127" t="s">
        <v>169</v>
      </c>
      <c r="V4" s="106"/>
      <c r="W4" s="128" t="s">
        <v>170</v>
      </c>
      <c r="X4" s="129" t="s">
        <v>171</v>
      </c>
      <c r="Y4" s="106"/>
      <c r="Z4" s="130" t="s">
        <v>172</v>
      </c>
      <c r="AA4" s="131" t="s">
        <v>173</v>
      </c>
      <c r="AB4" s="131" t="s">
        <v>174</v>
      </c>
      <c r="AC4" s="131" t="s">
        <v>175</v>
      </c>
      <c r="AD4" s="131" t="s">
        <v>176</v>
      </c>
      <c r="AE4" s="131" t="s">
        <v>177</v>
      </c>
      <c r="AF4" s="131" t="s">
        <v>178</v>
      </c>
      <c r="AG4" s="39"/>
    </row>
    <row r="5">
      <c r="A5" s="39"/>
      <c r="B5" s="132" t="s">
        <v>179</v>
      </c>
      <c r="C5" s="132" t="s">
        <v>179</v>
      </c>
      <c r="D5" s="132" t="s">
        <v>180</v>
      </c>
      <c r="E5" s="132" t="s">
        <v>181</v>
      </c>
      <c r="F5" s="133" t="s">
        <v>182</v>
      </c>
      <c r="G5" s="134" t="s">
        <v>183</v>
      </c>
      <c r="H5" s="135">
        <v>3000.0</v>
      </c>
      <c r="I5" s="96">
        <v>7.0</v>
      </c>
      <c r="J5" s="136">
        <f t="shared" ref="J5:J6" si="4">H5*I5</f>
        <v>21000</v>
      </c>
      <c r="K5" s="136">
        <f>H5*I5</f>
        <v>21000</v>
      </c>
      <c r="L5" s="104"/>
      <c r="M5" s="136">
        <f t="shared" ref="M5:N5" si="1">J5/0.7</f>
        <v>30000</v>
      </c>
      <c r="N5" s="136">
        <f t="shared" si="1"/>
        <v>30000</v>
      </c>
      <c r="O5" s="137">
        <f t="shared" ref="O5:P5" si="2">M5/$I$53</f>
        <v>8.108108108</v>
      </c>
      <c r="P5" s="137">
        <f t="shared" si="2"/>
        <v>8.108108108</v>
      </c>
      <c r="Q5" s="104"/>
      <c r="R5" s="138">
        <f t="shared" ref="R5:S5" si="3">2750*9</f>
        <v>24750</v>
      </c>
      <c r="S5" s="138">
        <f t="shared" si="3"/>
        <v>24750</v>
      </c>
      <c r="T5" s="139">
        <v>0.0</v>
      </c>
      <c r="U5" s="138">
        <f t="shared" ref="U5:U6" si="5">R5+S5-T5</f>
        <v>49500</v>
      </c>
      <c r="V5" s="106"/>
      <c r="W5" s="140">
        <f t="shared" ref="W5:W6" si="6">K5+J5</f>
        <v>42000</v>
      </c>
      <c r="X5" s="141">
        <f t="shared" ref="X5:X6" si="7">W5-U5</f>
        <v>-7500</v>
      </c>
      <c r="Y5" s="106"/>
      <c r="Z5" s="142"/>
      <c r="AA5" s="143"/>
      <c r="AB5" s="142"/>
      <c r="AC5" s="143"/>
      <c r="AD5" s="144"/>
      <c r="AE5" s="144"/>
      <c r="AF5" s="144"/>
      <c r="AG5" s="39"/>
    </row>
    <row r="6" ht="37.5" customHeight="1">
      <c r="A6" s="39"/>
      <c r="B6" s="145"/>
      <c r="C6" s="145"/>
      <c r="D6" s="132" t="s">
        <v>184</v>
      </c>
      <c r="E6" s="132" t="s">
        <v>185</v>
      </c>
      <c r="F6" s="146" t="s">
        <v>186</v>
      </c>
      <c r="G6" s="147" t="s">
        <v>92</v>
      </c>
      <c r="H6" s="136">
        <v>151000.0</v>
      </c>
      <c r="I6" s="96">
        <v>2.0</v>
      </c>
      <c r="J6" s="136">
        <f t="shared" si="4"/>
        <v>302000</v>
      </c>
      <c r="K6" s="148"/>
      <c r="L6" s="104"/>
      <c r="M6" s="136">
        <f>J6/0.95</f>
        <v>317894.7368</v>
      </c>
      <c r="N6" s="148"/>
      <c r="O6" s="137">
        <f>M6/$I$53</f>
        <v>85.91749644</v>
      </c>
      <c r="P6" s="148"/>
      <c r="Q6" s="104"/>
      <c r="R6" s="139">
        <v>151000.0</v>
      </c>
      <c r="S6" s="139">
        <v>151000.0</v>
      </c>
      <c r="T6" s="139">
        <f>(R6+S6)*3.5%</f>
        <v>10570</v>
      </c>
      <c r="U6" s="138">
        <f t="shared" si="5"/>
        <v>291430</v>
      </c>
      <c r="V6" s="106"/>
      <c r="W6" s="140">
        <f t="shared" si="6"/>
        <v>302000</v>
      </c>
      <c r="X6" s="149">
        <f t="shared" si="7"/>
        <v>10570</v>
      </c>
      <c r="Y6" s="106"/>
      <c r="Z6" s="150" t="s">
        <v>92</v>
      </c>
      <c r="AA6" s="151"/>
      <c r="AB6" s="151"/>
      <c r="AC6" s="151">
        <f>U6</f>
        <v>291430</v>
      </c>
      <c r="AD6" s="151"/>
      <c r="AE6" s="151"/>
      <c r="AF6" s="151"/>
      <c r="AG6" s="39"/>
    </row>
    <row r="7" ht="23.25" customHeight="1">
      <c r="A7" s="39"/>
      <c r="B7" s="145"/>
      <c r="C7" s="145"/>
      <c r="D7" s="145"/>
      <c r="E7" s="145"/>
      <c r="F7" s="152" t="s">
        <v>187</v>
      </c>
      <c r="G7" s="153"/>
      <c r="H7" s="153"/>
      <c r="I7" s="154"/>
      <c r="J7" s="155">
        <v>1300000.0</v>
      </c>
      <c r="K7" s="155">
        <v>1350000.0</v>
      </c>
      <c r="L7" s="104"/>
      <c r="M7" s="153"/>
      <c r="N7" s="153"/>
      <c r="O7" s="156">
        <v>470.0</v>
      </c>
      <c r="P7" s="156">
        <v>485.0</v>
      </c>
      <c r="Q7" s="104"/>
      <c r="R7" s="139"/>
      <c r="S7" s="157">
        <v>691000.0</v>
      </c>
      <c r="T7" s="139"/>
      <c r="U7" s="139"/>
      <c r="V7" s="106"/>
      <c r="W7" s="140"/>
      <c r="X7" s="149"/>
      <c r="Y7" s="106"/>
      <c r="Z7" s="150" t="s">
        <v>120</v>
      </c>
      <c r="AA7" s="151"/>
      <c r="AB7" s="158">
        <v>45987.0</v>
      </c>
      <c r="AC7" s="150">
        <v>1000000.0</v>
      </c>
      <c r="AD7" s="150" t="s">
        <v>188</v>
      </c>
      <c r="AE7" s="150" t="s">
        <v>189</v>
      </c>
      <c r="AF7" s="150" t="s">
        <v>190</v>
      </c>
      <c r="AG7" s="39"/>
    </row>
    <row r="8">
      <c r="A8" s="39"/>
      <c r="B8" s="145"/>
      <c r="C8" s="145"/>
      <c r="D8" s="145"/>
      <c r="E8" s="145"/>
      <c r="F8" s="159" t="s">
        <v>53</v>
      </c>
      <c r="G8" s="160"/>
      <c r="H8" s="160"/>
      <c r="I8" s="161"/>
      <c r="J8" s="160"/>
      <c r="K8" s="160"/>
      <c r="L8" s="104"/>
      <c r="M8" s="160"/>
      <c r="N8" s="160"/>
      <c r="O8" s="160"/>
      <c r="P8" s="160"/>
      <c r="Q8" s="104"/>
      <c r="R8" s="162"/>
      <c r="S8" s="162"/>
      <c r="T8" s="162"/>
      <c r="U8" s="162"/>
      <c r="V8" s="106"/>
      <c r="W8" s="162"/>
      <c r="X8" s="162"/>
      <c r="Y8" s="106"/>
      <c r="Z8" s="163" t="s">
        <v>120</v>
      </c>
      <c r="AA8" s="164"/>
      <c r="AB8" s="165">
        <v>45994.0</v>
      </c>
      <c r="AC8" s="163">
        <v>102435.0</v>
      </c>
      <c r="AD8" s="166" t="s">
        <v>191</v>
      </c>
      <c r="AE8" s="167" t="s">
        <v>192</v>
      </c>
      <c r="AF8" s="164"/>
      <c r="AG8" s="39"/>
    </row>
    <row r="9">
      <c r="A9" s="39"/>
      <c r="B9" s="145"/>
      <c r="C9" s="168" t="s">
        <v>38</v>
      </c>
      <c r="D9" s="145"/>
      <c r="E9" s="168" t="s">
        <v>193</v>
      </c>
      <c r="F9" s="169" t="s">
        <v>194</v>
      </c>
      <c r="G9" s="170" t="s">
        <v>195</v>
      </c>
      <c r="H9" s="171"/>
      <c r="I9" s="171"/>
      <c r="J9" s="172" t="s">
        <v>196</v>
      </c>
      <c r="K9" s="171"/>
      <c r="L9" s="104"/>
      <c r="M9" s="172" t="s">
        <v>196</v>
      </c>
      <c r="N9" s="171"/>
      <c r="O9" s="172" t="s">
        <v>196</v>
      </c>
      <c r="P9" s="171"/>
      <c r="Q9" s="104"/>
      <c r="R9" s="162"/>
      <c r="S9" s="162"/>
      <c r="T9" s="162"/>
      <c r="U9" s="162"/>
      <c r="V9" s="106"/>
      <c r="W9" s="162"/>
      <c r="X9" s="162"/>
      <c r="Y9" s="106"/>
      <c r="Z9" s="173"/>
      <c r="AA9" s="174"/>
      <c r="AB9" s="175"/>
      <c r="AC9" s="151"/>
      <c r="AD9" s="95"/>
      <c r="AE9" s="176"/>
      <c r="AF9" s="177"/>
      <c r="AG9" s="39"/>
    </row>
    <row r="10">
      <c r="A10" s="39"/>
      <c r="B10" s="145"/>
      <c r="C10" s="178" t="s">
        <v>197</v>
      </c>
      <c r="D10" s="132" t="s">
        <v>184</v>
      </c>
      <c r="E10" s="132" t="s">
        <v>185</v>
      </c>
      <c r="F10" s="179" t="s">
        <v>127</v>
      </c>
      <c r="G10" s="170" t="s">
        <v>120</v>
      </c>
      <c r="H10" s="171"/>
      <c r="I10" s="171"/>
      <c r="J10" s="172" t="s">
        <v>196</v>
      </c>
      <c r="K10" s="171"/>
      <c r="L10" s="104"/>
      <c r="M10" s="172" t="s">
        <v>196</v>
      </c>
      <c r="N10" s="171"/>
      <c r="O10" s="172" t="s">
        <v>196</v>
      </c>
      <c r="P10" s="171"/>
      <c r="Q10" s="104"/>
      <c r="R10" s="162"/>
      <c r="S10" s="162"/>
      <c r="T10" s="162"/>
      <c r="U10" s="162"/>
      <c r="V10" s="106"/>
      <c r="W10" s="162"/>
      <c r="X10" s="162"/>
      <c r="Y10" s="106"/>
      <c r="Z10" s="173"/>
      <c r="AA10" s="174"/>
      <c r="AB10" s="175"/>
      <c r="AC10" s="151"/>
      <c r="AD10" s="95"/>
      <c r="AE10" s="176"/>
      <c r="AF10" s="177"/>
      <c r="AG10" s="39"/>
    </row>
    <row r="11">
      <c r="A11" s="39"/>
      <c r="B11" s="178" t="s">
        <v>198</v>
      </c>
      <c r="C11" s="145"/>
      <c r="D11" s="132" t="s">
        <v>184</v>
      </c>
      <c r="E11" s="132" t="s">
        <v>185</v>
      </c>
      <c r="F11" s="180" t="s">
        <v>56</v>
      </c>
      <c r="G11" s="170" t="s">
        <v>120</v>
      </c>
      <c r="H11" s="171"/>
      <c r="I11" s="181"/>
      <c r="J11" s="171"/>
      <c r="K11" s="172" t="s">
        <v>196</v>
      </c>
      <c r="L11" s="104"/>
      <c r="M11" s="171"/>
      <c r="N11" s="172" t="s">
        <v>196</v>
      </c>
      <c r="O11" s="171"/>
      <c r="P11" s="172" t="s">
        <v>196</v>
      </c>
      <c r="Q11" s="104"/>
      <c r="R11" s="162"/>
      <c r="S11" s="162"/>
      <c r="T11" s="162"/>
      <c r="U11" s="162"/>
      <c r="V11" s="106"/>
      <c r="W11" s="162"/>
      <c r="X11" s="162"/>
      <c r="Y11" s="106"/>
      <c r="Z11" s="162"/>
      <c r="AA11" s="162"/>
      <c r="AB11" s="162"/>
      <c r="AC11" s="162"/>
      <c r="AD11" s="162"/>
      <c r="AE11" s="162"/>
      <c r="AF11" s="162"/>
      <c r="AG11" s="39"/>
    </row>
    <row r="12">
      <c r="A12" s="39"/>
      <c r="B12" s="178" t="s">
        <v>198</v>
      </c>
      <c r="C12" s="178" t="s">
        <v>198</v>
      </c>
      <c r="D12" s="132" t="s">
        <v>184</v>
      </c>
      <c r="E12" s="132" t="s">
        <v>185</v>
      </c>
      <c r="F12" s="180" t="s">
        <v>61</v>
      </c>
      <c r="G12" s="170" t="s">
        <v>120</v>
      </c>
      <c r="H12" s="171"/>
      <c r="I12" s="181"/>
      <c r="J12" s="171"/>
      <c r="K12" s="171"/>
      <c r="L12" s="104"/>
      <c r="M12" s="171"/>
      <c r="N12" s="171"/>
      <c r="O12" s="171"/>
      <c r="P12" s="171"/>
      <c r="Q12" s="104"/>
      <c r="R12" s="162"/>
      <c r="S12" s="162"/>
      <c r="T12" s="162"/>
      <c r="U12" s="162"/>
      <c r="V12" s="106"/>
      <c r="W12" s="162"/>
      <c r="X12" s="162"/>
      <c r="Y12" s="106"/>
      <c r="Z12" s="162"/>
      <c r="AA12" s="162"/>
      <c r="AB12" s="162"/>
      <c r="AC12" s="162"/>
      <c r="AD12" s="162"/>
      <c r="AE12" s="162"/>
      <c r="AF12" s="162"/>
      <c r="AG12" s="39"/>
    </row>
    <row r="13">
      <c r="A13" s="39"/>
      <c r="B13" s="178" t="s">
        <v>198</v>
      </c>
      <c r="C13" s="178" t="s">
        <v>198</v>
      </c>
      <c r="D13" s="132" t="s">
        <v>184</v>
      </c>
      <c r="E13" s="132" t="s">
        <v>185</v>
      </c>
      <c r="F13" s="180" t="s">
        <v>63</v>
      </c>
      <c r="G13" s="170" t="s">
        <v>120</v>
      </c>
      <c r="H13" s="171"/>
      <c r="I13" s="181"/>
      <c r="J13" s="171"/>
      <c r="K13" s="171"/>
      <c r="L13" s="104"/>
      <c r="M13" s="171"/>
      <c r="N13" s="171"/>
      <c r="O13" s="171"/>
      <c r="P13" s="171"/>
      <c r="Q13" s="104"/>
      <c r="R13" s="162"/>
      <c r="S13" s="162"/>
      <c r="T13" s="162"/>
      <c r="U13" s="162"/>
      <c r="V13" s="106"/>
      <c r="W13" s="162"/>
      <c r="X13" s="162"/>
      <c r="Y13" s="106"/>
      <c r="Z13" s="162"/>
      <c r="AA13" s="162"/>
      <c r="AB13" s="162"/>
      <c r="AC13" s="162"/>
      <c r="AD13" s="162"/>
      <c r="AE13" s="162"/>
      <c r="AF13" s="162"/>
      <c r="AG13" s="39"/>
    </row>
    <row r="14">
      <c r="A14" s="39"/>
      <c r="B14" s="145"/>
      <c r="C14" s="145"/>
      <c r="D14" s="145"/>
      <c r="E14" s="145"/>
      <c r="F14" s="182" t="s">
        <v>199</v>
      </c>
      <c r="G14" s="183"/>
      <c r="H14" s="183"/>
      <c r="I14" s="183"/>
      <c r="J14" s="183"/>
      <c r="K14" s="183"/>
      <c r="L14" s="104"/>
      <c r="M14" s="183"/>
      <c r="N14" s="183"/>
      <c r="O14" s="183"/>
      <c r="P14" s="183"/>
      <c r="Q14" s="104"/>
      <c r="R14" s="162"/>
      <c r="S14" s="162"/>
      <c r="T14" s="162"/>
      <c r="U14" s="162"/>
      <c r="V14" s="106"/>
      <c r="W14" s="162"/>
      <c r="X14" s="162"/>
      <c r="Y14" s="106"/>
      <c r="Z14" s="162"/>
      <c r="AA14" s="162"/>
      <c r="AB14" s="162"/>
      <c r="AC14" s="162"/>
      <c r="AD14" s="162"/>
      <c r="AE14" s="162"/>
      <c r="AF14" s="162"/>
      <c r="AG14" s="39"/>
    </row>
    <row r="15">
      <c r="A15" s="39"/>
      <c r="B15" s="178" t="s">
        <v>198</v>
      </c>
      <c r="C15" s="178" t="s">
        <v>198</v>
      </c>
      <c r="D15" s="132" t="s">
        <v>184</v>
      </c>
      <c r="E15" s="132" t="s">
        <v>185</v>
      </c>
      <c r="F15" s="180" t="s">
        <v>200</v>
      </c>
      <c r="G15" s="170" t="s">
        <v>120</v>
      </c>
      <c r="H15" s="171"/>
      <c r="I15" s="171"/>
      <c r="J15" s="171"/>
      <c r="K15" s="171"/>
      <c r="L15" s="104"/>
      <c r="M15" s="171"/>
      <c r="N15" s="171"/>
      <c r="O15" s="171"/>
      <c r="P15" s="171"/>
      <c r="Q15" s="104"/>
      <c r="R15" s="162"/>
      <c r="S15" s="162"/>
      <c r="T15" s="162"/>
      <c r="U15" s="162"/>
      <c r="V15" s="106"/>
      <c r="W15" s="162"/>
      <c r="X15" s="162"/>
      <c r="Y15" s="106"/>
      <c r="Z15" s="162"/>
      <c r="AA15" s="162"/>
      <c r="AB15" s="162"/>
      <c r="AC15" s="162"/>
      <c r="AD15" s="162"/>
      <c r="AE15" s="162"/>
      <c r="AF15" s="162"/>
      <c r="AG15" s="39"/>
    </row>
    <row r="16">
      <c r="A16" s="39"/>
      <c r="B16" s="178" t="s">
        <v>198</v>
      </c>
      <c r="C16" s="178" t="s">
        <v>198</v>
      </c>
      <c r="D16" s="132" t="s">
        <v>184</v>
      </c>
      <c r="E16" s="132" t="s">
        <v>185</v>
      </c>
      <c r="F16" s="180" t="s">
        <v>201</v>
      </c>
      <c r="G16" s="170" t="s">
        <v>120</v>
      </c>
      <c r="H16" s="171"/>
      <c r="I16" s="171"/>
      <c r="J16" s="171"/>
      <c r="K16" s="171"/>
      <c r="L16" s="104"/>
      <c r="M16" s="171"/>
      <c r="N16" s="171"/>
      <c r="O16" s="171"/>
      <c r="P16" s="171"/>
      <c r="Q16" s="104"/>
      <c r="R16" s="162"/>
      <c r="S16" s="162"/>
      <c r="T16" s="162"/>
      <c r="U16" s="162"/>
      <c r="V16" s="106"/>
      <c r="W16" s="162"/>
      <c r="X16" s="162"/>
      <c r="Y16" s="106"/>
      <c r="Z16" s="162"/>
      <c r="AA16" s="162"/>
      <c r="AB16" s="162"/>
      <c r="AC16" s="162"/>
      <c r="AD16" s="162"/>
      <c r="AE16" s="162"/>
      <c r="AF16" s="162"/>
      <c r="AG16" s="39"/>
    </row>
    <row r="17">
      <c r="A17" s="39"/>
      <c r="B17" s="178" t="s">
        <v>198</v>
      </c>
      <c r="C17" s="178" t="s">
        <v>198</v>
      </c>
      <c r="D17" s="132" t="s">
        <v>184</v>
      </c>
      <c r="E17" s="132" t="s">
        <v>185</v>
      </c>
      <c r="F17" s="180" t="s">
        <v>202</v>
      </c>
      <c r="G17" s="170" t="s">
        <v>120</v>
      </c>
      <c r="H17" s="171"/>
      <c r="I17" s="171"/>
      <c r="J17" s="171"/>
      <c r="K17" s="171"/>
      <c r="L17" s="104"/>
      <c r="M17" s="171"/>
      <c r="N17" s="171"/>
      <c r="O17" s="171"/>
      <c r="P17" s="171"/>
      <c r="Q17" s="104"/>
      <c r="R17" s="162"/>
      <c r="S17" s="162"/>
      <c r="T17" s="162"/>
      <c r="U17" s="162"/>
      <c r="V17" s="106"/>
      <c r="W17" s="162"/>
      <c r="X17" s="162"/>
      <c r="Y17" s="106"/>
      <c r="Z17" s="162"/>
      <c r="AA17" s="162"/>
      <c r="AB17" s="162"/>
      <c r="AC17" s="162"/>
      <c r="AD17" s="162"/>
      <c r="AE17" s="162"/>
      <c r="AF17" s="162"/>
      <c r="AG17" s="39"/>
    </row>
    <row r="18">
      <c r="A18" s="39"/>
      <c r="B18" s="178" t="s">
        <v>198</v>
      </c>
      <c r="C18" s="178" t="s">
        <v>198</v>
      </c>
      <c r="D18" s="132" t="s">
        <v>184</v>
      </c>
      <c r="E18" s="132" t="s">
        <v>185</v>
      </c>
      <c r="F18" s="180" t="s">
        <v>203</v>
      </c>
      <c r="G18" s="170" t="s">
        <v>120</v>
      </c>
      <c r="H18" s="171"/>
      <c r="I18" s="171"/>
      <c r="J18" s="171"/>
      <c r="K18" s="171"/>
      <c r="L18" s="104"/>
      <c r="M18" s="171"/>
      <c r="N18" s="171"/>
      <c r="O18" s="171"/>
      <c r="P18" s="171"/>
      <c r="Q18" s="104"/>
      <c r="R18" s="162"/>
      <c r="S18" s="162"/>
      <c r="T18" s="162"/>
      <c r="U18" s="162"/>
      <c r="V18" s="106"/>
      <c r="W18" s="162"/>
      <c r="X18" s="162"/>
      <c r="Y18" s="106"/>
      <c r="Z18" s="162"/>
      <c r="AA18" s="162"/>
      <c r="AB18" s="162"/>
      <c r="AC18" s="162"/>
      <c r="AD18" s="162"/>
      <c r="AE18" s="162"/>
      <c r="AF18" s="162"/>
      <c r="AG18" s="39"/>
    </row>
    <row r="19">
      <c r="A19" s="39"/>
      <c r="B19" s="145"/>
      <c r="C19" s="145"/>
      <c r="D19" s="145"/>
      <c r="E19" s="145"/>
      <c r="F19" s="182" t="s">
        <v>204</v>
      </c>
      <c r="G19" s="183"/>
      <c r="H19" s="183"/>
      <c r="I19" s="183"/>
      <c r="J19" s="183"/>
      <c r="K19" s="183"/>
      <c r="L19" s="104"/>
      <c r="M19" s="183"/>
      <c r="N19" s="183"/>
      <c r="O19" s="183"/>
      <c r="P19" s="183"/>
      <c r="Q19" s="104"/>
      <c r="R19" s="162"/>
      <c r="S19" s="162"/>
      <c r="T19" s="162"/>
      <c r="U19" s="162"/>
      <c r="V19" s="106"/>
      <c r="W19" s="162"/>
      <c r="X19" s="162"/>
      <c r="Y19" s="106"/>
      <c r="Z19" s="162"/>
      <c r="AA19" s="162"/>
      <c r="AB19" s="162"/>
      <c r="AC19" s="162"/>
      <c r="AD19" s="162"/>
      <c r="AE19" s="162"/>
      <c r="AF19" s="162"/>
      <c r="AG19" s="39"/>
    </row>
    <row r="20">
      <c r="A20" s="39"/>
      <c r="B20" s="178" t="s">
        <v>198</v>
      </c>
      <c r="C20" s="178" t="s">
        <v>198</v>
      </c>
      <c r="D20" s="132" t="s">
        <v>184</v>
      </c>
      <c r="E20" s="132" t="s">
        <v>185</v>
      </c>
      <c r="F20" s="180" t="s">
        <v>205</v>
      </c>
      <c r="G20" s="170" t="s">
        <v>120</v>
      </c>
      <c r="H20" s="171"/>
      <c r="I20" s="171"/>
      <c r="J20" s="171"/>
      <c r="K20" s="171"/>
      <c r="L20" s="104"/>
      <c r="M20" s="171"/>
      <c r="N20" s="171"/>
      <c r="O20" s="171"/>
      <c r="P20" s="171"/>
      <c r="Q20" s="104"/>
      <c r="R20" s="162"/>
      <c r="S20" s="162"/>
      <c r="T20" s="162"/>
      <c r="U20" s="162"/>
      <c r="V20" s="106"/>
      <c r="W20" s="162"/>
      <c r="X20" s="162"/>
      <c r="Y20" s="106"/>
      <c r="Z20" s="162"/>
      <c r="AA20" s="162"/>
      <c r="AB20" s="162"/>
      <c r="AC20" s="162"/>
      <c r="AD20" s="162"/>
      <c r="AE20" s="162"/>
      <c r="AF20" s="162"/>
      <c r="AG20" s="39"/>
    </row>
    <row r="21">
      <c r="A21" s="39"/>
      <c r="B21" s="178" t="s">
        <v>198</v>
      </c>
      <c r="C21" s="178" t="s">
        <v>198</v>
      </c>
      <c r="D21" s="132" t="s">
        <v>184</v>
      </c>
      <c r="E21" s="132" t="s">
        <v>185</v>
      </c>
      <c r="F21" s="180" t="s">
        <v>206</v>
      </c>
      <c r="G21" s="170" t="s">
        <v>120</v>
      </c>
      <c r="H21" s="171"/>
      <c r="I21" s="171"/>
      <c r="J21" s="171"/>
      <c r="K21" s="171"/>
      <c r="L21" s="104"/>
      <c r="M21" s="171"/>
      <c r="N21" s="171"/>
      <c r="O21" s="171"/>
      <c r="P21" s="171"/>
      <c r="Q21" s="104"/>
      <c r="R21" s="162"/>
      <c r="S21" s="162"/>
      <c r="T21" s="162"/>
      <c r="U21" s="162"/>
      <c r="V21" s="106"/>
      <c r="W21" s="162"/>
      <c r="X21" s="162"/>
      <c r="Y21" s="106"/>
      <c r="Z21" s="162"/>
      <c r="AA21" s="162"/>
      <c r="AB21" s="162"/>
      <c r="AC21" s="162"/>
      <c r="AD21" s="162"/>
      <c r="AE21" s="162"/>
      <c r="AF21" s="162"/>
      <c r="AG21" s="39"/>
    </row>
    <row r="22">
      <c r="A22" s="39"/>
      <c r="B22" s="178" t="s">
        <v>198</v>
      </c>
      <c r="C22" s="178" t="s">
        <v>198</v>
      </c>
      <c r="D22" s="132" t="s">
        <v>184</v>
      </c>
      <c r="E22" s="132" t="s">
        <v>185</v>
      </c>
      <c r="F22" s="180" t="s">
        <v>207</v>
      </c>
      <c r="G22" s="170" t="s">
        <v>120</v>
      </c>
      <c r="H22" s="171"/>
      <c r="I22" s="171"/>
      <c r="J22" s="171"/>
      <c r="K22" s="171"/>
      <c r="L22" s="104"/>
      <c r="M22" s="171"/>
      <c r="N22" s="171"/>
      <c r="O22" s="171"/>
      <c r="P22" s="171"/>
      <c r="Q22" s="104"/>
      <c r="R22" s="162"/>
      <c r="S22" s="162"/>
      <c r="T22" s="162"/>
      <c r="U22" s="162"/>
      <c r="V22" s="106"/>
      <c r="W22" s="162"/>
      <c r="X22" s="162"/>
      <c r="Y22" s="106"/>
      <c r="Z22" s="162"/>
      <c r="AA22" s="162"/>
      <c r="AB22" s="162"/>
      <c r="AC22" s="162"/>
      <c r="AD22" s="162"/>
      <c r="AE22" s="162"/>
      <c r="AF22" s="162"/>
      <c r="AG22" s="39"/>
    </row>
    <row r="23">
      <c r="A23" s="39"/>
      <c r="B23" s="178" t="s">
        <v>198</v>
      </c>
      <c r="C23" s="178" t="s">
        <v>198</v>
      </c>
      <c r="D23" s="132" t="s">
        <v>184</v>
      </c>
      <c r="E23" s="132" t="s">
        <v>185</v>
      </c>
      <c r="F23" s="180" t="s">
        <v>208</v>
      </c>
      <c r="G23" s="170" t="s">
        <v>120</v>
      </c>
      <c r="H23" s="171"/>
      <c r="I23" s="171"/>
      <c r="J23" s="171"/>
      <c r="K23" s="171"/>
      <c r="L23" s="104"/>
      <c r="M23" s="171"/>
      <c r="N23" s="171"/>
      <c r="O23" s="171"/>
      <c r="P23" s="171"/>
      <c r="Q23" s="104"/>
      <c r="R23" s="162"/>
      <c r="S23" s="162"/>
      <c r="T23" s="162"/>
      <c r="U23" s="162"/>
      <c r="V23" s="106"/>
      <c r="W23" s="162"/>
      <c r="X23" s="162"/>
      <c r="Y23" s="106"/>
      <c r="Z23" s="162"/>
      <c r="AA23" s="162"/>
      <c r="AB23" s="162"/>
      <c r="AC23" s="162"/>
      <c r="AD23" s="162"/>
      <c r="AE23" s="162"/>
      <c r="AF23" s="162"/>
      <c r="AG23" s="39"/>
    </row>
    <row r="24">
      <c r="A24" s="39"/>
      <c r="B24" s="145"/>
      <c r="C24" s="145"/>
      <c r="D24" s="145"/>
      <c r="E24" s="145"/>
      <c r="F24" s="182" t="s">
        <v>209</v>
      </c>
      <c r="G24" s="183"/>
      <c r="H24" s="183"/>
      <c r="I24" s="183"/>
      <c r="J24" s="183"/>
      <c r="K24" s="183"/>
      <c r="L24" s="104"/>
      <c r="M24" s="183"/>
      <c r="N24" s="183"/>
      <c r="O24" s="183"/>
      <c r="P24" s="183"/>
      <c r="Q24" s="104"/>
      <c r="R24" s="162"/>
      <c r="S24" s="162"/>
      <c r="T24" s="162"/>
      <c r="U24" s="162"/>
      <c r="V24" s="106"/>
      <c r="W24" s="162"/>
      <c r="X24" s="162"/>
      <c r="Y24" s="106"/>
      <c r="Z24" s="162"/>
      <c r="AA24" s="162"/>
      <c r="AB24" s="162"/>
      <c r="AC24" s="162"/>
      <c r="AD24" s="162"/>
      <c r="AE24" s="162"/>
      <c r="AF24" s="162"/>
      <c r="AG24" s="39"/>
    </row>
    <row r="25">
      <c r="A25" s="39"/>
      <c r="B25" s="178" t="s">
        <v>198</v>
      </c>
      <c r="C25" s="178" t="s">
        <v>198</v>
      </c>
      <c r="D25" s="132" t="s">
        <v>184</v>
      </c>
      <c r="E25" s="132" t="s">
        <v>185</v>
      </c>
      <c r="F25" s="180" t="s">
        <v>210</v>
      </c>
      <c r="G25" s="170" t="s">
        <v>120</v>
      </c>
      <c r="H25" s="171"/>
      <c r="I25" s="171"/>
      <c r="J25" s="171"/>
      <c r="K25" s="171"/>
      <c r="L25" s="104"/>
      <c r="M25" s="171"/>
      <c r="N25" s="171"/>
      <c r="O25" s="171"/>
      <c r="P25" s="171"/>
      <c r="Q25" s="104"/>
      <c r="R25" s="162"/>
      <c r="S25" s="162"/>
      <c r="T25" s="162"/>
      <c r="U25" s="162"/>
      <c r="V25" s="106"/>
      <c r="W25" s="162"/>
      <c r="X25" s="162"/>
      <c r="Y25" s="106"/>
      <c r="Z25" s="162"/>
      <c r="AA25" s="162"/>
      <c r="AB25" s="162"/>
      <c r="AC25" s="162"/>
      <c r="AD25" s="162"/>
      <c r="AE25" s="162"/>
      <c r="AF25" s="162"/>
      <c r="AG25" s="39"/>
    </row>
    <row r="26">
      <c r="A26" s="39"/>
      <c r="B26" s="178" t="s">
        <v>198</v>
      </c>
      <c r="C26" s="178" t="s">
        <v>198</v>
      </c>
      <c r="D26" s="132" t="s">
        <v>184</v>
      </c>
      <c r="E26" s="132" t="s">
        <v>185</v>
      </c>
      <c r="F26" s="180" t="s">
        <v>211</v>
      </c>
      <c r="G26" s="170" t="s">
        <v>120</v>
      </c>
      <c r="H26" s="171"/>
      <c r="I26" s="171"/>
      <c r="J26" s="171"/>
      <c r="K26" s="171"/>
      <c r="L26" s="104"/>
      <c r="M26" s="171"/>
      <c r="N26" s="171"/>
      <c r="O26" s="171"/>
      <c r="P26" s="171"/>
      <c r="Q26" s="104"/>
      <c r="R26" s="162"/>
      <c r="S26" s="162"/>
      <c r="T26" s="162"/>
      <c r="U26" s="162"/>
      <c r="V26" s="106"/>
      <c r="W26" s="162"/>
      <c r="X26" s="162"/>
      <c r="Y26" s="106"/>
      <c r="Z26" s="162"/>
      <c r="AA26" s="162"/>
      <c r="AB26" s="162"/>
      <c r="AC26" s="162"/>
      <c r="AD26" s="162"/>
      <c r="AE26" s="162"/>
      <c r="AF26" s="162"/>
      <c r="AG26" s="39"/>
    </row>
    <row r="27">
      <c r="A27" s="39"/>
      <c r="B27" s="178" t="s">
        <v>198</v>
      </c>
      <c r="C27" s="178" t="s">
        <v>198</v>
      </c>
      <c r="D27" s="132" t="s">
        <v>184</v>
      </c>
      <c r="E27" s="132" t="s">
        <v>185</v>
      </c>
      <c r="F27" s="169" t="s">
        <v>212</v>
      </c>
      <c r="G27" s="170" t="s">
        <v>120</v>
      </c>
      <c r="H27" s="171"/>
      <c r="I27" s="171"/>
      <c r="J27" s="171"/>
      <c r="K27" s="171"/>
      <c r="L27" s="104"/>
      <c r="M27" s="171"/>
      <c r="N27" s="171"/>
      <c r="O27" s="171"/>
      <c r="P27" s="171"/>
      <c r="Q27" s="104"/>
      <c r="R27" s="162"/>
      <c r="S27" s="162"/>
      <c r="T27" s="162"/>
      <c r="U27" s="162"/>
      <c r="V27" s="106"/>
      <c r="W27" s="162"/>
      <c r="X27" s="162"/>
      <c r="Y27" s="106"/>
      <c r="Z27" s="162"/>
      <c r="AA27" s="162"/>
      <c r="AB27" s="162"/>
      <c r="AC27" s="162"/>
      <c r="AD27" s="162"/>
      <c r="AE27" s="162"/>
      <c r="AF27" s="162"/>
      <c r="AG27" s="39"/>
    </row>
    <row r="28">
      <c r="A28" s="39"/>
      <c r="B28" s="145"/>
      <c r="C28" s="145"/>
      <c r="D28" s="145"/>
      <c r="E28" s="145"/>
      <c r="F28" s="182" t="s">
        <v>213</v>
      </c>
      <c r="G28" s="183"/>
      <c r="H28" s="183"/>
      <c r="I28" s="183"/>
      <c r="J28" s="183"/>
      <c r="K28" s="183"/>
      <c r="L28" s="104"/>
      <c r="M28" s="183"/>
      <c r="N28" s="183"/>
      <c r="O28" s="183"/>
      <c r="P28" s="183"/>
      <c r="Q28" s="104"/>
      <c r="R28" s="162"/>
      <c r="S28" s="162"/>
      <c r="T28" s="162"/>
      <c r="U28" s="162"/>
      <c r="V28" s="106"/>
      <c r="W28" s="162"/>
      <c r="X28" s="162"/>
      <c r="Y28" s="106"/>
      <c r="Z28" s="162"/>
      <c r="AA28" s="162"/>
      <c r="AB28" s="162"/>
      <c r="AC28" s="162"/>
      <c r="AD28" s="162"/>
      <c r="AE28" s="162"/>
      <c r="AF28" s="162"/>
      <c r="AG28" s="39"/>
    </row>
    <row r="29">
      <c r="A29" s="39"/>
      <c r="B29" s="178" t="s">
        <v>198</v>
      </c>
      <c r="C29" s="178" t="s">
        <v>197</v>
      </c>
      <c r="D29" s="132" t="s">
        <v>184</v>
      </c>
      <c r="E29" s="132" t="s">
        <v>185</v>
      </c>
      <c r="F29" s="180" t="s">
        <v>72</v>
      </c>
      <c r="G29" s="170" t="s">
        <v>120</v>
      </c>
      <c r="H29" s="171"/>
      <c r="I29" s="171"/>
      <c r="J29" s="171"/>
      <c r="K29" s="171"/>
      <c r="L29" s="104"/>
      <c r="M29" s="171"/>
      <c r="N29" s="171"/>
      <c r="O29" s="171"/>
      <c r="P29" s="171"/>
      <c r="Q29" s="104"/>
      <c r="R29" s="162"/>
      <c r="S29" s="162"/>
      <c r="T29" s="162"/>
      <c r="U29" s="162"/>
      <c r="V29" s="106"/>
      <c r="W29" s="162"/>
      <c r="X29" s="162"/>
      <c r="Y29" s="106"/>
      <c r="Z29" s="162"/>
      <c r="AA29" s="162"/>
      <c r="AB29" s="162"/>
      <c r="AC29" s="162"/>
      <c r="AD29" s="162"/>
      <c r="AE29" s="162"/>
      <c r="AF29" s="162"/>
      <c r="AG29" s="39"/>
    </row>
    <row r="30">
      <c r="A30" s="39"/>
      <c r="B30" s="178" t="s">
        <v>198</v>
      </c>
      <c r="C30" s="178" t="s">
        <v>198</v>
      </c>
      <c r="D30" s="132" t="s">
        <v>184</v>
      </c>
      <c r="E30" s="132" t="s">
        <v>185</v>
      </c>
      <c r="F30" s="180" t="s">
        <v>73</v>
      </c>
      <c r="G30" s="170" t="s">
        <v>120</v>
      </c>
      <c r="H30" s="171"/>
      <c r="I30" s="171"/>
      <c r="J30" s="171"/>
      <c r="K30" s="171"/>
      <c r="L30" s="104"/>
      <c r="M30" s="171"/>
      <c r="N30" s="171"/>
      <c r="O30" s="171"/>
      <c r="P30" s="171"/>
      <c r="Q30" s="104"/>
      <c r="R30" s="162"/>
      <c r="S30" s="162"/>
      <c r="T30" s="162"/>
      <c r="U30" s="162"/>
      <c r="V30" s="106"/>
      <c r="W30" s="162"/>
      <c r="X30" s="162"/>
      <c r="Y30" s="106"/>
      <c r="Z30" s="162"/>
      <c r="AA30" s="162"/>
      <c r="AB30" s="162"/>
      <c r="AC30" s="162"/>
      <c r="AD30" s="162"/>
      <c r="AE30" s="162"/>
      <c r="AF30" s="162"/>
      <c r="AG30" s="39"/>
    </row>
    <row r="31">
      <c r="A31" s="39"/>
      <c r="B31" s="178" t="s">
        <v>198</v>
      </c>
      <c r="C31" s="178" t="s">
        <v>198</v>
      </c>
      <c r="D31" s="132" t="s">
        <v>184</v>
      </c>
      <c r="E31" s="132" t="s">
        <v>185</v>
      </c>
      <c r="F31" s="180" t="s">
        <v>74</v>
      </c>
      <c r="G31" s="170" t="s">
        <v>120</v>
      </c>
      <c r="H31" s="171"/>
      <c r="I31" s="171"/>
      <c r="J31" s="171"/>
      <c r="K31" s="171"/>
      <c r="L31" s="104"/>
      <c r="M31" s="171"/>
      <c r="N31" s="171"/>
      <c r="O31" s="171"/>
      <c r="P31" s="171"/>
      <c r="Q31" s="104"/>
      <c r="R31" s="162"/>
      <c r="S31" s="162"/>
      <c r="T31" s="162"/>
      <c r="U31" s="162"/>
      <c r="V31" s="106"/>
      <c r="W31" s="162"/>
      <c r="X31" s="162"/>
      <c r="Y31" s="106"/>
      <c r="Z31" s="162"/>
      <c r="AA31" s="162"/>
      <c r="AB31" s="162"/>
      <c r="AC31" s="162"/>
      <c r="AD31" s="162"/>
      <c r="AE31" s="162"/>
      <c r="AF31" s="162"/>
      <c r="AG31" s="39"/>
    </row>
    <row r="32">
      <c r="A32" s="39"/>
      <c r="B32" s="178" t="s">
        <v>198</v>
      </c>
      <c r="C32" s="178" t="s">
        <v>198</v>
      </c>
      <c r="D32" s="132" t="s">
        <v>184</v>
      </c>
      <c r="E32" s="132" t="s">
        <v>185</v>
      </c>
      <c r="F32" s="180" t="s">
        <v>75</v>
      </c>
      <c r="G32" s="170" t="s">
        <v>120</v>
      </c>
      <c r="H32" s="171"/>
      <c r="I32" s="171"/>
      <c r="J32" s="171"/>
      <c r="K32" s="171"/>
      <c r="L32" s="104"/>
      <c r="M32" s="171"/>
      <c r="N32" s="171"/>
      <c r="O32" s="171"/>
      <c r="P32" s="171"/>
      <c r="Q32" s="104"/>
      <c r="R32" s="162"/>
      <c r="S32" s="162"/>
      <c r="T32" s="162"/>
      <c r="U32" s="162"/>
      <c r="V32" s="106"/>
      <c r="W32" s="162"/>
      <c r="X32" s="162"/>
      <c r="Y32" s="106"/>
      <c r="Z32" s="162"/>
      <c r="AA32" s="162"/>
      <c r="AB32" s="162"/>
      <c r="AC32" s="162"/>
      <c r="AD32" s="162"/>
      <c r="AE32" s="162"/>
      <c r="AF32" s="162"/>
      <c r="AG32" s="39"/>
    </row>
    <row r="33">
      <c r="A33" s="39"/>
      <c r="B33" s="145"/>
      <c r="C33" s="145"/>
      <c r="D33" s="145"/>
      <c r="E33" s="145"/>
      <c r="F33" s="182" t="s">
        <v>214</v>
      </c>
      <c r="G33" s="183"/>
      <c r="H33" s="183"/>
      <c r="I33" s="184"/>
      <c r="J33" s="183"/>
      <c r="K33" s="183"/>
      <c r="L33" s="104"/>
      <c r="M33" s="183"/>
      <c r="N33" s="183"/>
      <c r="O33" s="183"/>
      <c r="P33" s="183"/>
      <c r="Q33" s="104"/>
      <c r="R33" s="162"/>
      <c r="S33" s="162"/>
      <c r="T33" s="162"/>
      <c r="U33" s="162"/>
      <c r="V33" s="106"/>
      <c r="W33" s="162"/>
      <c r="X33" s="162"/>
      <c r="Y33" s="106"/>
      <c r="Z33" s="162"/>
      <c r="AA33" s="162"/>
      <c r="AB33" s="162"/>
      <c r="AC33" s="162"/>
      <c r="AD33" s="162"/>
      <c r="AE33" s="162"/>
      <c r="AF33" s="162"/>
      <c r="AG33" s="39"/>
    </row>
    <row r="34">
      <c r="A34" s="39"/>
      <c r="B34" s="178" t="s">
        <v>198</v>
      </c>
      <c r="C34" s="178" t="s">
        <v>198</v>
      </c>
      <c r="D34" s="132" t="s">
        <v>184</v>
      </c>
      <c r="E34" s="132" t="s">
        <v>185</v>
      </c>
      <c r="F34" s="180" t="s">
        <v>215</v>
      </c>
      <c r="G34" s="170" t="s">
        <v>120</v>
      </c>
      <c r="H34" s="171"/>
      <c r="I34" s="171"/>
      <c r="J34" s="171"/>
      <c r="K34" s="171"/>
      <c r="L34" s="104"/>
      <c r="M34" s="171"/>
      <c r="N34" s="171"/>
      <c r="O34" s="171"/>
      <c r="P34" s="171"/>
      <c r="Q34" s="104"/>
      <c r="R34" s="162"/>
      <c r="S34" s="162"/>
      <c r="T34" s="162"/>
      <c r="U34" s="162"/>
      <c r="V34" s="106"/>
      <c r="W34" s="162"/>
      <c r="X34" s="162"/>
      <c r="Y34" s="106"/>
      <c r="Z34" s="162"/>
      <c r="AA34" s="162"/>
      <c r="AB34" s="162"/>
      <c r="AC34" s="162"/>
      <c r="AD34" s="162"/>
      <c r="AE34" s="162"/>
      <c r="AF34" s="162"/>
      <c r="AG34" s="39"/>
    </row>
    <row r="35">
      <c r="A35" s="39"/>
      <c r="B35" s="178" t="s">
        <v>198</v>
      </c>
      <c r="C35" s="178" t="s">
        <v>198</v>
      </c>
      <c r="D35" s="132" t="s">
        <v>184</v>
      </c>
      <c r="E35" s="132" t="s">
        <v>185</v>
      </c>
      <c r="F35" s="180" t="s">
        <v>216</v>
      </c>
      <c r="G35" s="170" t="s">
        <v>120</v>
      </c>
      <c r="H35" s="171"/>
      <c r="I35" s="171"/>
      <c r="J35" s="171"/>
      <c r="K35" s="171"/>
      <c r="L35" s="104"/>
      <c r="M35" s="171"/>
      <c r="N35" s="171"/>
      <c r="O35" s="171"/>
      <c r="P35" s="171"/>
      <c r="Q35" s="104"/>
      <c r="R35" s="162"/>
      <c r="S35" s="162"/>
      <c r="T35" s="162"/>
      <c r="U35" s="162"/>
      <c r="V35" s="106"/>
      <c r="W35" s="162"/>
      <c r="X35" s="162"/>
      <c r="Y35" s="106"/>
      <c r="Z35" s="162"/>
      <c r="AA35" s="162"/>
      <c r="AB35" s="162"/>
      <c r="AC35" s="162"/>
      <c r="AD35" s="162"/>
      <c r="AE35" s="162"/>
      <c r="AF35" s="162"/>
      <c r="AG35" s="39"/>
    </row>
    <row r="36">
      <c r="A36" s="39"/>
      <c r="B36" s="145"/>
      <c r="C36" s="145"/>
      <c r="D36" s="145"/>
      <c r="E36" s="145"/>
      <c r="F36" s="182" t="s">
        <v>217</v>
      </c>
      <c r="G36" s="183"/>
      <c r="H36" s="183"/>
      <c r="I36" s="185"/>
      <c r="J36" s="183"/>
      <c r="K36" s="183"/>
      <c r="L36" s="104"/>
      <c r="M36" s="183"/>
      <c r="N36" s="183"/>
      <c r="O36" s="183"/>
      <c r="P36" s="183"/>
      <c r="Q36" s="104"/>
      <c r="R36" s="162"/>
      <c r="S36" s="162"/>
      <c r="T36" s="162"/>
      <c r="U36" s="162"/>
      <c r="V36" s="106"/>
      <c r="W36" s="162"/>
      <c r="X36" s="162"/>
      <c r="Y36" s="106"/>
      <c r="Z36" s="162"/>
      <c r="AA36" s="162"/>
      <c r="AB36" s="162"/>
      <c r="AC36" s="162"/>
      <c r="AD36" s="162"/>
      <c r="AE36" s="162"/>
      <c r="AF36" s="162"/>
      <c r="AG36" s="39"/>
    </row>
    <row r="37" ht="15.75" customHeight="1">
      <c r="A37" s="39"/>
      <c r="B37" s="178" t="s">
        <v>198</v>
      </c>
      <c r="C37" s="178" t="s">
        <v>198</v>
      </c>
      <c r="D37" s="132" t="s">
        <v>184</v>
      </c>
      <c r="E37" s="132" t="s">
        <v>185</v>
      </c>
      <c r="F37" s="180" t="s">
        <v>218</v>
      </c>
      <c r="G37" s="170" t="s">
        <v>120</v>
      </c>
      <c r="H37" s="171"/>
      <c r="I37" s="171"/>
      <c r="J37" s="171"/>
      <c r="K37" s="171"/>
      <c r="L37" s="104"/>
      <c r="M37" s="171"/>
      <c r="N37" s="171"/>
      <c r="O37" s="171"/>
      <c r="P37" s="171"/>
      <c r="Q37" s="104"/>
      <c r="R37" s="162"/>
      <c r="S37" s="162"/>
      <c r="T37" s="162"/>
      <c r="U37" s="162"/>
      <c r="V37" s="106"/>
      <c r="W37" s="162"/>
      <c r="X37" s="162"/>
      <c r="Y37" s="106"/>
      <c r="Z37" s="162"/>
      <c r="AA37" s="162"/>
      <c r="AB37" s="162"/>
      <c r="AC37" s="162"/>
      <c r="AD37" s="162"/>
      <c r="AE37" s="162"/>
      <c r="AF37" s="162"/>
      <c r="AG37" s="39"/>
    </row>
    <row r="38">
      <c r="A38" s="39"/>
      <c r="B38" s="178" t="s">
        <v>198</v>
      </c>
      <c r="C38" s="178" t="s">
        <v>197</v>
      </c>
      <c r="D38" s="132" t="s">
        <v>184</v>
      </c>
      <c r="E38" s="132" t="s">
        <v>185</v>
      </c>
      <c r="F38" s="180" t="s">
        <v>219</v>
      </c>
      <c r="G38" s="170" t="s">
        <v>120</v>
      </c>
      <c r="H38" s="171"/>
      <c r="I38" s="171"/>
      <c r="J38" s="171"/>
      <c r="K38" s="171"/>
      <c r="L38" s="104"/>
      <c r="M38" s="171"/>
      <c r="N38" s="171"/>
      <c r="O38" s="171"/>
      <c r="P38" s="171"/>
      <c r="Q38" s="104"/>
      <c r="R38" s="162"/>
      <c r="S38" s="162"/>
      <c r="T38" s="162"/>
      <c r="U38" s="162"/>
      <c r="V38" s="106"/>
      <c r="W38" s="162"/>
      <c r="X38" s="162"/>
      <c r="Y38" s="106"/>
      <c r="Z38" s="162"/>
      <c r="AA38" s="162"/>
      <c r="AB38" s="162"/>
      <c r="AC38" s="162"/>
      <c r="AD38" s="162"/>
      <c r="AE38" s="162"/>
      <c r="AF38" s="162"/>
      <c r="AG38" s="39"/>
    </row>
    <row r="39">
      <c r="A39" s="39"/>
      <c r="B39" s="145"/>
      <c r="C39" s="145"/>
      <c r="D39" s="145"/>
      <c r="E39" s="145"/>
      <c r="F39" s="182" t="s">
        <v>54</v>
      </c>
      <c r="G39" s="183"/>
      <c r="H39" s="183"/>
      <c r="I39" s="185"/>
      <c r="J39" s="183"/>
      <c r="K39" s="183"/>
      <c r="L39" s="104"/>
      <c r="M39" s="183"/>
      <c r="N39" s="183"/>
      <c r="O39" s="183"/>
      <c r="P39" s="183"/>
      <c r="Q39" s="104"/>
      <c r="R39" s="162"/>
      <c r="S39" s="162"/>
      <c r="T39" s="162"/>
      <c r="U39" s="162"/>
      <c r="V39" s="106"/>
      <c r="W39" s="162"/>
      <c r="X39" s="162"/>
      <c r="Y39" s="106"/>
      <c r="Z39" s="162"/>
      <c r="AA39" s="162"/>
      <c r="AB39" s="162"/>
      <c r="AC39" s="162"/>
      <c r="AD39" s="162"/>
      <c r="AE39" s="162"/>
      <c r="AF39" s="162"/>
      <c r="AG39" s="39"/>
    </row>
    <row r="40">
      <c r="A40" s="39"/>
      <c r="B40" s="178" t="s">
        <v>198</v>
      </c>
      <c r="C40" s="178" t="s">
        <v>198</v>
      </c>
      <c r="D40" s="132" t="s">
        <v>184</v>
      </c>
      <c r="E40" s="132" t="s">
        <v>185</v>
      </c>
      <c r="F40" s="180" t="s">
        <v>62</v>
      </c>
      <c r="G40" s="170" t="s">
        <v>120</v>
      </c>
      <c r="H40" s="171"/>
      <c r="I40" s="171"/>
      <c r="J40" s="171"/>
      <c r="K40" s="171"/>
      <c r="L40" s="104"/>
      <c r="M40" s="171"/>
      <c r="N40" s="171"/>
      <c r="O40" s="171"/>
      <c r="P40" s="171"/>
      <c r="Q40" s="104"/>
      <c r="R40" s="162"/>
      <c r="S40" s="162"/>
      <c r="T40" s="162"/>
      <c r="U40" s="162"/>
      <c r="V40" s="106"/>
      <c r="W40" s="162"/>
      <c r="X40" s="162"/>
      <c r="Y40" s="106"/>
      <c r="Z40" s="162"/>
      <c r="AA40" s="162"/>
      <c r="AB40" s="162"/>
      <c r="AC40" s="162"/>
      <c r="AD40" s="162"/>
      <c r="AE40" s="162"/>
      <c r="AF40" s="162"/>
      <c r="AG40" s="39"/>
    </row>
    <row r="41">
      <c r="A41" s="39"/>
      <c r="B41" s="178" t="s">
        <v>198</v>
      </c>
      <c r="C41" s="178" t="s">
        <v>198</v>
      </c>
      <c r="D41" s="132" t="s">
        <v>184</v>
      </c>
      <c r="E41" s="132" t="s">
        <v>185</v>
      </c>
      <c r="F41" s="180" t="s">
        <v>220</v>
      </c>
      <c r="G41" s="170" t="s">
        <v>120</v>
      </c>
      <c r="H41" s="171"/>
      <c r="I41" s="171"/>
      <c r="J41" s="171"/>
      <c r="K41" s="171"/>
      <c r="L41" s="104"/>
      <c r="M41" s="171"/>
      <c r="N41" s="171"/>
      <c r="O41" s="171"/>
      <c r="P41" s="171"/>
      <c r="Q41" s="104"/>
      <c r="R41" s="162"/>
      <c r="S41" s="162"/>
      <c r="T41" s="162"/>
      <c r="U41" s="162"/>
      <c r="V41" s="106"/>
      <c r="W41" s="162"/>
      <c r="X41" s="162"/>
      <c r="Y41" s="106"/>
      <c r="Z41" s="162"/>
      <c r="AA41" s="162"/>
      <c r="AB41" s="162"/>
      <c r="AC41" s="162"/>
      <c r="AD41" s="162"/>
      <c r="AE41" s="162"/>
      <c r="AF41" s="162"/>
      <c r="AG41" s="39"/>
    </row>
    <row r="42">
      <c r="A42" s="39"/>
      <c r="B42" s="145"/>
      <c r="C42" s="178" t="s">
        <v>198</v>
      </c>
      <c r="D42" s="132" t="s">
        <v>184</v>
      </c>
      <c r="E42" s="132" t="s">
        <v>185</v>
      </c>
      <c r="F42" s="169" t="s">
        <v>221</v>
      </c>
      <c r="G42" s="170" t="s">
        <v>120</v>
      </c>
      <c r="H42" s="171"/>
      <c r="I42" s="171"/>
      <c r="J42" s="172" t="s">
        <v>196</v>
      </c>
      <c r="K42" s="171"/>
      <c r="L42" s="104"/>
      <c r="M42" s="172" t="s">
        <v>196</v>
      </c>
      <c r="N42" s="171"/>
      <c r="O42" s="172" t="s">
        <v>196</v>
      </c>
      <c r="P42" s="171"/>
      <c r="Q42" s="104"/>
      <c r="R42" s="162"/>
      <c r="S42" s="162"/>
      <c r="T42" s="162"/>
      <c r="U42" s="162"/>
      <c r="V42" s="106"/>
      <c r="W42" s="162"/>
      <c r="X42" s="162"/>
      <c r="Y42" s="106"/>
      <c r="Z42" s="162"/>
      <c r="AA42" s="162"/>
      <c r="AB42" s="162"/>
      <c r="AC42" s="162"/>
      <c r="AD42" s="162"/>
      <c r="AE42" s="162"/>
      <c r="AF42" s="162"/>
      <c r="AG42" s="39"/>
    </row>
    <row r="43">
      <c r="A43" s="39"/>
      <c r="B43" s="178" t="s">
        <v>198</v>
      </c>
      <c r="C43" s="178" t="s">
        <v>198</v>
      </c>
      <c r="D43" s="132" t="s">
        <v>184</v>
      </c>
      <c r="E43" s="132" t="s">
        <v>185</v>
      </c>
      <c r="F43" s="180" t="s">
        <v>64</v>
      </c>
      <c r="G43" s="170" t="s">
        <v>120</v>
      </c>
      <c r="H43" s="171"/>
      <c r="I43" s="171"/>
      <c r="J43" s="171"/>
      <c r="K43" s="171"/>
      <c r="L43" s="104"/>
      <c r="M43" s="171"/>
      <c r="N43" s="171"/>
      <c r="O43" s="171"/>
      <c r="P43" s="171"/>
      <c r="Q43" s="104"/>
      <c r="R43" s="162"/>
      <c r="S43" s="162"/>
      <c r="T43" s="162"/>
      <c r="U43" s="162"/>
      <c r="V43" s="106"/>
      <c r="W43" s="162"/>
      <c r="X43" s="162"/>
      <c r="Y43" s="106"/>
      <c r="Z43" s="162"/>
      <c r="AA43" s="162"/>
      <c r="AB43" s="162"/>
      <c r="AC43" s="162"/>
      <c r="AD43" s="162"/>
      <c r="AE43" s="162"/>
      <c r="AF43" s="162"/>
      <c r="AG43" s="39"/>
    </row>
    <row r="44">
      <c r="A44" s="39"/>
      <c r="B44" s="145"/>
      <c r="C44" s="145"/>
      <c r="D44" s="145"/>
      <c r="E44" s="145"/>
      <c r="F44" s="186" t="s">
        <v>55</v>
      </c>
      <c r="G44" s="187"/>
      <c r="H44" s="187"/>
      <c r="I44" s="188"/>
      <c r="J44" s="188"/>
      <c r="K44" s="188"/>
      <c r="L44" s="189"/>
      <c r="M44" s="188"/>
      <c r="N44" s="188"/>
      <c r="O44" s="188"/>
      <c r="P44" s="188"/>
      <c r="Q44" s="104"/>
      <c r="R44" s="162"/>
      <c r="S44" s="162"/>
      <c r="T44" s="162"/>
      <c r="U44" s="162"/>
      <c r="V44" s="106"/>
      <c r="W44" s="162"/>
      <c r="X44" s="162"/>
      <c r="Y44" s="106"/>
      <c r="Z44" s="162"/>
      <c r="AA44" s="162"/>
      <c r="AB44" s="162"/>
      <c r="AC44" s="162"/>
      <c r="AD44" s="162"/>
      <c r="AE44" s="162"/>
      <c r="AF44" s="162"/>
      <c r="AG44" s="39"/>
    </row>
    <row r="45">
      <c r="A45" s="39"/>
      <c r="B45" s="178" t="s">
        <v>222</v>
      </c>
      <c r="C45" s="178" t="s">
        <v>222</v>
      </c>
      <c r="D45" s="132" t="s">
        <v>184</v>
      </c>
      <c r="E45" s="132" t="s">
        <v>185</v>
      </c>
      <c r="F45" s="180" t="s">
        <v>223</v>
      </c>
      <c r="G45" s="170"/>
      <c r="H45" s="171"/>
      <c r="I45" s="171"/>
      <c r="J45" s="171"/>
      <c r="K45" s="171"/>
      <c r="L45" s="104"/>
      <c r="M45" s="171"/>
      <c r="N45" s="171"/>
      <c r="O45" s="171"/>
      <c r="P45" s="171"/>
      <c r="Q45" s="104"/>
      <c r="R45" s="139">
        <v>260000.0</v>
      </c>
      <c r="S45" s="139">
        <v>260000.0</v>
      </c>
      <c r="T45" s="139">
        <v>0.0</v>
      </c>
      <c r="U45" s="138">
        <f t="shared" ref="U45:U46" si="8">R45+S45-T45</f>
        <v>520000</v>
      </c>
      <c r="V45" s="106"/>
      <c r="W45" s="190"/>
      <c r="X45" s="191">
        <f>J45+K45-U45</f>
        <v>-520000</v>
      </c>
      <c r="Y45" s="106"/>
      <c r="Z45" s="192" t="s">
        <v>224</v>
      </c>
      <c r="AA45" s="174"/>
      <c r="AB45" s="158">
        <v>45987.0</v>
      </c>
      <c r="AC45" s="150">
        <f t="shared" ref="AC45:AC46" si="9">U45</f>
        <v>520000</v>
      </c>
      <c r="AD45" s="150" t="s">
        <v>188</v>
      </c>
      <c r="AE45" s="150" t="s">
        <v>189</v>
      </c>
      <c r="AF45" s="150"/>
      <c r="AG45" s="39"/>
    </row>
    <row r="46">
      <c r="A46" s="39"/>
      <c r="B46" s="193" t="s">
        <v>225</v>
      </c>
      <c r="C46" s="145"/>
      <c r="D46" s="194" t="s">
        <v>226</v>
      </c>
      <c r="E46" s="132" t="s">
        <v>185</v>
      </c>
      <c r="F46" s="195" t="s">
        <v>227</v>
      </c>
      <c r="G46" s="196" t="s">
        <v>228</v>
      </c>
      <c r="H46" s="197">
        <v>300000.0</v>
      </c>
      <c r="I46" s="195">
        <v>1.0</v>
      </c>
      <c r="J46" s="136">
        <f>H46*I46</f>
        <v>300000</v>
      </c>
      <c r="K46" s="172" t="s">
        <v>196</v>
      </c>
      <c r="L46" s="104"/>
      <c r="M46" s="198">
        <f>J46/0.95</f>
        <v>315789.4737</v>
      </c>
      <c r="N46" s="172" t="s">
        <v>196</v>
      </c>
      <c r="O46" s="137">
        <f>M46/$I$53</f>
        <v>85.3485064</v>
      </c>
      <c r="P46" s="172" t="s">
        <v>196</v>
      </c>
      <c r="Q46" s="104"/>
      <c r="R46" s="139">
        <v>270000.0</v>
      </c>
      <c r="S46" s="162"/>
      <c r="T46" s="139">
        <v>0.0</v>
      </c>
      <c r="U46" s="138">
        <f t="shared" si="8"/>
        <v>270000</v>
      </c>
      <c r="V46" s="106"/>
      <c r="W46" s="190">
        <f>J46</f>
        <v>300000</v>
      </c>
      <c r="X46" s="199">
        <f>W46-U46</f>
        <v>30000</v>
      </c>
      <c r="Y46" s="106"/>
      <c r="Z46" s="192" t="s">
        <v>106</v>
      </c>
      <c r="AA46" s="174"/>
      <c r="AB46" s="158">
        <v>45987.0</v>
      </c>
      <c r="AC46" s="150">
        <f t="shared" si="9"/>
        <v>270000</v>
      </c>
      <c r="AD46" s="150" t="s">
        <v>188</v>
      </c>
      <c r="AE46" s="150" t="s">
        <v>189</v>
      </c>
      <c r="AF46" s="95"/>
      <c r="AG46" s="39"/>
    </row>
    <row r="47">
      <c r="A47" s="39"/>
      <c r="B47" s="178" t="s">
        <v>198</v>
      </c>
      <c r="C47" s="145"/>
      <c r="D47" s="132" t="s">
        <v>229</v>
      </c>
      <c r="E47" s="132" t="s">
        <v>185</v>
      </c>
      <c r="F47" s="180" t="s">
        <v>230</v>
      </c>
      <c r="G47" s="170" t="s">
        <v>98</v>
      </c>
      <c r="H47" s="171"/>
      <c r="I47" s="171"/>
      <c r="J47" s="171"/>
      <c r="K47" s="171"/>
      <c r="L47" s="104"/>
      <c r="M47" s="171"/>
      <c r="N47" s="171"/>
      <c r="O47" s="171"/>
      <c r="P47" s="171"/>
      <c r="Q47" s="104"/>
      <c r="R47" s="138"/>
      <c r="S47" s="138"/>
      <c r="T47" s="138"/>
      <c r="U47" s="138"/>
      <c r="V47" s="106"/>
      <c r="W47" s="190"/>
      <c r="X47" s="200"/>
      <c r="Y47" s="106"/>
      <c r="Z47" s="173"/>
      <c r="AA47" s="174"/>
      <c r="AB47" s="173"/>
      <c r="AC47" s="198"/>
      <c r="AD47" s="95"/>
      <c r="AE47" s="95"/>
      <c r="AF47" s="95"/>
      <c r="AG47" s="39"/>
    </row>
    <row r="48">
      <c r="A48" s="39"/>
      <c r="B48" s="178" t="s">
        <v>198</v>
      </c>
      <c r="C48" s="145"/>
      <c r="D48" s="132" t="s">
        <v>229</v>
      </c>
      <c r="E48" s="132" t="s">
        <v>185</v>
      </c>
      <c r="F48" s="180" t="s">
        <v>231</v>
      </c>
      <c r="G48" s="170" t="s">
        <v>98</v>
      </c>
      <c r="H48" s="171"/>
      <c r="I48" s="171"/>
      <c r="J48" s="171"/>
      <c r="K48" s="171"/>
      <c r="L48" s="104"/>
      <c r="M48" s="171"/>
      <c r="N48" s="171"/>
      <c r="O48" s="171"/>
      <c r="P48" s="171"/>
      <c r="Q48" s="104"/>
      <c r="R48" s="138"/>
      <c r="S48" s="138"/>
      <c r="T48" s="138"/>
      <c r="U48" s="138"/>
      <c r="V48" s="106"/>
      <c r="W48" s="190"/>
      <c r="X48" s="200"/>
      <c r="Y48" s="106"/>
      <c r="Z48" s="173"/>
      <c r="AA48" s="174"/>
      <c r="AB48" s="173"/>
      <c r="AC48" s="198"/>
      <c r="AD48" s="95"/>
      <c r="AE48" s="95"/>
      <c r="AF48" s="95"/>
      <c r="AG48" s="39"/>
    </row>
    <row r="49">
      <c r="A49" s="39"/>
      <c r="B49" s="145"/>
      <c r="C49" s="145"/>
      <c r="D49" s="145"/>
      <c r="E49" s="132" t="s">
        <v>185</v>
      </c>
      <c r="F49" s="201" t="s">
        <v>232</v>
      </c>
      <c r="G49" s="202"/>
      <c r="H49" s="136">
        <v>20000.0</v>
      </c>
      <c r="I49" s="203">
        <v>1.0</v>
      </c>
      <c r="J49" s="204">
        <f>+H49*I49</f>
        <v>20000</v>
      </c>
      <c r="K49" s="204">
        <f>H49*I49</f>
        <v>20000</v>
      </c>
      <c r="L49" s="104"/>
      <c r="M49" s="205"/>
      <c r="N49" s="205"/>
      <c r="O49" s="205"/>
      <c r="P49" s="205"/>
      <c r="Q49" s="104"/>
      <c r="R49" s="138"/>
      <c r="S49" s="138"/>
      <c r="T49" s="138"/>
      <c r="U49" s="138"/>
      <c r="V49" s="106"/>
      <c r="W49" s="190"/>
      <c r="X49" s="200"/>
      <c r="Y49" s="106"/>
      <c r="Z49" s="173"/>
      <c r="AA49" s="174"/>
      <c r="AB49" s="206"/>
      <c r="AC49" s="198"/>
      <c r="AD49" s="95"/>
      <c r="AE49" s="95"/>
      <c r="AF49" s="95"/>
      <c r="AG49" s="39"/>
    </row>
    <row r="50">
      <c r="A50" s="39"/>
      <c r="B50" s="39"/>
      <c r="C50" s="39"/>
      <c r="D50" s="39"/>
      <c r="E50" s="39"/>
      <c r="F50" s="18"/>
      <c r="G50" s="104"/>
      <c r="H50" s="207"/>
      <c r="I50" s="208" t="s">
        <v>233</v>
      </c>
      <c r="J50" s="208">
        <f t="shared" ref="J50:K50" si="10">SUM(J5:J49)</f>
        <v>1943000</v>
      </c>
      <c r="K50" s="208">
        <f t="shared" si="10"/>
        <v>1391000</v>
      </c>
      <c r="L50" s="104"/>
      <c r="M50" s="104"/>
      <c r="N50" s="104"/>
      <c r="O50" s="209"/>
      <c r="P50" s="115"/>
      <c r="Q50" s="115"/>
      <c r="R50" s="106"/>
      <c r="S50" s="106"/>
      <c r="T50" s="106"/>
      <c r="U50" s="105"/>
      <c r="V50" s="106"/>
      <c r="W50" s="106"/>
      <c r="X50" s="105"/>
      <c r="Y50" s="106"/>
      <c r="Z50" s="106"/>
      <c r="AA50" s="105"/>
      <c r="AB50" s="39"/>
      <c r="AC50" s="39"/>
      <c r="AD50" s="39"/>
      <c r="AE50" s="39"/>
      <c r="AF50" s="39"/>
      <c r="AG50" s="39"/>
    </row>
    <row r="51">
      <c r="A51" s="39"/>
      <c r="B51" s="39"/>
      <c r="C51" s="39"/>
      <c r="D51" s="39"/>
      <c r="E51" s="39"/>
      <c r="F51" s="18"/>
      <c r="G51" s="18"/>
      <c r="H51" s="104"/>
      <c r="I51" s="210">
        <v>0.2</v>
      </c>
      <c r="J51" s="208">
        <f>J50/0.79</f>
        <v>2459493.671</v>
      </c>
      <c r="K51" s="208">
        <f>K50/0.763</f>
        <v>1823066.841</v>
      </c>
      <c r="L51" s="104"/>
      <c r="M51" s="104"/>
      <c r="N51" s="104"/>
      <c r="O51" s="208">
        <f t="shared" ref="O51:P51" si="11">SUM(O5:O50)</f>
        <v>649.374111</v>
      </c>
      <c r="P51" s="208">
        <f t="shared" si="11"/>
        <v>493.1081081</v>
      </c>
      <c r="Q51" s="115"/>
      <c r="R51" s="211"/>
      <c r="S51" s="211"/>
      <c r="T51" s="106"/>
      <c r="U51" s="105"/>
      <c r="V51" s="106"/>
      <c r="W51" s="106"/>
      <c r="X51" s="105"/>
      <c r="Y51" s="106"/>
      <c r="Z51" s="106"/>
      <c r="AA51" s="105"/>
      <c r="AB51" s="39"/>
      <c r="AC51" s="39"/>
      <c r="AD51" s="39"/>
      <c r="AE51" s="39"/>
      <c r="AF51" s="39"/>
      <c r="AG51" s="39"/>
    </row>
    <row r="52">
      <c r="A52" s="39"/>
      <c r="B52" s="39"/>
      <c r="C52" s="39"/>
      <c r="D52" s="39"/>
      <c r="E52" s="39"/>
      <c r="F52" s="18"/>
      <c r="G52" s="104"/>
      <c r="H52" s="208" t="s">
        <v>234</v>
      </c>
      <c r="I52" s="212" t="s">
        <v>235</v>
      </c>
      <c r="J52" s="208">
        <f t="shared" ref="J52:K52" si="12">J51*4/1000</f>
        <v>9837.974684</v>
      </c>
      <c r="K52" s="208">
        <f t="shared" si="12"/>
        <v>7292.267366</v>
      </c>
      <c r="L52" s="104"/>
      <c r="M52" s="104"/>
      <c r="N52" s="104"/>
      <c r="O52" s="208">
        <f>J52/I53</f>
        <v>2.658912077</v>
      </c>
      <c r="P52" s="208">
        <f>K52/I53</f>
        <v>1.970883072</v>
      </c>
      <c r="Q52" s="115"/>
      <c r="R52" s="211"/>
      <c r="S52" s="211"/>
      <c r="T52" s="106"/>
      <c r="U52" s="106"/>
      <c r="V52" s="106"/>
      <c r="W52" s="106"/>
      <c r="X52" s="105"/>
      <c r="Y52" s="106"/>
      <c r="Z52" s="106"/>
      <c r="AA52" s="105"/>
      <c r="AB52" s="39"/>
      <c r="AC52" s="39"/>
      <c r="AD52" s="39"/>
      <c r="AE52" s="39"/>
      <c r="AF52" s="39"/>
      <c r="AG52" s="39"/>
    </row>
    <row r="53">
      <c r="A53" s="39"/>
      <c r="B53" s="39"/>
      <c r="C53" s="39"/>
      <c r="D53" s="39"/>
      <c r="E53" s="39"/>
      <c r="F53" s="18"/>
      <c r="G53" s="104"/>
      <c r="H53" s="208" t="s">
        <v>236</v>
      </c>
      <c r="I53" s="208">
        <v>3700.0</v>
      </c>
      <c r="J53" s="213">
        <f t="shared" ref="J53:K53" si="13">SUM(J51:J52)</f>
        <v>2469331.646</v>
      </c>
      <c r="K53" s="213">
        <f t="shared" si="13"/>
        <v>1830359.109</v>
      </c>
      <c r="L53" s="104"/>
      <c r="M53" s="104"/>
      <c r="N53" s="104"/>
      <c r="O53" s="213">
        <f t="shared" ref="O53:P53" si="14">SUM(O51:O52)</f>
        <v>652.033023</v>
      </c>
      <c r="P53" s="213">
        <f t="shared" si="14"/>
        <v>495.0789912</v>
      </c>
      <c r="Q53" s="115"/>
      <c r="R53" s="211"/>
      <c r="S53" s="211"/>
      <c r="T53" s="106"/>
      <c r="U53" s="105"/>
      <c r="V53" s="106"/>
      <c r="W53" s="106"/>
      <c r="X53" s="105"/>
      <c r="Y53" s="106"/>
      <c r="Z53" s="106"/>
      <c r="AA53" s="105"/>
      <c r="AB53" s="39"/>
      <c r="AC53" s="39"/>
      <c r="AD53" s="39"/>
      <c r="AE53" s="39"/>
      <c r="AF53" s="39"/>
      <c r="AG53" s="39"/>
    </row>
    <row r="54">
      <c r="A54" s="39"/>
      <c r="B54" s="39"/>
      <c r="C54" s="39"/>
      <c r="D54" s="39"/>
      <c r="E54" s="39"/>
      <c r="F54" s="18"/>
      <c r="G54" s="18"/>
      <c r="H54" s="104"/>
      <c r="I54" s="104"/>
      <c r="J54" s="214">
        <f>J53/I53</f>
        <v>667.3869312</v>
      </c>
      <c r="K54" s="214">
        <f>K53/I53</f>
        <v>494.691651</v>
      </c>
      <c r="L54" s="104"/>
      <c r="M54" s="104"/>
      <c r="N54" s="104"/>
      <c r="O54" s="209"/>
      <c r="P54" s="115"/>
      <c r="Q54" s="115"/>
      <c r="R54" s="106"/>
      <c r="S54" s="106"/>
      <c r="T54" s="106"/>
      <c r="U54" s="105"/>
      <c r="V54" s="106"/>
      <c r="W54" s="106"/>
      <c r="X54" s="105"/>
      <c r="Y54" s="106"/>
      <c r="Z54" s="39"/>
      <c r="AA54" s="39"/>
      <c r="AB54" s="39"/>
      <c r="AC54" s="39"/>
      <c r="AD54" s="39"/>
      <c r="AE54" s="39"/>
      <c r="AF54" s="39"/>
      <c r="AG54" s="39"/>
    </row>
    <row r="55">
      <c r="A55" s="39"/>
      <c r="B55" s="39"/>
      <c r="C55" s="39"/>
      <c r="D55" s="39"/>
      <c r="E55" s="39"/>
      <c r="F55" s="18"/>
      <c r="G55" s="18"/>
      <c r="H55" s="104"/>
      <c r="I55" s="215"/>
      <c r="J55" s="104"/>
      <c r="K55" s="104"/>
      <c r="L55" s="104"/>
      <c r="M55" s="104"/>
      <c r="N55" s="104"/>
      <c r="O55" s="209"/>
      <c r="P55" s="115"/>
      <c r="Q55" s="115"/>
      <c r="R55" s="106"/>
      <c r="S55" s="106"/>
      <c r="T55" s="106"/>
      <c r="U55" s="105"/>
      <c r="V55" s="106"/>
      <c r="W55" s="106"/>
      <c r="X55" s="105"/>
      <c r="Y55" s="106"/>
      <c r="Z55" s="39"/>
      <c r="AA55" s="39"/>
      <c r="AB55" s="39"/>
      <c r="AC55" s="39"/>
      <c r="AD55" s="39"/>
      <c r="AE55" s="39"/>
      <c r="AF55" s="39"/>
      <c r="AG55" s="39"/>
    </row>
    <row r="56">
      <c r="A56" s="39"/>
      <c r="B56" s="39"/>
      <c r="C56" s="39"/>
      <c r="D56" s="39"/>
      <c r="E56" s="39"/>
      <c r="F56" s="18"/>
      <c r="G56" s="18"/>
      <c r="H56" s="104"/>
      <c r="I56" s="104"/>
      <c r="J56" s="104"/>
      <c r="K56" s="104"/>
      <c r="L56" s="104"/>
      <c r="M56" s="104"/>
      <c r="N56" s="104"/>
      <c r="O56" s="209"/>
      <c r="P56" s="115"/>
      <c r="Q56" s="115"/>
      <c r="R56" s="106"/>
      <c r="S56" s="106"/>
      <c r="T56" s="106"/>
      <c r="U56" s="105"/>
      <c r="V56" s="106"/>
      <c r="W56" s="106"/>
      <c r="X56" s="105"/>
      <c r="Y56" s="106"/>
      <c r="Z56" s="39"/>
      <c r="AA56" s="39"/>
      <c r="AB56" s="39"/>
      <c r="AC56" s="39"/>
      <c r="AD56" s="39"/>
      <c r="AE56" s="39"/>
      <c r="AF56" s="39"/>
      <c r="AG56" s="39"/>
    </row>
    <row r="57">
      <c r="A57" s="216"/>
      <c r="B57" s="216"/>
      <c r="C57" s="216"/>
      <c r="D57" s="216"/>
      <c r="E57" s="216"/>
      <c r="F57" s="217"/>
      <c r="G57" s="217"/>
      <c r="H57" s="217"/>
      <c r="I57" s="217"/>
      <c r="J57" s="217"/>
      <c r="K57" s="217"/>
      <c r="L57" s="217"/>
      <c r="M57" s="217"/>
      <c r="N57" s="218"/>
      <c r="O57" s="217"/>
      <c r="P57" s="217"/>
      <c r="Q57" s="217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</row>
    <row r="58">
      <c r="A58" s="216"/>
      <c r="B58" s="216"/>
      <c r="C58" s="216"/>
      <c r="D58" s="216"/>
      <c r="E58" s="216"/>
      <c r="F58" s="217"/>
      <c r="G58" s="217"/>
      <c r="H58" s="217"/>
      <c r="I58" s="217"/>
      <c r="J58" s="217"/>
      <c r="K58" s="217"/>
      <c r="L58" s="217"/>
      <c r="M58" s="217"/>
      <c r="N58" s="218"/>
      <c r="O58" s="217"/>
      <c r="P58" s="217"/>
      <c r="Q58" s="217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</row>
    <row r="59">
      <c r="A59" s="216"/>
      <c r="B59" s="216"/>
      <c r="C59" s="216"/>
      <c r="D59" s="216"/>
      <c r="E59" s="216"/>
      <c r="F59" s="217"/>
      <c r="G59" s="217"/>
      <c r="H59" s="217"/>
      <c r="I59" s="217"/>
      <c r="J59" s="217"/>
      <c r="K59" s="217"/>
      <c r="L59" s="217"/>
      <c r="M59" s="217"/>
      <c r="N59" s="218"/>
      <c r="O59" s="217"/>
      <c r="P59" s="217"/>
      <c r="Q59" s="217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</row>
    <row r="60">
      <c r="A60" s="216"/>
      <c r="B60" s="216"/>
      <c r="C60" s="216"/>
      <c r="D60" s="216"/>
      <c r="E60" s="216"/>
      <c r="F60" s="217"/>
      <c r="G60" s="217"/>
      <c r="H60" s="217"/>
      <c r="I60" s="217"/>
      <c r="J60" s="217"/>
      <c r="K60" s="217"/>
      <c r="L60" s="217"/>
      <c r="M60" s="217"/>
      <c r="N60" s="218"/>
      <c r="O60" s="217"/>
      <c r="P60" s="217"/>
      <c r="Q60" s="217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16"/>
    </row>
    <row r="61">
      <c r="A61" s="216"/>
      <c r="B61" s="216"/>
      <c r="C61" s="216"/>
      <c r="D61" s="216"/>
      <c r="E61" s="216"/>
      <c r="F61" s="217"/>
      <c r="G61" s="217"/>
      <c r="H61" s="217"/>
      <c r="I61" s="217"/>
      <c r="J61" s="217"/>
      <c r="K61" s="217"/>
      <c r="L61" s="217"/>
      <c r="M61" s="217"/>
      <c r="N61" s="218"/>
      <c r="O61" s="217"/>
      <c r="P61" s="217"/>
      <c r="Q61" s="217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</row>
    <row r="62">
      <c r="A62" s="216"/>
      <c r="B62" s="216"/>
      <c r="C62" s="216"/>
      <c r="D62" s="216"/>
      <c r="E62" s="216"/>
      <c r="F62" s="217"/>
      <c r="G62" s="217"/>
      <c r="H62" s="217"/>
      <c r="I62" s="217"/>
      <c r="J62" s="217"/>
      <c r="K62" s="217"/>
      <c r="L62" s="217"/>
      <c r="M62" s="217"/>
      <c r="N62" s="218"/>
      <c r="O62" s="217"/>
      <c r="P62" s="217"/>
      <c r="Q62" s="217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16"/>
    </row>
    <row r="63">
      <c r="A63" s="216"/>
      <c r="B63" s="216"/>
      <c r="C63" s="216"/>
      <c r="D63" s="216"/>
      <c r="E63" s="216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  <c r="AD63" s="216"/>
      <c r="AE63" s="216"/>
      <c r="AF63" s="216"/>
      <c r="AG63" s="216"/>
    </row>
    <row r="64">
      <c r="A64" s="216"/>
      <c r="B64" s="216"/>
      <c r="C64" s="216"/>
      <c r="D64" s="216"/>
      <c r="E64" s="216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16"/>
      <c r="AD64" s="216"/>
      <c r="AE64" s="216"/>
      <c r="AF64" s="216"/>
      <c r="AG64" s="216"/>
    </row>
    <row r="65">
      <c r="A65" s="216"/>
      <c r="B65" s="216"/>
      <c r="C65" s="216"/>
      <c r="D65" s="216"/>
      <c r="E65" s="216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216"/>
    </row>
    <row r="66">
      <c r="A66" s="216"/>
      <c r="B66" s="216"/>
      <c r="C66" s="216"/>
      <c r="D66" s="216"/>
      <c r="E66" s="216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</row>
    <row r="67">
      <c r="A67" s="216"/>
      <c r="B67" s="216"/>
      <c r="C67" s="216"/>
      <c r="D67" s="216"/>
      <c r="E67" s="216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16"/>
    </row>
    <row r="68">
      <c r="A68" s="216"/>
      <c r="B68" s="216"/>
      <c r="C68" s="216"/>
      <c r="D68" s="216"/>
      <c r="E68" s="216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</row>
    <row r="69">
      <c r="A69" s="216"/>
      <c r="B69" s="216"/>
      <c r="C69" s="216"/>
      <c r="D69" s="216"/>
      <c r="E69" s="216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</row>
    <row r="70">
      <c r="A70" s="216"/>
      <c r="B70" s="216"/>
      <c r="C70" s="216"/>
      <c r="D70" s="216"/>
      <c r="E70" s="216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</row>
    <row r="71">
      <c r="A71" s="216"/>
      <c r="B71" s="216"/>
      <c r="C71" s="216"/>
      <c r="D71" s="216"/>
      <c r="E71" s="216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</row>
    <row r="72">
      <c r="A72" s="216"/>
      <c r="B72" s="216"/>
      <c r="C72" s="216"/>
      <c r="D72" s="216"/>
      <c r="E72" s="216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</row>
    <row r="73">
      <c r="A73" s="216"/>
      <c r="B73" s="216"/>
      <c r="C73" s="216"/>
      <c r="D73" s="216"/>
      <c r="E73" s="216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</row>
    <row r="74">
      <c r="A74" s="216"/>
      <c r="B74" s="216"/>
      <c r="C74" s="216"/>
      <c r="D74" s="216"/>
      <c r="E74" s="216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</row>
    <row r="75">
      <c r="A75" s="216"/>
      <c r="B75" s="216"/>
      <c r="C75" s="216"/>
      <c r="D75" s="216"/>
      <c r="E75" s="216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</row>
    <row r="76">
      <c r="A76" s="216"/>
      <c r="B76" s="216"/>
      <c r="C76" s="216"/>
      <c r="D76" s="216"/>
      <c r="E76" s="216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</row>
    <row r="77">
      <c r="A77" s="216"/>
      <c r="B77" s="216"/>
      <c r="C77" s="216"/>
      <c r="D77" s="216"/>
      <c r="E77" s="216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</row>
    <row r="78">
      <c r="A78" s="216"/>
      <c r="B78" s="216"/>
      <c r="C78" s="216"/>
      <c r="D78" s="216"/>
      <c r="E78" s="216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</row>
    <row r="79">
      <c r="A79" s="216"/>
      <c r="B79" s="216"/>
      <c r="C79" s="216"/>
      <c r="D79" s="216"/>
      <c r="E79" s="216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</row>
    <row r="80">
      <c r="A80" s="216"/>
      <c r="B80" s="216"/>
      <c r="C80" s="216"/>
      <c r="D80" s="216"/>
      <c r="E80" s="216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</row>
    <row r="81">
      <c r="A81" s="216"/>
      <c r="B81" s="216"/>
      <c r="C81" s="216"/>
      <c r="D81" s="216"/>
      <c r="E81" s="216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</row>
    <row r="82">
      <c r="A82" s="216"/>
      <c r="B82" s="216"/>
      <c r="C82" s="216"/>
      <c r="D82" s="216"/>
      <c r="E82" s="216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</row>
    <row r="83">
      <c r="A83" s="216"/>
      <c r="B83" s="216"/>
      <c r="C83" s="216"/>
      <c r="D83" s="216"/>
      <c r="E83" s="216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</row>
    <row r="84">
      <c r="A84" s="216"/>
      <c r="B84" s="216"/>
      <c r="C84" s="216"/>
      <c r="D84" s="216"/>
      <c r="E84" s="216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</row>
    <row r="85">
      <c r="A85" s="216"/>
      <c r="B85" s="216"/>
      <c r="C85" s="216"/>
      <c r="D85" s="216"/>
      <c r="E85" s="216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</row>
    <row r="86">
      <c r="A86" s="216"/>
      <c r="B86" s="216"/>
      <c r="C86" s="216"/>
      <c r="D86" s="216"/>
      <c r="E86" s="216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</row>
    <row r="87">
      <c r="A87" s="216"/>
      <c r="B87" s="216"/>
      <c r="C87" s="216"/>
      <c r="D87" s="216"/>
      <c r="E87" s="216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</row>
    <row r="88">
      <c r="A88" s="216"/>
      <c r="B88" s="216"/>
      <c r="C88" s="216"/>
      <c r="D88" s="216"/>
      <c r="E88" s="216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</row>
    <row r="89">
      <c r="A89" s="216"/>
      <c r="B89" s="216"/>
      <c r="C89" s="216"/>
      <c r="D89" s="216"/>
      <c r="E89" s="216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</row>
    <row r="90">
      <c r="A90" s="216"/>
      <c r="B90" s="216"/>
      <c r="C90" s="216"/>
      <c r="D90" s="216"/>
      <c r="E90" s="216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</row>
    <row r="91">
      <c r="A91" s="216"/>
      <c r="B91" s="216"/>
      <c r="C91" s="216"/>
      <c r="D91" s="216"/>
      <c r="E91" s="216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</row>
    <row r="92">
      <c r="A92" s="216"/>
      <c r="B92" s="216"/>
      <c r="C92" s="216"/>
      <c r="D92" s="216"/>
      <c r="E92" s="216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</row>
    <row r="93">
      <c r="A93" s="216"/>
      <c r="B93" s="216"/>
      <c r="C93" s="216"/>
      <c r="D93" s="216"/>
      <c r="E93" s="216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  <c r="AD93" s="216"/>
      <c r="AE93" s="216"/>
      <c r="AF93" s="216"/>
      <c r="AG93" s="216"/>
    </row>
    <row r="94">
      <c r="A94" s="216"/>
      <c r="B94" s="216"/>
      <c r="C94" s="216"/>
      <c r="D94" s="216"/>
      <c r="E94" s="216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</row>
    <row r="95">
      <c r="A95" s="216"/>
      <c r="B95" s="216"/>
      <c r="C95" s="216"/>
      <c r="D95" s="216"/>
      <c r="E95" s="216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</row>
    <row r="96">
      <c r="A96" s="216"/>
      <c r="B96" s="216"/>
      <c r="C96" s="216"/>
      <c r="D96" s="216"/>
      <c r="E96" s="216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</row>
    <row r="97">
      <c r="A97" s="216"/>
      <c r="B97" s="216"/>
      <c r="C97" s="216"/>
      <c r="D97" s="216"/>
      <c r="E97" s="216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</row>
    <row r="98">
      <c r="A98" s="216"/>
      <c r="B98" s="216"/>
      <c r="C98" s="216"/>
      <c r="D98" s="216"/>
      <c r="E98" s="216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  <c r="AE98" s="216"/>
      <c r="AF98" s="216"/>
      <c r="AG98" s="216"/>
    </row>
    <row r="99">
      <c r="A99" s="216"/>
      <c r="B99" s="216"/>
      <c r="C99" s="216"/>
      <c r="D99" s="216"/>
      <c r="E99" s="216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</row>
    <row r="100">
      <c r="A100" s="216"/>
      <c r="B100" s="216"/>
      <c r="C100" s="216"/>
      <c r="D100" s="216"/>
      <c r="E100" s="216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  <c r="AF100" s="216"/>
      <c r="AG100" s="216"/>
    </row>
    <row r="101">
      <c r="A101" s="216"/>
      <c r="B101" s="216"/>
      <c r="C101" s="216"/>
      <c r="D101" s="216"/>
      <c r="E101" s="216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  <c r="AF101" s="216"/>
      <c r="AG101" s="216"/>
    </row>
    <row r="102">
      <c r="A102" s="216"/>
      <c r="B102" s="216"/>
      <c r="C102" s="216"/>
      <c r="D102" s="216"/>
      <c r="E102" s="216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  <c r="AE102" s="216"/>
      <c r="AF102" s="216"/>
      <c r="AG102" s="216"/>
    </row>
    <row r="103">
      <c r="A103" s="216"/>
      <c r="B103" s="216"/>
      <c r="C103" s="216"/>
      <c r="D103" s="216"/>
      <c r="E103" s="216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</row>
    <row r="104">
      <c r="A104" s="216"/>
      <c r="B104" s="216"/>
      <c r="C104" s="216"/>
      <c r="D104" s="216"/>
      <c r="E104" s="216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  <c r="AE104" s="216"/>
      <c r="AF104" s="216"/>
      <c r="AG104" s="216"/>
    </row>
    <row r="105">
      <c r="A105" s="216"/>
      <c r="B105" s="216"/>
      <c r="C105" s="216"/>
      <c r="D105" s="216"/>
      <c r="E105" s="216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</row>
    <row r="106">
      <c r="A106" s="216"/>
      <c r="B106" s="216"/>
      <c r="C106" s="216"/>
      <c r="D106" s="216"/>
      <c r="E106" s="216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</row>
    <row r="107">
      <c r="A107" s="216"/>
      <c r="B107" s="216"/>
      <c r="C107" s="216"/>
      <c r="D107" s="216"/>
      <c r="E107" s="216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  <c r="AD107" s="216"/>
      <c r="AE107" s="216"/>
      <c r="AF107" s="216"/>
      <c r="AG107" s="216"/>
    </row>
    <row r="108">
      <c r="A108" s="216"/>
      <c r="B108" s="216"/>
      <c r="C108" s="216"/>
      <c r="D108" s="216"/>
      <c r="E108" s="216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  <c r="AE108" s="216"/>
      <c r="AF108" s="216"/>
      <c r="AG108" s="216"/>
    </row>
    <row r="109">
      <c r="A109" s="216"/>
      <c r="B109" s="216"/>
      <c r="C109" s="216"/>
      <c r="D109" s="216"/>
      <c r="E109" s="216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</row>
    <row r="110">
      <c r="A110" s="216"/>
      <c r="B110" s="216"/>
      <c r="C110" s="216"/>
      <c r="D110" s="216"/>
      <c r="E110" s="216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  <c r="AE110" s="216"/>
      <c r="AF110" s="216"/>
      <c r="AG110" s="216"/>
    </row>
    <row r="111">
      <c r="A111" s="216"/>
      <c r="B111" s="216"/>
      <c r="C111" s="216"/>
      <c r="D111" s="216"/>
      <c r="E111" s="216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  <c r="AD111" s="216"/>
      <c r="AE111" s="216"/>
      <c r="AF111" s="216"/>
      <c r="AG111" s="216"/>
    </row>
    <row r="112">
      <c r="A112" s="216"/>
      <c r="B112" s="216"/>
      <c r="C112" s="216"/>
      <c r="D112" s="216"/>
      <c r="E112" s="216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  <c r="AE112" s="216"/>
      <c r="AF112" s="216"/>
      <c r="AG112" s="216"/>
    </row>
    <row r="113">
      <c r="A113" s="216"/>
      <c r="B113" s="216"/>
      <c r="C113" s="216"/>
      <c r="D113" s="216"/>
      <c r="E113" s="216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  <c r="AD113" s="216"/>
      <c r="AE113" s="216"/>
      <c r="AF113" s="216"/>
      <c r="AG113" s="216"/>
    </row>
    <row r="114">
      <c r="A114" s="216"/>
      <c r="B114" s="216"/>
      <c r="C114" s="216"/>
      <c r="D114" s="216"/>
      <c r="E114" s="216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  <c r="AD114" s="216"/>
      <c r="AE114" s="216"/>
      <c r="AF114" s="216"/>
      <c r="AG114" s="216"/>
    </row>
    <row r="115">
      <c r="A115" s="216"/>
      <c r="B115" s="216"/>
      <c r="C115" s="216"/>
      <c r="D115" s="216"/>
      <c r="E115" s="216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  <c r="AD115" s="216"/>
      <c r="AE115" s="216"/>
      <c r="AF115" s="216"/>
      <c r="AG115" s="216"/>
    </row>
    <row r="116">
      <c r="A116" s="216"/>
      <c r="B116" s="216"/>
      <c r="C116" s="216"/>
      <c r="D116" s="216"/>
      <c r="E116" s="216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  <c r="AD116" s="216"/>
      <c r="AE116" s="216"/>
      <c r="AF116" s="216"/>
      <c r="AG116" s="216"/>
    </row>
    <row r="117">
      <c r="A117" s="216"/>
      <c r="B117" s="216"/>
      <c r="C117" s="216"/>
      <c r="D117" s="216"/>
      <c r="E117" s="216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  <c r="AE117" s="216"/>
      <c r="AF117" s="216"/>
      <c r="AG117" s="216"/>
    </row>
    <row r="118">
      <c r="A118" s="216"/>
      <c r="B118" s="216"/>
      <c r="C118" s="216"/>
      <c r="D118" s="216"/>
      <c r="E118" s="216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  <c r="AE118" s="216"/>
      <c r="AF118" s="216"/>
      <c r="AG118" s="216"/>
    </row>
    <row r="119">
      <c r="A119" s="216"/>
      <c r="B119" s="216"/>
      <c r="C119" s="216"/>
      <c r="D119" s="216"/>
      <c r="E119" s="216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  <c r="AD119" s="216"/>
      <c r="AE119" s="216"/>
      <c r="AF119" s="216"/>
      <c r="AG119" s="216"/>
    </row>
    <row r="120">
      <c r="A120" s="216"/>
      <c r="B120" s="216"/>
      <c r="C120" s="216"/>
      <c r="D120" s="216"/>
      <c r="E120" s="216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</row>
    <row r="121">
      <c r="A121" s="216"/>
      <c r="B121" s="216"/>
      <c r="C121" s="216"/>
      <c r="D121" s="216"/>
      <c r="E121" s="216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  <c r="AD121" s="216"/>
      <c r="AE121" s="216"/>
      <c r="AF121" s="216"/>
      <c r="AG121" s="216"/>
    </row>
    <row r="122">
      <c r="A122" s="216"/>
      <c r="B122" s="216"/>
      <c r="C122" s="216"/>
      <c r="D122" s="216"/>
      <c r="E122" s="216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</row>
    <row r="123">
      <c r="A123" s="216"/>
      <c r="B123" s="216"/>
      <c r="C123" s="216"/>
      <c r="D123" s="216"/>
      <c r="E123" s="216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  <c r="AD123" s="216"/>
      <c r="AE123" s="216"/>
      <c r="AF123" s="216"/>
      <c r="AG123" s="216"/>
    </row>
    <row r="124">
      <c r="A124" s="216"/>
      <c r="B124" s="216"/>
      <c r="C124" s="216"/>
      <c r="D124" s="216"/>
      <c r="E124" s="216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  <c r="AD124" s="216"/>
      <c r="AE124" s="216"/>
      <c r="AF124" s="216"/>
      <c r="AG124" s="216"/>
    </row>
    <row r="125">
      <c r="A125" s="216"/>
      <c r="B125" s="216"/>
      <c r="C125" s="216"/>
      <c r="D125" s="216"/>
      <c r="E125" s="216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  <c r="AD125" s="216"/>
      <c r="AE125" s="216"/>
      <c r="AF125" s="216"/>
      <c r="AG125" s="216"/>
    </row>
    <row r="126">
      <c r="A126" s="216"/>
      <c r="B126" s="216"/>
      <c r="C126" s="216"/>
      <c r="D126" s="216"/>
      <c r="E126" s="216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  <c r="AD126" s="216"/>
      <c r="AE126" s="216"/>
      <c r="AF126" s="216"/>
      <c r="AG126" s="216"/>
    </row>
    <row r="127">
      <c r="A127" s="216"/>
      <c r="B127" s="216"/>
      <c r="C127" s="216"/>
      <c r="D127" s="216"/>
      <c r="E127" s="216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  <c r="AD127" s="216"/>
      <c r="AE127" s="216"/>
      <c r="AF127" s="216"/>
      <c r="AG127" s="216"/>
    </row>
    <row r="128">
      <c r="A128" s="216"/>
      <c r="B128" s="216"/>
      <c r="C128" s="216"/>
      <c r="D128" s="216"/>
      <c r="E128" s="216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  <c r="AD128" s="216"/>
      <c r="AE128" s="216"/>
      <c r="AF128" s="216"/>
      <c r="AG128" s="216"/>
    </row>
    <row r="129">
      <c r="A129" s="216"/>
      <c r="B129" s="216"/>
      <c r="C129" s="216"/>
      <c r="D129" s="216"/>
      <c r="E129" s="216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  <c r="AD129" s="216"/>
      <c r="AE129" s="216"/>
      <c r="AF129" s="216"/>
      <c r="AG129" s="216"/>
    </row>
    <row r="130">
      <c r="A130" s="216"/>
      <c r="B130" s="216"/>
      <c r="C130" s="216"/>
      <c r="D130" s="216"/>
      <c r="E130" s="216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  <c r="AB130" s="216"/>
      <c r="AC130" s="216"/>
      <c r="AD130" s="216"/>
      <c r="AE130" s="216"/>
      <c r="AF130" s="216"/>
      <c r="AG130" s="216"/>
    </row>
    <row r="131">
      <c r="A131" s="216"/>
      <c r="B131" s="216"/>
      <c r="C131" s="216"/>
      <c r="D131" s="216"/>
      <c r="E131" s="216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  <c r="AB131" s="216"/>
      <c r="AC131" s="216"/>
      <c r="AD131" s="216"/>
      <c r="AE131" s="216"/>
      <c r="AF131" s="216"/>
      <c r="AG131" s="216"/>
    </row>
    <row r="132">
      <c r="A132" s="216"/>
      <c r="B132" s="216"/>
      <c r="C132" s="216"/>
      <c r="D132" s="216"/>
      <c r="E132" s="216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  <c r="AD132" s="216"/>
      <c r="AE132" s="216"/>
      <c r="AF132" s="216"/>
      <c r="AG132" s="216"/>
    </row>
    <row r="133">
      <c r="A133" s="216"/>
      <c r="B133" s="216"/>
      <c r="C133" s="216"/>
      <c r="D133" s="216"/>
      <c r="E133" s="216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  <c r="AD133" s="216"/>
      <c r="AE133" s="216"/>
      <c r="AF133" s="216"/>
      <c r="AG133" s="216"/>
    </row>
    <row r="134">
      <c r="A134" s="216"/>
      <c r="B134" s="216"/>
      <c r="C134" s="216"/>
      <c r="D134" s="216"/>
      <c r="E134" s="216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  <c r="AD134" s="216"/>
      <c r="AE134" s="216"/>
      <c r="AF134" s="216"/>
      <c r="AG134" s="216"/>
    </row>
    <row r="135">
      <c r="A135" s="216"/>
      <c r="B135" s="216"/>
      <c r="C135" s="216"/>
      <c r="D135" s="216"/>
      <c r="E135" s="216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  <c r="AD135" s="216"/>
      <c r="AE135" s="216"/>
      <c r="AF135" s="216"/>
      <c r="AG135" s="216"/>
    </row>
    <row r="136">
      <c r="A136" s="216"/>
      <c r="B136" s="216"/>
      <c r="C136" s="216"/>
      <c r="D136" s="216"/>
      <c r="E136" s="216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  <c r="AD136" s="216"/>
      <c r="AE136" s="216"/>
      <c r="AF136" s="216"/>
      <c r="AG136" s="216"/>
    </row>
    <row r="137">
      <c r="A137" s="216"/>
      <c r="B137" s="216"/>
      <c r="C137" s="216"/>
      <c r="D137" s="216"/>
      <c r="E137" s="216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  <c r="AE137" s="216"/>
      <c r="AF137" s="216"/>
      <c r="AG137" s="216"/>
    </row>
    <row r="138">
      <c r="A138" s="216"/>
      <c r="B138" s="216"/>
      <c r="C138" s="216"/>
      <c r="D138" s="216"/>
      <c r="E138" s="216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  <c r="AD138" s="216"/>
      <c r="AE138" s="216"/>
      <c r="AF138" s="216"/>
      <c r="AG138" s="216"/>
    </row>
    <row r="139">
      <c r="A139" s="216"/>
      <c r="B139" s="216"/>
      <c r="C139" s="216"/>
      <c r="D139" s="216"/>
      <c r="E139" s="216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  <c r="AB139" s="216"/>
      <c r="AC139" s="216"/>
      <c r="AD139" s="216"/>
      <c r="AE139" s="216"/>
      <c r="AF139" s="216"/>
      <c r="AG139" s="216"/>
    </row>
    <row r="140">
      <c r="A140" s="216"/>
      <c r="B140" s="216"/>
      <c r="C140" s="216"/>
      <c r="D140" s="216"/>
      <c r="E140" s="216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  <c r="AB140" s="216"/>
      <c r="AC140" s="216"/>
      <c r="AD140" s="216"/>
      <c r="AE140" s="216"/>
      <c r="AF140" s="216"/>
      <c r="AG140" s="216"/>
    </row>
    <row r="141">
      <c r="A141" s="216"/>
      <c r="B141" s="216"/>
      <c r="C141" s="216"/>
      <c r="D141" s="216"/>
      <c r="E141" s="216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  <c r="AB141" s="216"/>
      <c r="AC141" s="216"/>
      <c r="AD141" s="216"/>
      <c r="AE141" s="216"/>
      <c r="AF141" s="216"/>
      <c r="AG141" s="216"/>
    </row>
    <row r="142">
      <c r="A142" s="216"/>
      <c r="B142" s="216"/>
      <c r="C142" s="216"/>
      <c r="D142" s="216"/>
      <c r="E142" s="216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  <c r="AD142" s="216"/>
      <c r="AE142" s="216"/>
      <c r="AF142" s="216"/>
      <c r="AG142" s="216"/>
    </row>
    <row r="143">
      <c r="A143" s="216"/>
      <c r="B143" s="216"/>
      <c r="C143" s="216"/>
      <c r="D143" s="216"/>
      <c r="E143" s="216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  <c r="AB143" s="216"/>
      <c r="AC143" s="216"/>
      <c r="AD143" s="216"/>
      <c r="AE143" s="216"/>
      <c r="AF143" s="216"/>
      <c r="AG143" s="216"/>
    </row>
    <row r="144">
      <c r="A144" s="216"/>
      <c r="B144" s="216"/>
      <c r="C144" s="216"/>
      <c r="D144" s="216"/>
      <c r="E144" s="216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  <c r="AD144" s="216"/>
      <c r="AE144" s="216"/>
      <c r="AF144" s="216"/>
      <c r="AG144" s="216"/>
    </row>
    <row r="145">
      <c r="A145" s="216"/>
      <c r="B145" s="216"/>
      <c r="C145" s="216"/>
      <c r="D145" s="216"/>
      <c r="E145" s="216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  <c r="AD145" s="216"/>
      <c r="AE145" s="216"/>
      <c r="AF145" s="216"/>
      <c r="AG145" s="216"/>
    </row>
    <row r="146">
      <c r="A146" s="216"/>
      <c r="B146" s="216"/>
      <c r="C146" s="216"/>
      <c r="D146" s="216"/>
      <c r="E146" s="216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  <c r="AD146" s="216"/>
      <c r="AE146" s="216"/>
      <c r="AF146" s="216"/>
      <c r="AG146" s="216"/>
    </row>
    <row r="147">
      <c r="A147" s="216"/>
      <c r="B147" s="216"/>
      <c r="C147" s="216"/>
      <c r="D147" s="216"/>
      <c r="E147" s="216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  <c r="AD147" s="216"/>
      <c r="AE147" s="216"/>
      <c r="AF147" s="216"/>
      <c r="AG147" s="216"/>
    </row>
    <row r="148">
      <c r="A148" s="216"/>
      <c r="B148" s="216"/>
      <c r="C148" s="216"/>
      <c r="D148" s="216"/>
      <c r="E148" s="216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  <c r="AD148" s="216"/>
      <c r="AE148" s="216"/>
      <c r="AF148" s="216"/>
      <c r="AG148" s="216"/>
    </row>
    <row r="149">
      <c r="A149" s="216"/>
      <c r="B149" s="216"/>
      <c r="C149" s="216"/>
      <c r="D149" s="216"/>
      <c r="E149" s="216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  <c r="AD149" s="216"/>
      <c r="AE149" s="216"/>
      <c r="AF149" s="216"/>
      <c r="AG149" s="216"/>
    </row>
    <row r="150">
      <c r="A150" s="216"/>
      <c r="B150" s="216"/>
      <c r="C150" s="216"/>
      <c r="D150" s="216"/>
      <c r="E150" s="216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  <c r="AD150" s="216"/>
      <c r="AE150" s="216"/>
      <c r="AF150" s="216"/>
      <c r="AG150" s="216"/>
    </row>
    <row r="151">
      <c r="A151" s="216"/>
      <c r="B151" s="216"/>
      <c r="C151" s="216"/>
      <c r="D151" s="216"/>
      <c r="E151" s="216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  <c r="AD151" s="216"/>
      <c r="AE151" s="216"/>
      <c r="AF151" s="216"/>
      <c r="AG151" s="216"/>
    </row>
    <row r="152">
      <c r="A152" s="216"/>
      <c r="B152" s="216"/>
      <c r="C152" s="216"/>
      <c r="D152" s="216"/>
      <c r="E152" s="216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  <c r="AD152" s="216"/>
      <c r="AE152" s="216"/>
      <c r="AF152" s="216"/>
      <c r="AG152" s="216"/>
    </row>
    <row r="153">
      <c r="A153" s="216"/>
      <c r="B153" s="216"/>
      <c r="C153" s="216"/>
      <c r="D153" s="216"/>
      <c r="E153" s="216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  <c r="AD153" s="216"/>
      <c r="AE153" s="216"/>
      <c r="AF153" s="216"/>
      <c r="AG153" s="216"/>
    </row>
    <row r="154">
      <c r="A154" s="216"/>
      <c r="B154" s="216"/>
      <c r="C154" s="216"/>
      <c r="D154" s="216"/>
      <c r="E154" s="216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  <c r="AD154" s="216"/>
      <c r="AE154" s="216"/>
      <c r="AF154" s="216"/>
      <c r="AG154" s="216"/>
    </row>
    <row r="155">
      <c r="A155" s="216"/>
      <c r="B155" s="216"/>
      <c r="C155" s="216"/>
      <c r="D155" s="216"/>
      <c r="E155" s="216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  <c r="AD155" s="216"/>
      <c r="AE155" s="216"/>
      <c r="AF155" s="216"/>
      <c r="AG155" s="216"/>
    </row>
    <row r="156">
      <c r="A156" s="216"/>
      <c r="B156" s="216"/>
      <c r="C156" s="216"/>
      <c r="D156" s="216"/>
      <c r="E156" s="216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  <c r="AD156" s="216"/>
      <c r="AE156" s="216"/>
      <c r="AF156" s="216"/>
      <c r="AG156" s="216"/>
    </row>
    <row r="157">
      <c r="A157" s="216"/>
      <c r="B157" s="216"/>
      <c r="C157" s="216"/>
      <c r="D157" s="216"/>
      <c r="E157" s="216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  <c r="AD157" s="216"/>
      <c r="AE157" s="216"/>
      <c r="AF157" s="216"/>
      <c r="AG157" s="216"/>
    </row>
    <row r="158">
      <c r="A158" s="216"/>
      <c r="B158" s="216"/>
      <c r="C158" s="216"/>
      <c r="D158" s="216"/>
      <c r="E158" s="216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  <c r="AD158" s="216"/>
      <c r="AE158" s="216"/>
      <c r="AF158" s="216"/>
      <c r="AG158" s="216"/>
    </row>
    <row r="159">
      <c r="A159" s="216"/>
      <c r="B159" s="216"/>
      <c r="C159" s="216"/>
      <c r="D159" s="216"/>
      <c r="E159" s="216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  <c r="AB159" s="216"/>
      <c r="AC159" s="216"/>
      <c r="AD159" s="216"/>
      <c r="AE159" s="216"/>
      <c r="AF159" s="216"/>
      <c r="AG159" s="216"/>
    </row>
    <row r="160">
      <c r="A160" s="216"/>
      <c r="B160" s="216"/>
      <c r="C160" s="216"/>
      <c r="D160" s="216"/>
      <c r="E160" s="216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  <c r="AD160" s="216"/>
      <c r="AE160" s="216"/>
      <c r="AF160" s="216"/>
      <c r="AG160" s="216"/>
    </row>
    <row r="161">
      <c r="A161" s="216"/>
      <c r="B161" s="216"/>
      <c r="C161" s="216"/>
      <c r="D161" s="216"/>
      <c r="E161" s="216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  <c r="AD161" s="216"/>
      <c r="AE161" s="216"/>
      <c r="AF161" s="216"/>
      <c r="AG161" s="216"/>
    </row>
    <row r="162">
      <c r="A162" s="216"/>
      <c r="B162" s="216"/>
      <c r="C162" s="216"/>
      <c r="D162" s="216"/>
      <c r="E162" s="216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  <c r="AD162" s="216"/>
      <c r="AE162" s="216"/>
      <c r="AF162" s="216"/>
      <c r="AG162" s="216"/>
    </row>
    <row r="163">
      <c r="A163" s="216"/>
      <c r="B163" s="216"/>
      <c r="C163" s="216"/>
      <c r="D163" s="216"/>
      <c r="E163" s="216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  <c r="AD163" s="216"/>
      <c r="AE163" s="216"/>
      <c r="AF163" s="216"/>
      <c r="AG163" s="216"/>
    </row>
    <row r="164">
      <c r="A164" s="216"/>
      <c r="B164" s="216"/>
      <c r="C164" s="216"/>
      <c r="D164" s="216"/>
      <c r="E164" s="216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  <c r="AD164" s="216"/>
      <c r="AE164" s="216"/>
      <c r="AF164" s="216"/>
      <c r="AG164" s="216"/>
    </row>
    <row r="165">
      <c r="A165" s="216"/>
      <c r="B165" s="216"/>
      <c r="C165" s="216"/>
      <c r="D165" s="216"/>
      <c r="E165" s="216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  <c r="AD165" s="216"/>
      <c r="AE165" s="216"/>
      <c r="AF165" s="216"/>
      <c r="AG165" s="216"/>
    </row>
    <row r="166">
      <c r="A166" s="216"/>
      <c r="B166" s="216"/>
      <c r="C166" s="216"/>
      <c r="D166" s="216"/>
      <c r="E166" s="216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  <c r="AD166" s="216"/>
      <c r="AE166" s="216"/>
      <c r="AF166" s="216"/>
      <c r="AG166" s="216"/>
    </row>
    <row r="167">
      <c r="A167" s="216"/>
      <c r="B167" s="216"/>
      <c r="C167" s="216"/>
      <c r="D167" s="216"/>
      <c r="E167" s="216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  <c r="AD167" s="216"/>
      <c r="AE167" s="216"/>
      <c r="AF167" s="216"/>
      <c r="AG167" s="216"/>
    </row>
    <row r="168">
      <c r="A168" s="216"/>
      <c r="B168" s="216"/>
      <c r="C168" s="216"/>
      <c r="D168" s="216"/>
      <c r="E168" s="216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  <c r="AB168" s="216"/>
      <c r="AC168" s="216"/>
      <c r="AD168" s="216"/>
      <c r="AE168" s="216"/>
      <c r="AF168" s="216"/>
      <c r="AG168" s="216"/>
    </row>
    <row r="169">
      <c r="A169" s="216"/>
      <c r="B169" s="216"/>
      <c r="C169" s="216"/>
      <c r="D169" s="216"/>
      <c r="E169" s="216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  <c r="AB169" s="216"/>
      <c r="AC169" s="216"/>
      <c r="AD169" s="216"/>
      <c r="AE169" s="216"/>
      <c r="AF169" s="216"/>
      <c r="AG169" s="216"/>
    </row>
    <row r="170">
      <c r="A170" s="216"/>
      <c r="B170" s="216"/>
      <c r="C170" s="216"/>
      <c r="D170" s="216"/>
      <c r="E170" s="216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  <c r="AD170" s="216"/>
      <c r="AE170" s="216"/>
      <c r="AF170" s="216"/>
      <c r="AG170" s="216"/>
    </row>
    <row r="171">
      <c r="A171" s="216"/>
      <c r="B171" s="216"/>
      <c r="C171" s="216"/>
      <c r="D171" s="216"/>
      <c r="E171" s="216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  <c r="AD171" s="216"/>
      <c r="AE171" s="216"/>
      <c r="AF171" s="216"/>
      <c r="AG171" s="216"/>
    </row>
    <row r="172">
      <c r="A172" s="216"/>
      <c r="B172" s="216"/>
      <c r="C172" s="216"/>
      <c r="D172" s="216"/>
      <c r="E172" s="216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  <c r="AD172" s="216"/>
      <c r="AE172" s="216"/>
      <c r="AF172" s="216"/>
      <c r="AG172" s="216"/>
    </row>
    <row r="173">
      <c r="A173" s="216"/>
      <c r="B173" s="216"/>
      <c r="C173" s="216"/>
      <c r="D173" s="216"/>
      <c r="E173" s="216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  <c r="AD173" s="216"/>
      <c r="AE173" s="216"/>
      <c r="AF173" s="216"/>
      <c r="AG173" s="216"/>
    </row>
    <row r="174">
      <c r="A174" s="216"/>
      <c r="B174" s="216"/>
      <c r="C174" s="216"/>
      <c r="D174" s="216"/>
      <c r="E174" s="216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  <c r="AD174" s="216"/>
      <c r="AE174" s="216"/>
      <c r="AF174" s="216"/>
      <c r="AG174" s="216"/>
    </row>
    <row r="175">
      <c r="A175" s="216"/>
      <c r="B175" s="216"/>
      <c r="C175" s="216"/>
      <c r="D175" s="216"/>
      <c r="E175" s="216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  <c r="AD175" s="216"/>
      <c r="AE175" s="216"/>
      <c r="AF175" s="216"/>
      <c r="AG175" s="216"/>
    </row>
    <row r="176">
      <c r="A176" s="216"/>
      <c r="B176" s="216"/>
      <c r="C176" s="216"/>
      <c r="D176" s="216"/>
      <c r="E176" s="216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  <c r="AD176" s="216"/>
      <c r="AE176" s="216"/>
      <c r="AF176" s="216"/>
      <c r="AG176" s="216"/>
    </row>
    <row r="177">
      <c r="A177" s="216"/>
      <c r="B177" s="216"/>
      <c r="C177" s="216"/>
      <c r="D177" s="216"/>
      <c r="E177" s="216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  <c r="AD177" s="216"/>
      <c r="AE177" s="216"/>
      <c r="AF177" s="216"/>
      <c r="AG177" s="216"/>
    </row>
    <row r="178">
      <c r="A178" s="216"/>
      <c r="B178" s="216"/>
      <c r="C178" s="216"/>
      <c r="D178" s="216"/>
      <c r="E178" s="216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  <c r="AD178" s="216"/>
      <c r="AE178" s="216"/>
      <c r="AF178" s="216"/>
      <c r="AG178" s="216"/>
    </row>
    <row r="179">
      <c r="A179" s="216"/>
      <c r="B179" s="216"/>
      <c r="C179" s="216"/>
      <c r="D179" s="216"/>
      <c r="E179" s="216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  <c r="AD179" s="216"/>
      <c r="AE179" s="216"/>
      <c r="AF179" s="216"/>
      <c r="AG179" s="216"/>
    </row>
    <row r="180">
      <c r="A180" s="216"/>
      <c r="B180" s="216"/>
      <c r="C180" s="216"/>
      <c r="D180" s="216"/>
      <c r="E180" s="216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  <c r="AD180" s="216"/>
      <c r="AE180" s="216"/>
      <c r="AF180" s="216"/>
      <c r="AG180" s="216"/>
    </row>
    <row r="181">
      <c r="A181" s="216"/>
      <c r="B181" s="216"/>
      <c r="C181" s="216"/>
      <c r="D181" s="216"/>
      <c r="E181" s="216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216"/>
      <c r="AD181" s="216"/>
      <c r="AE181" s="216"/>
      <c r="AF181" s="216"/>
      <c r="AG181" s="216"/>
    </row>
    <row r="182">
      <c r="A182" s="216"/>
      <c r="B182" s="216"/>
      <c r="C182" s="216"/>
      <c r="D182" s="216"/>
      <c r="E182" s="216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  <c r="AE182" s="216"/>
      <c r="AF182" s="216"/>
      <c r="AG182" s="216"/>
    </row>
    <row r="183">
      <c r="A183" s="216"/>
      <c r="B183" s="216"/>
      <c r="C183" s="216"/>
      <c r="D183" s="216"/>
      <c r="E183" s="216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  <c r="AE183" s="216"/>
      <c r="AF183" s="216"/>
      <c r="AG183" s="216"/>
    </row>
    <row r="184">
      <c r="A184" s="216"/>
      <c r="B184" s="216"/>
      <c r="C184" s="216"/>
      <c r="D184" s="216"/>
      <c r="E184" s="216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  <c r="AD184" s="216"/>
      <c r="AE184" s="216"/>
      <c r="AF184" s="216"/>
      <c r="AG184" s="216"/>
    </row>
    <row r="185">
      <c r="A185" s="216"/>
      <c r="B185" s="216"/>
      <c r="C185" s="216"/>
      <c r="D185" s="216"/>
      <c r="E185" s="216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  <c r="AD185" s="216"/>
      <c r="AE185" s="216"/>
      <c r="AF185" s="216"/>
      <c r="AG185" s="216"/>
    </row>
    <row r="186">
      <c r="A186" s="216"/>
      <c r="B186" s="216"/>
      <c r="C186" s="216"/>
      <c r="D186" s="216"/>
      <c r="E186" s="216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  <c r="AD186" s="216"/>
      <c r="AE186" s="216"/>
      <c r="AF186" s="216"/>
      <c r="AG186" s="216"/>
    </row>
    <row r="187">
      <c r="A187" s="216"/>
      <c r="B187" s="216"/>
      <c r="C187" s="216"/>
      <c r="D187" s="216"/>
      <c r="E187" s="216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  <c r="AD187" s="216"/>
      <c r="AE187" s="216"/>
      <c r="AF187" s="216"/>
      <c r="AG187" s="216"/>
    </row>
    <row r="188">
      <c r="A188" s="216"/>
      <c r="B188" s="216"/>
      <c r="C188" s="216"/>
      <c r="D188" s="216"/>
      <c r="E188" s="216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  <c r="AD188" s="216"/>
      <c r="AE188" s="216"/>
      <c r="AF188" s="216"/>
      <c r="AG188" s="216"/>
    </row>
    <row r="189">
      <c r="A189" s="216"/>
      <c r="B189" s="216"/>
      <c r="C189" s="216"/>
      <c r="D189" s="216"/>
      <c r="E189" s="216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  <c r="AD189" s="216"/>
      <c r="AE189" s="216"/>
      <c r="AF189" s="216"/>
      <c r="AG189" s="216"/>
    </row>
    <row r="190">
      <c r="A190" s="216"/>
      <c r="B190" s="216"/>
      <c r="C190" s="216"/>
      <c r="D190" s="216"/>
      <c r="E190" s="216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  <c r="AC190" s="216"/>
      <c r="AD190" s="216"/>
      <c r="AE190" s="216"/>
      <c r="AF190" s="216"/>
      <c r="AG190" s="216"/>
    </row>
    <row r="191">
      <c r="A191" s="216"/>
      <c r="B191" s="216"/>
      <c r="C191" s="216"/>
      <c r="D191" s="216"/>
      <c r="E191" s="216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  <c r="AB191" s="216"/>
      <c r="AC191" s="216"/>
      <c r="AD191" s="216"/>
      <c r="AE191" s="216"/>
      <c r="AF191" s="216"/>
      <c r="AG191" s="216"/>
    </row>
    <row r="192">
      <c r="A192" s="216"/>
      <c r="B192" s="216"/>
      <c r="C192" s="216"/>
      <c r="D192" s="216"/>
      <c r="E192" s="216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  <c r="AB192" s="216"/>
      <c r="AC192" s="216"/>
      <c r="AD192" s="216"/>
      <c r="AE192" s="216"/>
      <c r="AF192" s="216"/>
      <c r="AG192" s="216"/>
    </row>
    <row r="193">
      <c r="A193" s="216"/>
      <c r="B193" s="216"/>
      <c r="C193" s="216"/>
      <c r="D193" s="216"/>
      <c r="E193" s="216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  <c r="AD193" s="216"/>
      <c r="AE193" s="216"/>
      <c r="AF193" s="216"/>
      <c r="AG193" s="216"/>
    </row>
    <row r="194">
      <c r="A194" s="216"/>
      <c r="B194" s="216"/>
      <c r="C194" s="216"/>
      <c r="D194" s="216"/>
      <c r="E194" s="216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  <c r="AB194" s="216"/>
      <c r="AC194" s="216"/>
      <c r="AD194" s="216"/>
      <c r="AE194" s="216"/>
      <c r="AF194" s="216"/>
      <c r="AG194" s="216"/>
    </row>
    <row r="195">
      <c r="A195" s="216"/>
      <c r="B195" s="216"/>
      <c r="C195" s="216"/>
      <c r="D195" s="216"/>
      <c r="E195" s="216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  <c r="AB195" s="216"/>
      <c r="AC195" s="216"/>
      <c r="AD195" s="216"/>
      <c r="AE195" s="216"/>
      <c r="AF195" s="216"/>
      <c r="AG195" s="216"/>
    </row>
    <row r="196">
      <c r="A196" s="216"/>
      <c r="B196" s="216"/>
      <c r="C196" s="216"/>
      <c r="D196" s="216"/>
      <c r="E196" s="216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  <c r="AB196" s="216"/>
      <c r="AC196" s="216"/>
      <c r="AD196" s="216"/>
      <c r="AE196" s="216"/>
      <c r="AF196" s="216"/>
      <c r="AG196" s="216"/>
    </row>
    <row r="197">
      <c r="A197" s="216"/>
      <c r="B197" s="216"/>
      <c r="C197" s="216"/>
      <c r="D197" s="216"/>
      <c r="E197" s="216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  <c r="AD197" s="216"/>
      <c r="AE197" s="216"/>
      <c r="AF197" s="216"/>
      <c r="AG197" s="216"/>
    </row>
    <row r="198">
      <c r="A198" s="216"/>
      <c r="B198" s="216"/>
      <c r="C198" s="216"/>
      <c r="D198" s="216"/>
      <c r="E198" s="216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  <c r="AD198" s="216"/>
      <c r="AE198" s="216"/>
      <c r="AF198" s="216"/>
      <c r="AG198" s="216"/>
    </row>
    <row r="199">
      <c r="A199" s="216"/>
      <c r="B199" s="216"/>
      <c r="C199" s="216"/>
      <c r="D199" s="216"/>
      <c r="E199" s="216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  <c r="AD199" s="216"/>
      <c r="AE199" s="216"/>
      <c r="AF199" s="216"/>
      <c r="AG199" s="216"/>
    </row>
    <row r="200">
      <c r="A200" s="216"/>
      <c r="B200" s="216"/>
      <c r="C200" s="216"/>
      <c r="D200" s="216"/>
      <c r="E200" s="216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  <c r="AD200" s="216"/>
      <c r="AE200" s="216"/>
      <c r="AF200" s="216"/>
      <c r="AG200" s="216"/>
    </row>
    <row r="201">
      <c r="A201" s="216"/>
      <c r="B201" s="216"/>
      <c r="C201" s="216"/>
      <c r="D201" s="216"/>
      <c r="E201" s="216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  <c r="AD201" s="216"/>
      <c r="AE201" s="216"/>
      <c r="AF201" s="216"/>
      <c r="AG201" s="216"/>
    </row>
    <row r="202">
      <c r="A202" s="216"/>
      <c r="B202" s="216"/>
      <c r="C202" s="216"/>
      <c r="D202" s="216"/>
      <c r="E202" s="216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  <c r="AD202" s="216"/>
      <c r="AE202" s="216"/>
      <c r="AF202" s="216"/>
      <c r="AG202" s="216"/>
    </row>
    <row r="203">
      <c r="A203" s="216"/>
      <c r="B203" s="216"/>
      <c r="C203" s="216"/>
      <c r="D203" s="216"/>
      <c r="E203" s="216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  <c r="AD203" s="216"/>
      <c r="AE203" s="216"/>
      <c r="AF203" s="216"/>
      <c r="AG203" s="216"/>
    </row>
    <row r="204">
      <c r="A204" s="216"/>
      <c r="B204" s="216"/>
      <c r="C204" s="216"/>
      <c r="D204" s="216"/>
      <c r="E204" s="216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  <c r="AD204" s="216"/>
      <c r="AE204" s="216"/>
      <c r="AF204" s="216"/>
      <c r="AG204" s="216"/>
    </row>
    <row r="205">
      <c r="A205" s="216"/>
      <c r="B205" s="216"/>
      <c r="C205" s="216"/>
      <c r="D205" s="216"/>
      <c r="E205" s="216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  <c r="AB205" s="216"/>
      <c r="AC205" s="216"/>
      <c r="AD205" s="216"/>
      <c r="AE205" s="216"/>
      <c r="AF205" s="216"/>
      <c r="AG205" s="216"/>
    </row>
    <row r="206">
      <c r="A206" s="216"/>
      <c r="B206" s="216"/>
      <c r="C206" s="216"/>
      <c r="D206" s="216"/>
      <c r="E206" s="216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  <c r="AB206" s="216"/>
      <c r="AC206" s="216"/>
      <c r="AD206" s="216"/>
      <c r="AE206" s="216"/>
      <c r="AF206" s="216"/>
      <c r="AG206" s="216"/>
    </row>
    <row r="207">
      <c r="A207" s="216"/>
      <c r="B207" s="216"/>
      <c r="C207" s="216"/>
      <c r="D207" s="216"/>
      <c r="E207" s="216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  <c r="AB207" s="216"/>
      <c r="AC207" s="216"/>
      <c r="AD207" s="216"/>
      <c r="AE207" s="216"/>
      <c r="AF207" s="216"/>
      <c r="AG207" s="216"/>
    </row>
    <row r="208">
      <c r="A208" s="216"/>
      <c r="B208" s="216"/>
      <c r="C208" s="216"/>
      <c r="D208" s="216"/>
      <c r="E208" s="216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  <c r="AB208" s="216"/>
      <c r="AC208" s="216"/>
      <c r="AD208" s="216"/>
      <c r="AE208" s="216"/>
      <c r="AF208" s="216"/>
      <c r="AG208" s="216"/>
    </row>
    <row r="209">
      <c r="A209" s="216"/>
      <c r="B209" s="216"/>
      <c r="C209" s="216"/>
      <c r="D209" s="216"/>
      <c r="E209" s="216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  <c r="AD209" s="216"/>
      <c r="AE209" s="216"/>
      <c r="AF209" s="216"/>
      <c r="AG209" s="216"/>
    </row>
    <row r="210">
      <c r="A210" s="216"/>
      <c r="B210" s="216"/>
      <c r="C210" s="216"/>
      <c r="D210" s="216"/>
      <c r="E210" s="216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  <c r="AB210" s="216"/>
      <c r="AC210" s="216"/>
      <c r="AD210" s="216"/>
      <c r="AE210" s="216"/>
      <c r="AF210" s="216"/>
      <c r="AG210" s="216"/>
    </row>
    <row r="211">
      <c r="A211" s="216"/>
      <c r="B211" s="216"/>
      <c r="C211" s="216"/>
      <c r="D211" s="216"/>
      <c r="E211" s="216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  <c r="AB211" s="216"/>
      <c r="AC211" s="216"/>
      <c r="AD211" s="216"/>
      <c r="AE211" s="216"/>
      <c r="AF211" s="216"/>
      <c r="AG211" s="216"/>
    </row>
    <row r="212">
      <c r="A212" s="216"/>
      <c r="B212" s="216"/>
      <c r="C212" s="216"/>
      <c r="D212" s="216"/>
      <c r="E212" s="216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  <c r="AB212" s="216"/>
      <c r="AC212" s="216"/>
      <c r="AD212" s="216"/>
      <c r="AE212" s="216"/>
      <c r="AF212" s="216"/>
      <c r="AG212" s="216"/>
    </row>
    <row r="213">
      <c r="A213" s="216"/>
      <c r="B213" s="216"/>
      <c r="C213" s="216"/>
      <c r="D213" s="216"/>
      <c r="E213" s="216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  <c r="AD213" s="216"/>
      <c r="AE213" s="216"/>
      <c r="AF213" s="216"/>
      <c r="AG213" s="216"/>
    </row>
    <row r="214">
      <c r="A214" s="216"/>
      <c r="B214" s="216"/>
      <c r="C214" s="216"/>
      <c r="D214" s="216"/>
      <c r="E214" s="216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  <c r="AD214" s="216"/>
      <c r="AE214" s="216"/>
      <c r="AF214" s="216"/>
      <c r="AG214" s="216"/>
    </row>
    <row r="215">
      <c r="A215" s="216"/>
      <c r="B215" s="216"/>
      <c r="C215" s="216"/>
      <c r="D215" s="216"/>
      <c r="E215" s="216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  <c r="AB215" s="216"/>
      <c r="AC215" s="216"/>
      <c r="AD215" s="216"/>
      <c r="AE215" s="216"/>
      <c r="AF215" s="216"/>
      <c r="AG215" s="216"/>
    </row>
    <row r="216">
      <c r="A216" s="216"/>
      <c r="B216" s="216"/>
      <c r="C216" s="216"/>
      <c r="D216" s="216"/>
      <c r="E216" s="216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  <c r="AD216" s="216"/>
      <c r="AE216" s="216"/>
      <c r="AF216" s="216"/>
      <c r="AG216" s="216"/>
    </row>
    <row r="217">
      <c r="A217" s="216"/>
      <c r="B217" s="216"/>
      <c r="C217" s="216"/>
      <c r="D217" s="216"/>
      <c r="E217" s="216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6"/>
      <c r="AC217" s="216"/>
      <c r="AD217" s="216"/>
      <c r="AE217" s="216"/>
      <c r="AF217" s="216"/>
      <c r="AG217" s="216"/>
    </row>
    <row r="218">
      <c r="A218" s="216"/>
      <c r="B218" s="216"/>
      <c r="C218" s="216"/>
      <c r="D218" s="216"/>
      <c r="E218" s="216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  <c r="AB218" s="216"/>
      <c r="AC218" s="216"/>
      <c r="AD218" s="216"/>
      <c r="AE218" s="216"/>
      <c r="AF218" s="216"/>
      <c r="AG218" s="216"/>
    </row>
    <row r="219">
      <c r="A219" s="216"/>
      <c r="B219" s="216"/>
      <c r="C219" s="216"/>
      <c r="D219" s="216"/>
      <c r="E219" s="216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  <c r="AB219" s="216"/>
      <c r="AC219" s="216"/>
      <c r="AD219" s="216"/>
      <c r="AE219" s="216"/>
      <c r="AF219" s="216"/>
      <c r="AG219" s="216"/>
    </row>
    <row r="220">
      <c r="A220" s="216"/>
      <c r="B220" s="216"/>
      <c r="C220" s="216"/>
      <c r="D220" s="216"/>
      <c r="E220" s="216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  <c r="AD220" s="216"/>
      <c r="AE220" s="216"/>
      <c r="AF220" s="216"/>
      <c r="AG220" s="216"/>
    </row>
    <row r="221">
      <c r="A221" s="216"/>
      <c r="B221" s="216"/>
      <c r="C221" s="216"/>
      <c r="D221" s="216"/>
      <c r="E221" s="216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  <c r="AB221" s="216"/>
      <c r="AC221" s="216"/>
      <c r="AD221" s="216"/>
      <c r="AE221" s="216"/>
      <c r="AF221" s="216"/>
      <c r="AG221" s="216"/>
    </row>
    <row r="222">
      <c r="A222" s="216"/>
      <c r="B222" s="216"/>
      <c r="C222" s="216"/>
      <c r="D222" s="216"/>
      <c r="E222" s="216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  <c r="AE222" s="216"/>
      <c r="AF222" s="216"/>
      <c r="AG222" s="216"/>
    </row>
    <row r="223">
      <c r="A223" s="216"/>
      <c r="B223" s="216"/>
      <c r="C223" s="216"/>
      <c r="D223" s="216"/>
      <c r="E223" s="216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  <c r="AB223" s="216"/>
      <c r="AC223" s="216"/>
      <c r="AD223" s="216"/>
      <c r="AE223" s="216"/>
      <c r="AF223" s="216"/>
      <c r="AG223" s="216"/>
    </row>
    <row r="224">
      <c r="A224" s="216"/>
      <c r="B224" s="216"/>
      <c r="C224" s="216"/>
      <c r="D224" s="216"/>
      <c r="E224" s="216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  <c r="AB224" s="216"/>
      <c r="AC224" s="216"/>
      <c r="AD224" s="216"/>
      <c r="AE224" s="216"/>
      <c r="AF224" s="216"/>
      <c r="AG224" s="216"/>
    </row>
    <row r="225">
      <c r="A225" s="216"/>
      <c r="B225" s="216"/>
      <c r="C225" s="216"/>
      <c r="D225" s="216"/>
      <c r="E225" s="216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  <c r="AD225" s="216"/>
      <c r="AE225" s="216"/>
      <c r="AF225" s="216"/>
      <c r="AG225" s="216"/>
    </row>
    <row r="226">
      <c r="A226" s="216"/>
      <c r="B226" s="216"/>
      <c r="C226" s="216"/>
      <c r="D226" s="216"/>
      <c r="E226" s="216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  <c r="AB226" s="216"/>
      <c r="AC226" s="216"/>
      <c r="AD226" s="216"/>
      <c r="AE226" s="216"/>
      <c r="AF226" s="216"/>
      <c r="AG226" s="216"/>
    </row>
    <row r="227">
      <c r="A227" s="216"/>
      <c r="B227" s="216"/>
      <c r="C227" s="216"/>
      <c r="D227" s="216"/>
      <c r="E227" s="216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  <c r="AB227" s="216"/>
      <c r="AC227" s="216"/>
      <c r="AD227" s="216"/>
      <c r="AE227" s="216"/>
      <c r="AF227" s="216"/>
      <c r="AG227" s="216"/>
    </row>
    <row r="228">
      <c r="A228" s="216"/>
      <c r="B228" s="216"/>
      <c r="C228" s="216"/>
      <c r="D228" s="216"/>
      <c r="E228" s="216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  <c r="AB228" s="216"/>
      <c r="AC228" s="216"/>
      <c r="AD228" s="216"/>
      <c r="AE228" s="216"/>
      <c r="AF228" s="216"/>
      <c r="AG228" s="216"/>
    </row>
    <row r="229">
      <c r="A229" s="216"/>
      <c r="B229" s="216"/>
      <c r="C229" s="216"/>
      <c r="D229" s="216"/>
      <c r="E229" s="216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  <c r="AD229" s="216"/>
      <c r="AE229" s="216"/>
      <c r="AF229" s="216"/>
      <c r="AG229" s="216"/>
    </row>
    <row r="230">
      <c r="A230" s="216"/>
      <c r="B230" s="216"/>
      <c r="C230" s="216"/>
      <c r="D230" s="216"/>
      <c r="E230" s="216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  <c r="AD230" s="216"/>
      <c r="AE230" s="216"/>
      <c r="AF230" s="216"/>
      <c r="AG230" s="216"/>
    </row>
    <row r="231">
      <c r="A231" s="216"/>
      <c r="B231" s="216"/>
      <c r="C231" s="216"/>
      <c r="D231" s="216"/>
      <c r="E231" s="216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  <c r="AD231" s="216"/>
      <c r="AE231" s="216"/>
      <c r="AF231" s="216"/>
      <c r="AG231" s="216"/>
    </row>
    <row r="232">
      <c r="A232" s="216"/>
      <c r="B232" s="216"/>
      <c r="C232" s="216"/>
      <c r="D232" s="216"/>
      <c r="E232" s="216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  <c r="AB232" s="216"/>
      <c r="AC232" s="216"/>
      <c r="AD232" s="216"/>
      <c r="AE232" s="216"/>
      <c r="AF232" s="216"/>
      <c r="AG232" s="216"/>
    </row>
    <row r="233">
      <c r="A233" s="216"/>
      <c r="B233" s="216"/>
      <c r="C233" s="216"/>
      <c r="D233" s="216"/>
      <c r="E233" s="216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  <c r="AB233" s="216"/>
      <c r="AC233" s="216"/>
      <c r="AD233" s="216"/>
      <c r="AE233" s="216"/>
      <c r="AF233" s="216"/>
      <c r="AG233" s="216"/>
    </row>
    <row r="234">
      <c r="A234" s="216"/>
      <c r="B234" s="216"/>
      <c r="C234" s="216"/>
      <c r="D234" s="216"/>
      <c r="E234" s="216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  <c r="AB234" s="216"/>
      <c r="AC234" s="216"/>
      <c r="AD234" s="216"/>
      <c r="AE234" s="216"/>
      <c r="AF234" s="216"/>
      <c r="AG234" s="216"/>
    </row>
    <row r="235">
      <c r="A235" s="216"/>
      <c r="B235" s="216"/>
      <c r="C235" s="216"/>
      <c r="D235" s="216"/>
      <c r="E235" s="216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  <c r="AB235" s="216"/>
      <c r="AC235" s="216"/>
      <c r="AD235" s="216"/>
      <c r="AE235" s="216"/>
      <c r="AF235" s="216"/>
      <c r="AG235" s="216"/>
    </row>
    <row r="236">
      <c r="A236" s="216"/>
      <c r="B236" s="216"/>
      <c r="C236" s="216"/>
      <c r="D236" s="216"/>
      <c r="E236" s="216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  <c r="AB236" s="216"/>
      <c r="AC236" s="216"/>
      <c r="AD236" s="216"/>
      <c r="AE236" s="216"/>
      <c r="AF236" s="216"/>
      <c r="AG236" s="216"/>
    </row>
    <row r="237">
      <c r="A237" s="216"/>
      <c r="B237" s="216"/>
      <c r="C237" s="216"/>
      <c r="D237" s="216"/>
      <c r="E237" s="216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  <c r="AB237" s="216"/>
      <c r="AC237" s="216"/>
      <c r="AD237" s="216"/>
      <c r="AE237" s="216"/>
      <c r="AF237" s="216"/>
      <c r="AG237" s="216"/>
    </row>
    <row r="238">
      <c r="A238" s="216"/>
      <c r="B238" s="216"/>
      <c r="C238" s="216"/>
      <c r="D238" s="216"/>
      <c r="E238" s="216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  <c r="AB238" s="216"/>
      <c r="AC238" s="216"/>
      <c r="AD238" s="216"/>
      <c r="AE238" s="216"/>
      <c r="AF238" s="216"/>
      <c r="AG238" s="216"/>
    </row>
    <row r="239">
      <c r="A239" s="216"/>
      <c r="B239" s="216"/>
      <c r="C239" s="216"/>
      <c r="D239" s="216"/>
      <c r="E239" s="216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  <c r="AB239" s="216"/>
      <c r="AC239" s="216"/>
      <c r="AD239" s="216"/>
      <c r="AE239" s="216"/>
      <c r="AF239" s="216"/>
      <c r="AG239" s="216"/>
    </row>
    <row r="240">
      <c r="A240" s="216"/>
      <c r="B240" s="216"/>
      <c r="C240" s="216"/>
      <c r="D240" s="216"/>
      <c r="E240" s="216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  <c r="AB240" s="216"/>
      <c r="AC240" s="216"/>
      <c r="AD240" s="216"/>
      <c r="AE240" s="216"/>
      <c r="AF240" s="216"/>
      <c r="AG240" s="216"/>
    </row>
    <row r="241">
      <c r="A241" s="216"/>
      <c r="B241" s="216"/>
      <c r="C241" s="216"/>
      <c r="D241" s="216"/>
      <c r="E241" s="216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  <c r="AB241" s="216"/>
      <c r="AC241" s="216"/>
      <c r="AD241" s="216"/>
      <c r="AE241" s="216"/>
      <c r="AF241" s="216"/>
      <c r="AG241" s="216"/>
    </row>
    <row r="242">
      <c r="A242" s="216"/>
      <c r="B242" s="216"/>
      <c r="C242" s="216"/>
      <c r="D242" s="216"/>
      <c r="E242" s="216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  <c r="AB242" s="216"/>
      <c r="AC242" s="216"/>
      <c r="AD242" s="216"/>
      <c r="AE242" s="216"/>
      <c r="AF242" s="216"/>
      <c r="AG242" s="216"/>
    </row>
    <row r="243">
      <c r="A243" s="216"/>
      <c r="B243" s="216"/>
      <c r="C243" s="216"/>
      <c r="D243" s="216"/>
      <c r="E243" s="216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  <c r="AB243" s="216"/>
      <c r="AC243" s="216"/>
      <c r="AD243" s="216"/>
      <c r="AE243" s="216"/>
      <c r="AF243" s="216"/>
      <c r="AG243" s="216"/>
    </row>
    <row r="244">
      <c r="A244" s="216"/>
      <c r="B244" s="216"/>
      <c r="C244" s="216"/>
      <c r="D244" s="216"/>
      <c r="E244" s="216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  <c r="AB244" s="216"/>
      <c r="AC244" s="216"/>
      <c r="AD244" s="216"/>
      <c r="AE244" s="216"/>
      <c r="AF244" s="216"/>
      <c r="AG244" s="216"/>
    </row>
    <row r="245">
      <c r="A245" s="216"/>
      <c r="B245" s="216"/>
      <c r="C245" s="216"/>
      <c r="D245" s="216"/>
      <c r="E245" s="216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  <c r="AB245" s="216"/>
      <c r="AC245" s="216"/>
      <c r="AD245" s="216"/>
      <c r="AE245" s="216"/>
      <c r="AF245" s="216"/>
      <c r="AG245" s="216"/>
    </row>
    <row r="246">
      <c r="A246" s="216"/>
      <c r="B246" s="216"/>
      <c r="C246" s="216"/>
      <c r="D246" s="216"/>
      <c r="E246" s="216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  <c r="AB246" s="216"/>
      <c r="AC246" s="216"/>
      <c r="AD246" s="216"/>
      <c r="AE246" s="216"/>
      <c r="AF246" s="216"/>
      <c r="AG246" s="216"/>
    </row>
    <row r="247">
      <c r="A247" s="216"/>
      <c r="B247" s="216"/>
      <c r="C247" s="216"/>
      <c r="D247" s="216"/>
      <c r="E247" s="216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  <c r="AB247" s="216"/>
      <c r="AC247" s="216"/>
      <c r="AD247" s="216"/>
      <c r="AE247" s="216"/>
      <c r="AF247" s="216"/>
      <c r="AG247" s="216"/>
    </row>
    <row r="248">
      <c r="A248" s="216"/>
      <c r="B248" s="216"/>
      <c r="C248" s="216"/>
      <c r="D248" s="216"/>
      <c r="E248" s="216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  <c r="AB248" s="216"/>
      <c r="AC248" s="216"/>
      <c r="AD248" s="216"/>
      <c r="AE248" s="216"/>
      <c r="AF248" s="216"/>
      <c r="AG248" s="216"/>
    </row>
    <row r="249">
      <c r="A249" s="216"/>
      <c r="B249" s="216"/>
      <c r="C249" s="216"/>
      <c r="D249" s="216"/>
      <c r="E249" s="216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  <c r="AB249" s="216"/>
      <c r="AC249" s="216"/>
      <c r="AD249" s="216"/>
      <c r="AE249" s="216"/>
      <c r="AF249" s="216"/>
      <c r="AG249" s="216"/>
    </row>
    <row r="250">
      <c r="A250" s="216"/>
      <c r="B250" s="216"/>
      <c r="C250" s="216"/>
      <c r="D250" s="216"/>
      <c r="E250" s="216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  <c r="AB250" s="216"/>
      <c r="AC250" s="216"/>
      <c r="AD250" s="216"/>
      <c r="AE250" s="216"/>
      <c r="AF250" s="216"/>
      <c r="AG250" s="216"/>
    </row>
    <row r="251">
      <c r="A251" s="216"/>
      <c r="B251" s="216"/>
      <c r="C251" s="216"/>
      <c r="D251" s="216"/>
      <c r="E251" s="216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  <c r="AB251" s="216"/>
      <c r="AC251" s="216"/>
      <c r="AD251" s="216"/>
      <c r="AE251" s="216"/>
      <c r="AF251" s="216"/>
      <c r="AG251" s="216"/>
    </row>
    <row r="252">
      <c r="A252" s="216"/>
      <c r="B252" s="216"/>
      <c r="C252" s="216"/>
      <c r="D252" s="216"/>
      <c r="E252" s="216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  <c r="AB252" s="216"/>
      <c r="AC252" s="216"/>
      <c r="AD252" s="216"/>
      <c r="AE252" s="216"/>
      <c r="AF252" s="216"/>
      <c r="AG252" s="216"/>
    </row>
    <row r="253">
      <c r="A253" s="216"/>
      <c r="B253" s="216"/>
      <c r="C253" s="216"/>
      <c r="D253" s="216"/>
      <c r="E253" s="216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  <c r="AB253" s="216"/>
      <c r="AC253" s="216"/>
      <c r="AD253" s="216"/>
      <c r="AE253" s="216"/>
      <c r="AF253" s="216"/>
      <c r="AG253" s="216"/>
    </row>
    <row r="254">
      <c r="A254" s="216"/>
      <c r="B254" s="216"/>
      <c r="C254" s="216"/>
      <c r="D254" s="216"/>
      <c r="E254" s="216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  <c r="AB254" s="216"/>
      <c r="AC254" s="216"/>
      <c r="AD254" s="216"/>
      <c r="AE254" s="216"/>
      <c r="AF254" s="216"/>
      <c r="AG254" s="216"/>
    </row>
    <row r="255">
      <c r="A255" s="216"/>
      <c r="B255" s="216"/>
      <c r="C255" s="216"/>
      <c r="D255" s="216"/>
      <c r="E255" s="216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  <c r="AB255" s="216"/>
      <c r="AC255" s="216"/>
      <c r="AD255" s="216"/>
      <c r="AE255" s="216"/>
      <c r="AF255" s="216"/>
      <c r="AG255" s="216"/>
    </row>
    <row r="256">
      <c r="A256" s="216"/>
      <c r="B256" s="216"/>
      <c r="C256" s="216"/>
      <c r="D256" s="216"/>
      <c r="E256" s="216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  <c r="AB256" s="216"/>
      <c r="AC256" s="216"/>
      <c r="AD256" s="216"/>
      <c r="AE256" s="216"/>
      <c r="AF256" s="216"/>
      <c r="AG256" s="216"/>
    </row>
    <row r="257">
      <c r="A257" s="216"/>
      <c r="B257" s="216"/>
      <c r="C257" s="216"/>
      <c r="D257" s="216"/>
      <c r="E257" s="216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  <c r="AB257" s="216"/>
      <c r="AC257" s="216"/>
      <c r="AD257" s="216"/>
      <c r="AE257" s="216"/>
      <c r="AF257" s="216"/>
      <c r="AG257" s="216"/>
    </row>
    <row r="258">
      <c r="A258" s="216"/>
      <c r="B258" s="216"/>
      <c r="C258" s="216"/>
      <c r="D258" s="216"/>
      <c r="E258" s="216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  <c r="AB258" s="216"/>
      <c r="AC258" s="216"/>
      <c r="AD258" s="216"/>
      <c r="AE258" s="216"/>
      <c r="AF258" s="216"/>
      <c r="AG258" s="216"/>
    </row>
    <row r="259">
      <c r="A259" s="216"/>
      <c r="B259" s="216"/>
      <c r="C259" s="216"/>
      <c r="D259" s="216"/>
      <c r="E259" s="216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  <c r="AB259" s="216"/>
      <c r="AC259" s="216"/>
      <c r="AD259" s="216"/>
      <c r="AE259" s="216"/>
      <c r="AF259" s="216"/>
      <c r="AG259" s="216"/>
    </row>
    <row r="260">
      <c r="A260" s="216"/>
      <c r="B260" s="216"/>
      <c r="C260" s="216"/>
      <c r="D260" s="216"/>
      <c r="E260" s="216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  <c r="AB260" s="216"/>
      <c r="AC260" s="216"/>
      <c r="AD260" s="216"/>
      <c r="AE260" s="216"/>
      <c r="AF260" s="216"/>
      <c r="AG260" s="216"/>
    </row>
    <row r="261">
      <c r="A261" s="216"/>
      <c r="B261" s="216"/>
      <c r="C261" s="216"/>
      <c r="D261" s="216"/>
      <c r="E261" s="216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  <c r="AB261" s="216"/>
      <c r="AC261" s="216"/>
      <c r="AD261" s="216"/>
      <c r="AE261" s="216"/>
      <c r="AF261" s="216"/>
      <c r="AG261" s="216"/>
    </row>
    <row r="262">
      <c r="A262" s="216"/>
      <c r="B262" s="216"/>
      <c r="C262" s="216"/>
      <c r="D262" s="216"/>
      <c r="E262" s="216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/>
      <c r="AC262" s="216"/>
      <c r="AD262" s="216"/>
      <c r="AE262" s="216"/>
      <c r="AF262" s="216"/>
      <c r="AG262" s="216"/>
    </row>
    <row r="263">
      <c r="A263" s="216"/>
      <c r="B263" s="216"/>
      <c r="C263" s="216"/>
      <c r="D263" s="216"/>
      <c r="E263" s="216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  <c r="AB263" s="216"/>
      <c r="AC263" s="216"/>
      <c r="AD263" s="216"/>
      <c r="AE263" s="216"/>
      <c r="AF263" s="216"/>
      <c r="AG263" s="216"/>
    </row>
    <row r="264">
      <c r="A264" s="216"/>
      <c r="B264" s="216"/>
      <c r="C264" s="216"/>
      <c r="D264" s="216"/>
      <c r="E264" s="216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  <c r="AB264" s="216"/>
      <c r="AC264" s="216"/>
      <c r="AD264" s="216"/>
      <c r="AE264" s="216"/>
      <c r="AF264" s="216"/>
      <c r="AG264" s="216"/>
    </row>
    <row r="265">
      <c r="A265" s="216"/>
      <c r="B265" s="216"/>
      <c r="C265" s="216"/>
      <c r="D265" s="216"/>
      <c r="E265" s="216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  <c r="AB265" s="216"/>
      <c r="AC265" s="216"/>
      <c r="AD265" s="216"/>
      <c r="AE265" s="216"/>
      <c r="AF265" s="216"/>
      <c r="AG265" s="216"/>
    </row>
    <row r="266">
      <c r="A266" s="216"/>
      <c r="B266" s="216"/>
      <c r="C266" s="216"/>
      <c r="D266" s="216"/>
      <c r="E266" s="216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  <c r="AB266" s="216"/>
      <c r="AC266" s="216"/>
      <c r="AD266" s="216"/>
      <c r="AE266" s="216"/>
      <c r="AF266" s="216"/>
      <c r="AG266" s="216"/>
    </row>
    <row r="267">
      <c r="A267" s="216"/>
      <c r="B267" s="216"/>
      <c r="C267" s="216"/>
      <c r="D267" s="216"/>
      <c r="E267" s="216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  <c r="AB267" s="216"/>
      <c r="AC267" s="216"/>
      <c r="AD267" s="216"/>
      <c r="AE267" s="216"/>
      <c r="AF267" s="216"/>
      <c r="AG267" s="216"/>
    </row>
    <row r="268">
      <c r="A268" s="216"/>
      <c r="B268" s="216"/>
      <c r="C268" s="216"/>
      <c r="D268" s="216"/>
      <c r="E268" s="216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  <c r="AB268" s="216"/>
      <c r="AC268" s="216"/>
      <c r="AD268" s="216"/>
      <c r="AE268" s="216"/>
      <c r="AF268" s="216"/>
      <c r="AG268" s="216"/>
    </row>
    <row r="269">
      <c r="A269" s="216"/>
      <c r="B269" s="216"/>
      <c r="C269" s="216"/>
      <c r="D269" s="216"/>
      <c r="E269" s="216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  <c r="AB269" s="216"/>
      <c r="AC269" s="216"/>
      <c r="AD269" s="216"/>
      <c r="AE269" s="216"/>
      <c r="AF269" s="216"/>
      <c r="AG269" s="216"/>
    </row>
    <row r="270">
      <c r="A270" s="216"/>
      <c r="B270" s="216"/>
      <c r="C270" s="216"/>
      <c r="D270" s="216"/>
      <c r="E270" s="216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  <c r="AB270" s="216"/>
      <c r="AC270" s="216"/>
      <c r="AD270" s="216"/>
      <c r="AE270" s="216"/>
      <c r="AF270" s="216"/>
      <c r="AG270" s="216"/>
    </row>
    <row r="271">
      <c r="A271" s="216"/>
      <c r="B271" s="216"/>
      <c r="C271" s="216"/>
      <c r="D271" s="216"/>
      <c r="E271" s="216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  <c r="AB271" s="216"/>
      <c r="AC271" s="216"/>
      <c r="AD271" s="216"/>
      <c r="AE271" s="216"/>
      <c r="AF271" s="216"/>
      <c r="AG271" s="216"/>
    </row>
    <row r="272">
      <c r="A272" s="216"/>
      <c r="B272" s="216"/>
      <c r="C272" s="216"/>
      <c r="D272" s="216"/>
      <c r="E272" s="216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  <c r="AB272" s="216"/>
      <c r="AC272" s="216"/>
      <c r="AD272" s="216"/>
      <c r="AE272" s="216"/>
      <c r="AF272" s="216"/>
      <c r="AG272" s="216"/>
    </row>
    <row r="273">
      <c r="A273" s="216"/>
      <c r="B273" s="216"/>
      <c r="C273" s="216"/>
      <c r="D273" s="216"/>
      <c r="E273" s="216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  <c r="AB273" s="216"/>
      <c r="AC273" s="216"/>
      <c r="AD273" s="216"/>
      <c r="AE273" s="216"/>
      <c r="AF273" s="216"/>
      <c r="AG273" s="216"/>
    </row>
    <row r="274">
      <c r="A274" s="216"/>
      <c r="B274" s="216"/>
      <c r="C274" s="216"/>
      <c r="D274" s="216"/>
      <c r="E274" s="216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  <c r="AB274" s="216"/>
      <c r="AC274" s="216"/>
      <c r="AD274" s="216"/>
      <c r="AE274" s="216"/>
      <c r="AF274" s="216"/>
      <c r="AG274" s="216"/>
    </row>
    <row r="275">
      <c r="A275" s="216"/>
      <c r="B275" s="216"/>
      <c r="C275" s="216"/>
      <c r="D275" s="216"/>
      <c r="E275" s="216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  <c r="AB275" s="216"/>
      <c r="AC275" s="216"/>
      <c r="AD275" s="216"/>
      <c r="AE275" s="216"/>
      <c r="AF275" s="216"/>
      <c r="AG275" s="216"/>
    </row>
    <row r="276">
      <c r="A276" s="216"/>
      <c r="B276" s="216"/>
      <c r="C276" s="216"/>
      <c r="D276" s="216"/>
      <c r="E276" s="216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  <c r="AB276" s="216"/>
      <c r="AC276" s="216"/>
      <c r="AD276" s="216"/>
      <c r="AE276" s="216"/>
      <c r="AF276" s="216"/>
      <c r="AG276" s="216"/>
    </row>
    <row r="277">
      <c r="A277" s="216"/>
      <c r="B277" s="216"/>
      <c r="C277" s="216"/>
      <c r="D277" s="216"/>
      <c r="E277" s="216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  <c r="AB277" s="216"/>
      <c r="AC277" s="216"/>
      <c r="AD277" s="216"/>
      <c r="AE277" s="216"/>
      <c r="AF277" s="216"/>
      <c r="AG277" s="216"/>
    </row>
    <row r="278">
      <c r="A278" s="216"/>
      <c r="B278" s="216"/>
      <c r="C278" s="216"/>
      <c r="D278" s="216"/>
      <c r="E278" s="216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6"/>
      <c r="S278" s="216"/>
      <c r="T278" s="216"/>
      <c r="U278" s="216"/>
      <c r="V278" s="216"/>
      <c r="W278" s="216"/>
      <c r="X278" s="216"/>
      <c r="Y278" s="216"/>
      <c r="Z278" s="216"/>
      <c r="AA278" s="216"/>
      <c r="AB278" s="216"/>
      <c r="AC278" s="216"/>
      <c r="AD278" s="216"/>
      <c r="AE278" s="216"/>
      <c r="AF278" s="216"/>
      <c r="AG278" s="216"/>
    </row>
    <row r="279">
      <c r="A279" s="216"/>
      <c r="B279" s="216"/>
      <c r="C279" s="216"/>
      <c r="D279" s="216"/>
      <c r="E279" s="216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6"/>
      <c r="S279" s="216"/>
      <c r="T279" s="216"/>
      <c r="U279" s="216"/>
      <c r="V279" s="216"/>
      <c r="W279" s="216"/>
      <c r="X279" s="216"/>
      <c r="Y279" s="216"/>
      <c r="Z279" s="216"/>
      <c r="AA279" s="216"/>
      <c r="AB279" s="216"/>
      <c r="AC279" s="216"/>
      <c r="AD279" s="216"/>
      <c r="AE279" s="216"/>
      <c r="AF279" s="216"/>
      <c r="AG279" s="216"/>
    </row>
    <row r="280">
      <c r="A280" s="216"/>
      <c r="B280" s="216"/>
      <c r="C280" s="216"/>
      <c r="D280" s="216"/>
      <c r="E280" s="216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6"/>
      <c r="S280" s="216"/>
      <c r="T280" s="216"/>
      <c r="U280" s="216"/>
      <c r="V280" s="216"/>
      <c r="W280" s="216"/>
      <c r="X280" s="216"/>
      <c r="Y280" s="216"/>
      <c r="Z280" s="216"/>
      <c r="AA280" s="216"/>
      <c r="AB280" s="216"/>
      <c r="AC280" s="216"/>
      <c r="AD280" s="216"/>
      <c r="AE280" s="216"/>
      <c r="AF280" s="216"/>
      <c r="AG280" s="216"/>
    </row>
    <row r="281">
      <c r="A281" s="216"/>
      <c r="B281" s="216"/>
      <c r="C281" s="216"/>
      <c r="D281" s="216"/>
      <c r="E281" s="216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6"/>
      <c r="S281" s="216"/>
      <c r="T281" s="216"/>
      <c r="U281" s="216"/>
      <c r="V281" s="216"/>
      <c r="W281" s="216"/>
      <c r="X281" s="216"/>
      <c r="Y281" s="216"/>
      <c r="Z281" s="216"/>
      <c r="AA281" s="216"/>
      <c r="AB281" s="216"/>
      <c r="AC281" s="216"/>
      <c r="AD281" s="216"/>
      <c r="AE281" s="216"/>
      <c r="AF281" s="216"/>
      <c r="AG281" s="216"/>
    </row>
    <row r="282">
      <c r="A282" s="216"/>
      <c r="B282" s="216"/>
      <c r="C282" s="216"/>
      <c r="D282" s="216"/>
      <c r="E282" s="216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  <c r="AB282" s="216"/>
      <c r="AC282" s="216"/>
      <c r="AD282" s="216"/>
      <c r="AE282" s="216"/>
      <c r="AF282" s="216"/>
      <c r="AG282" s="216"/>
    </row>
    <row r="283">
      <c r="A283" s="216"/>
      <c r="B283" s="216"/>
      <c r="C283" s="216"/>
      <c r="D283" s="216"/>
      <c r="E283" s="216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6"/>
      <c r="S283" s="216"/>
      <c r="T283" s="216"/>
      <c r="U283" s="216"/>
      <c r="V283" s="216"/>
      <c r="W283" s="216"/>
      <c r="X283" s="216"/>
      <c r="Y283" s="216"/>
      <c r="Z283" s="216"/>
      <c r="AA283" s="216"/>
      <c r="AB283" s="216"/>
      <c r="AC283" s="216"/>
      <c r="AD283" s="216"/>
      <c r="AE283" s="216"/>
      <c r="AF283" s="216"/>
      <c r="AG283" s="216"/>
    </row>
    <row r="284">
      <c r="A284" s="216"/>
      <c r="B284" s="216"/>
      <c r="C284" s="216"/>
      <c r="D284" s="216"/>
      <c r="E284" s="216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6"/>
      <c r="S284" s="216"/>
      <c r="T284" s="216"/>
      <c r="U284" s="216"/>
      <c r="V284" s="216"/>
      <c r="W284" s="216"/>
      <c r="X284" s="216"/>
      <c r="Y284" s="216"/>
      <c r="Z284" s="216"/>
      <c r="AA284" s="216"/>
      <c r="AB284" s="216"/>
      <c r="AC284" s="216"/>
      <c r="AD284" s="216"/>
      <c r="AE284" s="216"/>
      <c r="AF284" s="216"/>
      <c r="AG284" s="216"/>
    </row>
    <row r="285">
      <c r="A285" s="216"/>
      <c r="B285" s="216"/>
      <c r="C285" s="216"/>
      <c r="D285" s="216"/>
      <c r="E285" s="216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  <c r="AB285" s="216"/>
      <c r="AC285" s="216"/>
      <c r="AD285" s="216"/>
      <c r="AE285" s="216"/>
      <c r="AF285" s="216"/>
      <c r="AG285" s="216"/>
    </row>
    <row r="286">
      <c r="A286" s="216"/>
      <c r="B286" s="216"/>
      <c r="C286" s="216"/>
      <c r="D286" s="216"/>
      <c r="E286" s="216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  <c r="AB286" s="216"/>
      <c r="AC286" s="216"/>
      <c r="AD286" s="216"/>
      <c r="AE286" s="216"/>
      <c r="AF286" s="216"/>
      <c r="AG286" s="216"/>
    </row>
    <row r="287">
      <c r="A287" s="216"/>
      <c r="B287" s="216"/>
      <c r="C287" s="216"/>
      <c r="D287" s="216"/>
      <c r="E287" s="216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  <c r="AB287" s="216"/>
      <c r="AC287" s="216"/>
      <c r="AD287" s="216"/>
      <c r="AE287" s="216"/>
      <c r="AF287" s="216"/>
      <c r="AG287" s="216"/>
    </row>
    <row r="288">
      <c r="A288" s="216"/>
      <c r="B288" s="216"/>
      <c r="C288" s="216"/>
      <c r="D288" s="216"/>
      <c r="E288" s="216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  <c r="AB288" s="216"/>
      <c r="AC288" s="216"/>
      <c r="AD288" s="216"/>
      <c r="AE288" s="216"/>
      <c r="AF288" s="216"/>
      <c r="AG288" s="216"/>
    </row>
    <row r="289">
      <c r="A289" s="216"/>
      <c r="B289" s="216"/>
      <c r="C289" s="216"/>
      <c r="D289" s="216"/>
      <c r="E289" s="216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6"/>
      <c r="S289" s="216"/>
      <c r="T289" s="216"/>
      <c r="U289" s="216"/>
      <c r="V289" s="216"/>
      <c r="W289" s="216"/>
      <c r="X289" s="216"/>
      <c r="Y289" s="216"/>
      <c r="Z289" s="216"/>
      <c r="AA289" s="216"/>
      <c r="AB289" s="216"/>
      <c r="AC289" s="216"/>
      <c r="AD289" s="216"/>
      <c r="AE289" s="216"/>
      <c r="AF289" s="216"/>
      <c r="AG289" s="216"/>
    </row>
    <row r="290">
      <c r="A290" s="216"/>
      <c r="B290" s="216"/>
      <c r="C290" s="216"/>
      <c r="D290" s="216"/>
      <c r="E290" s="216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6"/>
      <c r="S290" s="216"/>
      <c r="T290" s="216"/>
      <c r="U290" s="216"/>
      <c r="V290" s="216"/>
      <c r="W290" s="216"/>
      <c r="X290" s="216"/>
      <c r="Y290" s="216"/>
      <c r="Z290" s="216"/>
      <c r="AA290" s="216"/>
      <c r="AB290" s="216"/>
      <c r="AC290" s="216"/>
      <c r="AD290" s="216"/>
      <c r="AE290" s="216"/>
      <c r="AF290" s="216"/>
      <c r="AG290" s="216"/>
    </row>
    <row r="291">
      <c r="A291" s="216"/>
      <c r="B291" s="216"/>
      <c r="C291" s="216"/>
      <c r="D291" s="216"/>
      <c r="E291" s="216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6"/>
      <c r="S291" s="216"/>
      <c r="T291" s="216"/>
      <c r="U291" s="216"/>
      <c r="V291" s="216"/>
      <c r="W291" s="216"/>
      <c r="X291" s="216"/>
      <c r="Y291" s="216"/>
      <c r="Z291" s="216"/>
      <c r="AA291" s="216"/>
      <c r="AB291" s="216"/>
      <c r="AC291" s="216"/>
      <c r="AD291" s="216"/>
      <c r="AE291" s="216"/>
      <c r="AF291" s="216"/>
      <c r="AG291" s="216"/>
    </row>
    <row r="292">
      <c r="A292" s="216"/>
      <c r="B292" s="216"/>
      <c r="C292" s="216"/>
      <c r="D292" s="216"/>
      <c r="E292" s="216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6"/>
      <c r="S292" s="216"/>
      <c r="T292" s="216"/>
      <c r="U292" s="216"/>
      <c r="V292" s="216"/>
      <c r="W292" s="216"/>
      <c r="X292" s="216"/>
      <c r="Y292" s="216"/>
      <c r="Z292" s="216"/>
      <c r="AA292" s="216"/>
      <c r="AB292" s="216"/>
      <c r="AC292" s="216"/>
      <c r="AD292" s="216"/>
      <c r="AE292" s="216"/>
      <c r="AF292" s="216"/>
      <c r="AG292" s="216"/>
    </row>
    <row r="293">
      <c r="A293" s="216"/>
      <c r="B293" s="216"/>
      <c r="C293" s="216"/>
      <c r="D293" s="216"/>
      <c r="E293" s="216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6"/>
      <c r="S293" s="216"/>
      <c r="T293" s="216"/>
      <c r="U293" s="216"/>
      <c r="V293" s="216"/>
      <c r="W293" s="216"/>
      <c r="X293" s="216"/>
      <c r="Y293" s="216"/>
      <c r="Z293" s="216"/>
      <c r="AA293" s="216"/>
      <c r="AB293" s="216"/>
      <c r="AC293" s="216"/>
      <c r="AD293" s="216"/>
      <c r="AE293" s="216"/>
      <c r="AF293" s="216"/>
      <c r="AG293" s="216"/>
    </row>
    <row r="294">
      <c r="A294" s="216"/>
      <c r="B294" s="216"/>
      <c r="C294" s="216"/>
      <c r="D294" s="216"/>
      <c r="E294" s="216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6"/>
      <c r="S294" s="216"/>
      <c r="T294" s="216"/>
      <c r="U294" s="216"/>
      <c r="V294" s="216"/>
      <c r="W294" s="216"/>
      <c r="X294" s="216"/>
      <c r="Y294" s="216"/>
      <c r="Z294" s="216"/>
      <c r="AA294" s="216"/>
      <c r="AB294" s="216"/>
      <c r="AC294" s="216"/>
      <c r="AD294" s="216"/>
      <c r="AE294" s="216"/>
      <c r="AF294" s="216"/>
      <c r="AG294" s="216"/>
    </row>
    <row r="295">
      <c r="A295" s="216"/>
      <c r="B295" s="216"/>
      <c r="C295" s="216"/>
      <c r="D295" s="216"/>
      <c r="E295" s="216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6"/>
      <c r="S295" s="216"/>
      <c r="T295" s="216"/>
      <c r="U295" s="216"/>
      <c r="V295" s="216"/>
      <c r="W295" s="216"/>
      <c r="X295" s="216"/>
      <c r="Y295" s="216"/>
      <c r="Z295" s="216"/>
      <c r="AA295" s="216"/>
      <c r="AB295" s="216"/>
      <c r="AC295" s="216"/>
      <c r="AD295" s="216"/>
      <c r="AE295" s="216"/>
      <c r="AF295" s="216"/>
      <c r="AG295" s="216"/>
    </row>
    <row r="296">
      <c r="A296" s="216"/>
      <c r="B296" s="216"/>
      <c r="C296" s="216"/>
      <c r="D296" s="216"/>
      <c r="E296" s="216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6"/>
      <c r="S296" s="216"/>
      <c r="T296" s="216"/>
      <c r="U296" s="216"/>
      <c r="V296" s="216"/>
      <c r="W296" s="216"/>
      <c r="X296" s="216"/>
      <c r="Y296" s="216"/>
      <c r="Z296" s="216"/>
      <c r="AA296" s="216"/>
      <c r="AB296" s="216"/>
      <c r="AC296" s="216"/>
      <c r="AD296" s="216"/>
      <c r="AE296" s="216"/>
      <c r="AF296" s="216"/>
      <c r="AG296" s="216"/>
    </row>
    <row r="297">
      <c r="A297" s="216"/>
      <c r="B297" s="216"/>
      <c r="C297" s="216"/>
      <c r="D297" s="216"/>
      <c r="E297" s="216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6"/>
      <c r="S297" s="216"/>
      <c r="T297" s="216"/>
      <c r="U297" s="216"/>
      <c r="V297" s="216"/>
      <c r="W297" s="216"/>
      <c r="X297" s="216"/>
      <c r="Y297" s="216"/>
      <c r="Z297" s="216"/>
      <c r="AA297" s="216"/>
      <c r="AB297" s="216"/>
      <c r="AC297" s="216"/>
      <c r="AD297" s="216"/>
      <c r="AE297" s="216"/>
      <c r="AF297" s="216"/>
      <c r="AG297" s="216"/>
    </row>
    <row r="298">
      <c r="A298" s="216"/>
      <c r="B298" s="216"/>
      <c r="C298" s="216"/>
      <c r="D298" s="216"/>
      <c r="E298" s="216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6"/>
      <c r="S298" s="216"/>
      <c r="T298" s="216"/>
      <c r="U298" s="216"/>
      <c r="V298" s="216"/>
      <c r="W298" s="216"/>
      <c r="X298" s="216"/>
      <c r="Y298" s="216"/>
      <c r="Z298" s="216"/>
      <c r="AA298" s="216"/>
      <c r="AB298" s="216"/>
      <c r="AC298" s="216"/>
      <c r="AD298" s="216"/>
      <c r="AE298" s="216"/>
      <c r="AF298" s="216"/>
      <c r="AG298" s="216"/>
    </row>
    <row r="299">
      <c r="A299" s="216"/>
      <c r="B299" s="216"/>
      <c r="C299" s="216"/>
      <c r="D299" s="216"/>
      <c r="E299" s="216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  <c r="AB299" s="216"/>
      <c r="AC299" s="216"/>
      <c r="AD299" s="216"/>
      <c r="AE299" s="216"/>
      <c r="AF299" s="216"/>
      <c r="AG299" s="216"/>
    </row>
    <row r="300">
      <c r="A300" s="216"/>
      <c r="B300" s="216"/>
      <c r="C300" s="216"/>
      <c r="D300" s="216"/>
      <c r="E300" s="216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6"/>
      <c r="S300" s="216"/>
      <c r="T300" s="216"/>
      <c r="U300" s="216"/>
      <c r="V300" s="216"/>
      <c r="W300" s="216"/>
      <c r="X300" s="216"/>
      <c r="Y300" s="216"/>
      <c r="Z300" s="216"/>
      <c r="AA300" s="216"/>
      <c r="AB300" s="216"/>
      <c r="AC300" s="216"/>
      <c r="AD300" s="216"/>
      <c r="AE300" s="216"/>
      <c r="AF300" s="216"/>
      <c r="AG300" s="216"/>
    </row>
    <row r="301">
      <c r="A301" s="216"/>
      <c r="B301" s="216"/>
      <c r="C301" s="216"/>
      <c r="D301" s="216"/>
      <c r="E301" s="216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6"/>
      <c r="S301" s="216"/>
      <c r="T301" s="216"/>
      <c r="U301" s="216"/>
      <c r="V301" s="216"/>
      <c r="W301" s="216"/>
      <c r="X301" s="216"/>
      <c r="Y301" s="216"/>
      <c r="Z301" s="216"/>
      <c r="AA301" s="216"/>
      <c r="AB301" s="216"/>
      <c r="AC301" s="216"/>
      <c r="AD301" s="216"/>
      <c r="AE301" s="216"/>
      <c r="AF301" s="216"/>
      <c r="AG301" s="216"/>
    </row>
    <row r="302">
      <c r="A302" s="216"/>
      <c r="B302" s="216"/>
      <c r="C302" s="216"/>
      <c r="D302" s="216"/>
      <c r="E302" s="216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  <c r="AB302" s="216"/>
      <c r="AC302" s="216"/>
      <c r="AD302" s="216"/>
      <c r="AE302" s="216"/>
      <c r="AF302" s="216"/>
      <c r="AG302" s="216"/>
    </row>
    <row r="303">
      <c r="A303" s="216"/>
      <c r="B303" s="216"/>
      <c r="C303" s="216"/>
      <c r="D303" s="216"/>
      <c r="E303" s="216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6"/>
      <c r="S303" s="216"/>
      <c r="T303" s="216"/>
      <c r="U303" s="216"/>
      <c r="V303" s="216"/>
      <c r="W303" s="216"/>
      <c r="X303" s="216"/>
      <c r="Y303" s="216"/>
      <c r="Z303" s="216"/>
      <c r="AA303" s="216"/>
      <c r="AB303" s="216"/>
      <c r="AC303" s="216"/>
      <c r="AD303" s="216"/>
      <c r="AE303" s="216"/>
      <c r="AF303" s="216"/>
      <c r="AG303" s="216"/>
    </row>
    <row r="304">
      <c r="A304" s="216"/>
      <c r="B304" s="216"/>
      <c r="C304" s="216"/>
      <c r="D304" s="216"/>
      <c r="E304" s="216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  <c r="AB304" s="216"/>
      <c r="AC304" s="216"/>
      <c r="AD304" s="216"/>
      <c r="AE304" s="216"/>
      <c r="AF304" s="216"/>
      <c r="AG304" s="216"/>
    </row>
    <row r="305">
      <c r="A305" s="216"/>
      <c r="B305" s="216"/>
      <c r="C305" s="216"/>
      <c r="D305" s="216"/>
      <c r="E305" s="216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6"/>
      <c r="S305" s="216"/>
      <c r="T305" s="216"/>
      <c r="U305" s="216"/>
      <c r="V305" s="216"/>
      <c r="W305" s="216"/>
      <c r="X305" s="216"/>
      <c r="Y305" s="216"/>
      <c r="Z305" s="216"/>
      <c r="AA305" s="216"/>
      <c r="AB305" s="216"/>
      <c r="AC305" s="216"/>
      <c r="AD305" s="216"/>
      <c r="AE305" s="216"/>
      <c r="AF305" s="216"/>
      <c r="AG305" s="216"/>
    </row>
    <row r="306">
      <c r="A306" s="216"/>
      <c r="B306" s="216"/>
      <c r="C306" s="216"/>
      <c r="D306" s="216"/>
      <c r="E306" s="216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  <c r="AB306" s="216"/>
      <c r="AC306" s="216"/>
      <c r="AD306" s="216"/>
      <c r="AE306" s="216"/>
      <c r="AF306" s="216"/>
      <c r="AG306" s="216"/>
    </row>
    <row r="307">
      <c r="A307" s="216"/>
      <c r="B307" s="216"/>
      <c r="C307" s="216"/>
      <c r="D307" s="216"/>
      <c r="E307" s="216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6"/>
      <c r="S307" s="216"/>
      <c r="T307" s="216"/>
      <c r="U307" s="216"/>
      <c r="V307" s="216"/>
      <c r="W307" s="216"/>
      <c r="X307" s="216"/>
      <c r="Y307" s="216"/>
      <c r="Z307" s="216"/>
      <c r="AA307" s="216"/>
      <c r="AB307" s="216"/>
      <c r="AC307" s="216"/>
      <c r="AD307" s="216"/>
      <c r="AE307" s="216"/>
      <c r="AF307" s="216"/>
      <c r="AG307" s="216"/>
    </row>
    <row r="308">
      <c r="A308" s="216"/>
      <c r="B308" s="216"/>
      <c r="C308" s="216"/>
      <c r="D308" s="216"/>
      <c r="E308" s="216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  <c r="AB308" s="216"/>
      <c r="AC308" s="216"/>
      <c r="AD308" s="216"/>
      <c r="AE308" s="216"/>
      <c r="AF308" s="216"/>
      <c r="AG308" s="216"/>
    </row>
    <row r="309">
      <c r="A309" s="216"/>
      <c r="B309" s="216"/>
      <c r="C309" s="216"/>
      <c r="D309" s="216"/>
      <c r="E309" s="216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6"/>
      <c r="S309" s="216"/>
      <c r="T309" s="216"/>
      <c r="U309" s="216"/>
      <c r="V309" s="216"/>
      <c r="W309" s="216"/>
      <c r="X309" s="216"/>
      <c r="Y309" s="216"/>
      <c r="Z309" s="216"/>
      <c r="AA309" s="216"/>
      <c r="AB309" s="216"/>
      <c r="AC309" s="216"/>
      <c r="AD309" s="216"/>
      <c r="AE309" s="216"/>
      <c r="AF309" s="216"/>
      <c r="AG309" s="216"/>
    </row>
    <row r="310">
      <c r="A310" s="216"/>
      <c r="B310" s="216"/>
      <c r="C310" s="216"/>
      <c r="D310" s="216"/>
      <c r="E310" s="216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  <c r="AB310" s="216"/>
      <c r="AC310" s="216"/>
      <c r="AD310" s="216"/>
      <c r="AE310" s="216"/>
      <c r="AF310" s="216"/>
      <c r="AG310" s="216"/>
    </row>
    <row r="311">
      <c r="A311" s="216"/>
      <c r="B311" s="216"/>
      <c r="C311" s="216"/>
      <c r="D311" s="216"/>
      <c r="E311" s="216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6"/>
      <c r="S311" s="216"/>
      <c r="T311" s="216"/>
      <c r="U311" s="216"/>
      <c r="V311" s="216"/>
      <c r="W311" s="216"/>
      <c r="X311" s="216"/>
      <c r="Y311" s="216"/>
      <c r="Z311" s="216"/>
      <c r="AA311" s="216"/>
      <c r="AB311" s="216"/>
      <c r="AC311" s="216"/>
      <c r="AD311" s="216"/>
      <c r="AE311" s="216"/>
      <c r="AF311" s="216"/>
      <c r="AG311" s="216"/>
    </row>
    <row r="312">
      <c r="A312" s="216"/>
      <c r="B312" s="216"/>
      <c r="C312" s="216"/>
      <c r="D312" s="216"/>
      <c r="E312" s="216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  <c r="AB312" s="216"/>
      <c r="AC312" s="216"/>
      <c r="AD312" s="216"/>
      <c r="AE312" s="216"/>
      <c r="AF312" s="216"/>
      <c r="AG312" s="216"/>
    </row>
    <row r="313">
      <c r="A313" s="216"/>
      <c r="B313" s="216"/>
      <c r="C313" s="216"/>
      <c r="D313" s="216"/>
      <c r="E313" s="216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6"/>
      <c r="S313" s="216"/>
      <c r="T313" s="216"/>
      <c r="U313" s="216"/>
      <c r="V313" s="216"/>
      <c r="W313" s="216"/>
      <c r="X313" s="216"/>
      <c r="Y313" s="216"/>
      <c r="Z313" s="216"/>
      <c r="AA313" s="216"/>
      <c r="AB313" s="216"/>
      <c r="AC313" s="216"/>
      <c r="AD313" s="216"/>
      <c r="AE313" s="216"/>
      <c r="AF313" s="216"/>
      <c r="AG313" s="216"/>
    </row>
    <row r="314">
      <c r="A314" s="216"/>
      <c r="B314" s="216"/>
      <c r="C314" s="216"/>
      <c r="D314" s="216"/>
      <c r="E314" s="216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6"/>
      <c r="S314" s="216"/>
      <c r="T314" s="216"/>
      <c r="U314" s="216"/>
      <c r="V314" s="216"/>
      <c r="W314" s="216"/>
      <c r="X314" s="216"/>
      <c r="Y314" s="216"/>
      <c r="Z314" s="216"/>
      <c r="AA314" s="216"/>
      <c r="AB314" s="216"/>
      <c r="AC314" s="216"/>
      <c r="AD314" s="216"/>
      <c r="AE314" s="216"/>
      <c r="AF314" s="216"/>
      <c r="AG314" s="216"/>
    </row>
    <row r="315">
      <c r="A315" s="216"/>
      <c r="B315" s="216"/>
      <c r="C315" s="216"/>
      <c r="D315" s="216"/>
      <c r="E315" s="216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6"/>
      <c r="S315" s="216"/>
      <c r="T315" s="216"/>
      <c r="U315" s="216"/>
      <c r="V315" s="216"/>
      <c r="W315" s="216"/>
      <c r="X315" s="216"/>
      <c r="Y315" s="216"/>
      <c r="Z315" s="216"/>
      <c r="AA315" s="216"/>
      <c r="AB315" s="216"/>
      <c r="AC315" s="216"/>
      <c r="AD315" s="216"/>
      <c r="AE315" s="216"/>
      <c r="AF315" s="216"/>
      <c r="AG315" s="216"/>
    </row>
    <row r="316">
      <c r="A316" s="216"/>
      <c r="B316" s="216"/>
      <c r="C316" s="216"/>
      <c r="D316" s="216"/>
      <c r="E316" s="216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6"/>
      <c r="S316" s="216"/>
      <c r="T316" s="216"/>
      <c r="U316" s="216"/>
      <c r="V316" s="216"/>
      <c r="W316" s="216"/>
      <c r="X316" s="216"/>
      <c r="Y316" s="216"/>
      <c r="Z316" s="216"/>
      <c r="AA316" s="216"/>
      <c r="AB316" s="216"/>
      <c r="AC316" s="216"/>
      <c r="AD316" s="216"/>
      <c r="AE316" s="216"/>
      <c r="AF316" s="216"/>
      <c r="AG316" s="216"/>
    </row>
    <row r="317">
      <c r="A317" s="216"/>
      <c r="B317" s="216"/>
      <c r="C317" s="216"/>
      <c r="D317" s="216"/>
      <c r="E317" s="216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6"/>
      <c r="S317" s="216"/>
      <c r="T317" s="216"/>
      <c r="U317" s="216"/>
      <c r="V317" s="216"/>
      <c r="W317" s="216"/>
      <c r="X317" s="216"/>
      <c r="Y317" s="216"/>
      <c r="Z317" s="216"/>
      <c r="AA317" s="216"/>
      <c r="AB317" s="216"/>
      <c r="AC317" s="216"/>
      <c r="AD317" s="216"/>
      <c r="AE317" s="216"/>
      <c r="AF317" s="216"/>
      <c r="AG317" s="216"/>
    </row>
    <row r="318">
      <c r="A318" s="216"/>
      <c r="B318" s="216"/>
      <c r="C318" s="216"/>
      <c r="D318" s="216"/>
      <c r="E318" s="216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6"/>
      <c r="S318" s="216"/>
      <c r="T318" s="216"/>
      <c r="U318" s="216"/>
      <c r="V318" s="216"/>
      <c r="W318" s="216"/>
      <c r="X318" s="216"/>
      <c r="Y318" s="216"/>
      <c r="Z318" s="216"/>
      <c r="AA318" s="216"/>
      <c r="AB318" s="216"/>
      <c r="AC318" s="216"/>
      <c r="AD318" s="216"/>
      <c r="AE318" s="216"/>
      <c r="AF318" s="216"/>
      <c r="AG318" s="216"/>
    </row>
    <row r="319">
      <c r="A319" s="216"/>
      <c r="B319" s="216"/>
      <c r="C319" s="216"/>
      <c r="D319" s="216"/>
      <c r="E319" s="216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6"/>
      <c r="S319" s="216"/>
      <c r="T319" s="216"/>
      <c r="U319" s="216"/>
      <c r="V319" s="216"/>
      <c r="W319" s="216"/>
      <c r="X319" s="216"/>
      <c r="Y319" s="216"/>
      <c r="Z319" s="216"/>
      <c r="AA319" s="216"/>
      <c r="AB319" s="216"/>
      <c r="AC319" s="216"/>
      <c r="AD319" s="216"/>
      <c r="AE319" s="216"/>
      <c r="AF319" s="216"/>
      <c r="AG319" s="216"/>
    </row>
    <row r="320">
      <c r="A320" s="216"/>
      <c r="B320" s="216"/>
      <c r="C320" s="216"/>
      <c r="D320" s="216"/>
      <c r="E320" s="216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6"/>
      <c r="S320" s="216"/>
      <c r="T320" s="216"/>
      <c r="U320" s="216"/>
      <c r="V320" s="216"/>
      <c r="W320" s="216"/>
      <c r="X320" s="216"/>
      <c r="Y320" s="216"/>
      <c r="Z320" s="216"/>
      <c r="AA320" s="216"/>
      <c r="AB320" s="216"/>
      <c r="AC320" s="216"/>
      <c r="AD320" s="216"/>
      <c r="AE320" s="216"/>
      <c r="AF320" s="216"/>
      <c r="AG320" s="216"/>
    </row>
    <row r="321">
      <c r="A321" s="216"/>
      <c r="B321" s="216"/>
      <c r="C321" s="216"/>
      <c r="D321" s="216"/>
      <c r="E321" s="216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6"/>
      <c r="S321" s="216"/>
      <c r="T321" s="216"/>
      <c r="U321" s="216"/>
      <c r="V321" s="216"/>
      <c r="W321" s="216"/>
      <c r="X321" s="216"/>
      <c r="Y321" s="216"/>
      <c r="Z321" s="216"/>
      <c r="AA321" s="216"/>
      <c r="AB321" s="216"/>
      <c r="AC321" s="216"/>
      <c r="AD321" s="216"/>
      <c r="AE321" s="216"/>
      <c r="AF321" s="216"/>
      <c r="AG321" s="216"/>
    </row>
    <row r="322">
      <c r="A322" s="216"/>
      <c r="B322" s="216"/>
      <c r="C322" s="216"/>
      <c r="D322" s="216"/>
      <c r="E322" s="216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  <c r="AB322" s="216"/>
      <c r="AC322" s="216"/>
      <c r="AD322" s="216"/>
      <c r="AE322" s="216"/>
      <c r="AF322" s="216"/>
      <c r="AG322" s="216"/>
    </row>
    <row r="323">
      <c r="A323" s="216"/>
      <c r="B323" s="216"/>
      <c r="C323" s="216"/>
      <c r="D323" s="216"/>
      <c r="E323" s="216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6"/>
      <c r="S323" s="216"/>
      <c r="T323" s="216"/>
      <c r="U323" s="216"/>
      <c r="V323" s="216"/>
      <c r="W323" s="216"/>
      <c r="X323" s="216"/>
      <c r="Y323" s="216"/>
      <c r="Z323" s="216"/>
      <c r="AA323" s="216"/>
      <c r="AB323" s="216"/>
      <c r="AC323" s="216"/>
      <c r="AD323" s="216"/>
      <c r="AE323" s="216"/>
      <c r="AF323" s="216"/>
      <c r="AG323" s="216"/>
    </row>
    <row r="324">
      <c r="A324" s="216"/>
      <c r="B324" s="216"/>
      <c r="C324" s="216"/>
      <c r="D324" s="216"/>
      <c r="E324" s="216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  <c r="AB324" s="216"/>
      <c r="AC324" s="216"/>
      <c r="AD324" s="216"/>
      <c r="AE324" s="216"/>
      <c r="AF324" s="216"/>
      <c r="AG324" s="216"/>
    </row>
    <row r="325">
      <c r="A325" s="216"/>
      <c r="B325" s="216"/>
      <c r="C325" s="216"/>
      <c r="D325" s="216"/>
      <c r="E325" s="216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6"/>
      <c r="S325" s="216"/>
      <c r="T325" s="216"/>
      <c r="U325" s="216"/>
      <c r="V325" s="216"/>
      <c r="W325" s="216"/>
      <c r="X325" s="216"/>
      <c r="Y325" s="216"/>
      <c r="Z325" s="216"/>
      <c r="AA325" s="216"/>
      <c r="AB325" s="216"/>
      <c r="AC325" s="216"/>
      <c r="AD325" s="216"/>
      <c r="AE325" s="216"/>
      <c r="AF325" s="216"/>
      <c r="AG325" s="216"/>
    </row>
    <row r="326">
      <c r="A326" s="216"/>
      <c r="B326" s="216"/>
      <c r="C326" s="216"/>
      <c r="D326" s="216"/>
      <c r="E326" s="216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6"/>
      <c r="S326" s="216"/>
      <c r="T326" s="216"/>
      <c r="U326" s="216"/>
      <c r="V326" s="216"/>
      <c r="W326" s="216"/>
      <c r="X326" s="216"/>
      <c r="Y326" s="216"/>
      <c r="Z326" s="216"/>
      <c r="AA326" s="216"/>
      <c r="AB326" s="216"/>
      <c r="AC326" s="216"/>
      <c r="AD326" s="216"/>
      <c r="AE326" s="216"/>
      <c r="AF326" s="216"/>
      <c r="AG326" s="216"/>
    </row>
    <row r="327">
      <c r="A327" s="216"/>
      <c r="B327" s="216"/>
      <c r="C327" s="216"/>
      <c r="D327" s="216"/>
      <c r="E327" s="216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6"/>
      <c r="S327" s="216"/>
      <c r="T327" s="216"/>
      <c r="U327" s="216"/>
      <c r="V327" s="216"/>
      <c r="W327" s="216"/>
      <c r="X327" s="216"/>
      <c r="Y327" s="216"/>
      <c r="Z327" s="216"/>
      <c r="AA327" s="216"/>
      <c r="AB327" s="216"/>
      <c r="AC327" s="216"/>
      <c r="AD327" s="216"/>
      <c r="AE327" s="216"/>
      <c r="AF327" s="216"/>
      <c r="AG327" s="216"/>
    </row>
    <row r="328">
      <c r="A328" s="216"/>
      <c r="B328" s="216"/>
      <c r="C328" s="216"/>
      <c r="D328" s="216"/>
      <c r="E328" s="216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6"/>
      <c r="S328" s="216"/>
      <c r="T328" s="216"/>
      <c r="U328" s="216"/>
      <c r="V328" s="216"/>
      <c r="W328" s="216"/>
      <c r="X328" s="216"/>
      <c r="Y328" s="216"/>
      <c r="Z328" s="216"/>
      <c r="AA328" s="216"/>
      <c r="AB328" s="216"/>
      <c r="AC328" s="216"/>
      <c r="AD328" s="216"/>
      <c r="AE328" s="216"/>
      <c r="AF328" s="216"/>
      <c r="AG328" s="216"/>
    </row>
    <row r="329">
      <c r="A329" s="216"/>
      <c r="B329" s="216"/>
      <c r="C329" s="216"/>
      <c r="D329" s="216"/>
      <c r="E329" s="216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6"/>
      <c r="S329" s="216"/>
      <c r="T329" s="216"/>
      <c r="U329" s="216"/>
      <c r="V329" s="216"/>
      <c r="W329" s="216"/>
      <c r="X329" s="216"/>
      <c r="Y329" s="216"/>
      <c r="Z329" s="216"/>
      <c r="AA329" s="216"/>
      <c r="AB329" s="216"/>
      <c r="AC329" s="216"/>
      <c r="AD329" s="216"/>
      <c r="AE329" s="216"/>
      <c r="AF329" s="216"/>
      <c r="AG329" s="216"/>
    </row>
    <row r="330">
      <c r="A330" s="216"/>
      <c r="B330" s="216"/>
      <c r="C330" s="216"/>
      <c r="D330" s="216"/>
      <c r="E330" s="216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6"/>
      <c r="S330" s="216"/>
      <c r="T330" s="216"/>
      <c r="U330" s="216"/>
      <c r="V330" s="216"/>
      <c r="W330" s="216"/>
      <c r="X330" s="216"/>
      <c r="Y330" s="216"/>
      <c r="Z330" s="216"/>
      <c r="AA330" s="216"/>
      <c r="AB330" s="216"/>
      <c r="AC330" s="216"/>
      <c r="AD330" s="216"/>
      <c r="AE330" s="216"/>
      <c r="AF330" s="216"/>
      <c r="AG330" s="216"/>
    </row>
    <row r="331">
      <c r="A331" s="216"/>
      <c r="B331" s="216"/>
      <c r="C331" s="216"/>
      <c r="D331" s="216"/>
      <c r="E331" s="216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6"/>
      <c r="S331" s="216"/>
      <c r="T331" s="216"/>
      <c r="U331" s="216"/>
      <c r="V331" s="216"/>
      <c r="W331" s="216"/>
      <c r="X331" s="216"/>
      <c r="Y331" s="216"/>
      <c r="Z331" s="216"/>
      <c r="AA331" s="216"/>
      <c r="AB331" s="216"/>
      <c r="AC331" s="216"/>
      <c r="AD331" s="216"/>
      <c r="AE331" s="216"/>
      <c r="AF331" s="216"/>
      <c r="AG331" s="216"/>
    </row>
    <row r="332">
      <c r="A332" s="216"/>
      <c r="B332" s="216"/>
      <c r="C332" s="216"/>
      <c r="D332" s="216"/>
      <c r="E332" s="216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6"/>
      <c r="S332" s="216"/>
      <c r="T332" s="216"/>
      <c r="U332" s="216"/>
      <c r="V332" s="216"/>
      <c r="W332" s="216"/>
      <c r="X332" s="216"/>
      <c r="Y332" s="216"/>
      <c r="Z332" s="216"/>
      <c r="AA332" s="216"/>
      <c r="AB332" s="216"/>
      <c r="AC332" s="216"/>
      <c r="AD332" s="216"/>
      <c r="AE332" s="216"/>
      <c r="AF332" s="216"/>
      <c r="AG332" s="216"/>
    </row>
    <row r="333">
      <c r="A333" s="216"/>
      <c r="B333" s="216"/>
      <c r="C333" s="216"/>
      <c r="D333" s="216"/>
      <c r="E333" s="216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6"/>
      <c r="S333" s="216"/>
      <c r="T333" s="216"/>
      <c r="U333" s="216"/>
      <c r="V333" s="216"/>
      <c r="W333" s="216"/>
      <c r="X333" s="216"/>
      <c r="Y333" s="216"/>
      <c r="Z333" s="216"/>
      <c r="AA333" s="216"/>
      <c r="AB333" s="216"/>
      <c r="AC333" s="216"/>
      <c r="AD333" s="216"/>
      <c r="AE333" s="216"/>
      <c r="AF333" s="216"/>
      <c r="AG333" s="216"/>
    </row>
    <row r="334">
      <c r="A334" s="216"/>
      <c r="B334" s="216"/>
      <c r="C334" s="216"/>
      <c r="D334" s="216"/>
      <c r="E334" s="216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6"/>
      <c r="S334" s="216"/>
      <c r="T334" s="216"/>
      <c r="U334" s="216"/>
      <c r="V334" s="216"/>
      <c r="W334" s="216"/>
      <c r="X334" s="216"/>
      <c r="Y334" s="216"/>
      <c r="Z334" s="216"/>
      <c r="AA334" s="216"/>
      <c r="AB334" s="216"/>
      <c r="AC334" s="216"/>
      <c r="AD334" s="216"/>
      <c r="AE334" s="216"/>
      <c r="AF334" s="216"/>
      <c r="AG334" s="216"/>
    </row>
    <row r="335">
      <c r="A335" s="216"/>
      <c r="B335" s="216"/>
      <c r="C335" s="216"/>
      <c r="D335" s="216"/>
      <c r="E335" s="216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6"/>
      <c r="S335" s="216"/>
      <c r="T335" s="216"/>
      <c r="U335" s="216"/>
      <c r="V335" s="216"/>
      <c r="W335" s="216"/>
      <c r="X335" s="216"/>
      <c r="Y335" s="216"/>
      <c r="Z335" s="216"/>
      <c r="AA335" s="216"/>
      <c r="AB335" s="216"/>
      <c r="AC335" s="216"/>
      <c r="AD335" s="216"/>
      <c r="AE335" s="216"/>
      <c r="AF335" s="216"/>
      <c r="AG335" s="216"/>
    </row>
    <row r="336">
      <c r="A336" s="216"/>
      <c r="B336" s="216"/>
      <c r="C336" s="216"/>
      <c r="D336" s="216"/>
      <c r="E336" s="216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  <c r="AB336" s="216"/>
      <c r="AC336" s="216"/>
      <c r="AD336" s="216"/>
      <c r="AE336" s="216"/>
      <c r="AF336" s="216"/>
      <c r="AG336" s="216"/>
    </row>
    <row r="337">
      <c r="A337" s="216"/>
      <c r="B337" s="216"/>
      <c r="C337" s="216"/>
      <c r="D337" s="216"/>
      <c r="E337" s="216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6"/>
      <c r="S337" s="216"/>
      <c r="T337" s="216"/>
      <c r="U337" s="216"/>
      <c r="V337" s="216"/>
      <c r="W337" s="216"/>
      <c r="X337" s="216"/>
      <c r="Y337" s="216"/>
      <c r="Z337" s="216"/>
      <c r="AA337" s="216"/>
      <c r="AB337" s="216"/>
      <c r="AC337" s="216"/>
      <c r="AD337" s="216"/>
      <c r="AE337" s="216"/>
      <c r="AF337" s="216"/>
      <c r="AG337" s="216"/>
    </row>
    <row r="338">
      <c r="A338" s="216"/>
      <c r="B338" s="216"/>
      <c r="C338" s="216"/>
      <c r="D338" s="216"/>
      <c r="E338" s="216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6"/>
      <c r="S338" s="216"/>
      <c r="T338" s="216"/>
      <c r="U338" s="216"/>
      <c r="V338" s="216"/>
      <c r="W338" s="216"/>
      <c r="X338" s="216"/>
      <c r="Y338" s="216"/>
      <c r="Z338" s="216"/>
      <c r="AA338" s="216"/>
      <c r="AB338" s="216"/>
      <c r="AC338" s="216"/>
      <c r="AD338" s="216"/>
      <c r="AE338" s="216"/>
      <c r="AF338" s="216"/>
      <c r="AG338" s="216"/>
    </row>
    <row r="339">
      <c r="A339" s="216"/>
      <c r="B339" s="216"/>
      <c r="C339" s="216"/>
      <c r="D339" s="216"/>
      <c r="E339" s="216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6"/>
      <c r="S339" s="216"/>
      <c r="T339" s="216"/>
      <c r="U339" s="216"/>
      <c r="V339" s="216"/>
      <c r="W339" s="216"/>
      <c r="X339" s="216"/>
      <c r="Y339" s="216"/>
      <c r="Z339" s="216"/>
      <c r="AA339" s="216"/>
      <c r="AB339" s="216"/>
      <c r="AC339" s="216"/>
      <c r="AD339" s="216"/>
      <c r="AE339" s="216"/>
      <c r="AF339" s="216"/>
      <c r="AG339" s="216"/>
    </row>
    <row r="340">
      <c r="A340" s="216"/>
      <c r="B340" s="216"/>
      <c r="C340" s="216"/>
      <c r="D340" s="216"/>
      <c r="E340" s="216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  <c r="AB340" s="216"/>
      <c r="AC340" s="216"/>
      <c r="AD340" s="216"/>
      <c r="AE340" s="216"/>
      <c r="AF340" s="216"/>
      <c r="AG340" s="216"/>
    </row>
    <row r="341">
      <c r="A341" s="216"/>
      <c r="B341" s="216"/>
      <c r="C341" s="216"/>
      <c r="D341" s="216"/>
      <c r="E341" s="216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6"/>
      <c r="S341" s="216"/>
      <c r="T341" s="216"/>
      <c r="U341" s="216"/>
      <c r="V341" s="216"/>
      <c r="W341" s="216"/>
      <c r="X341" s="216"/>
      <c r="Y341" s="216"/>
      <c r="Z341" s="216"/>
      <c r="AA341" s="216"/>
      <c r="AB341" s="216"/>
      <c r="AC341" s="216"/>
      <c r="AD341" s="216"/>
      <c r="AE341" s="216"/>
      <c r="AF341" s="216"/>
      <c r="AG341" s="216"/>
    </row>
    <row r="342">
      <c r="A342" s="216"/>
      <c r="B342" s="216"/>
      <c r="C342" s="216"/>
      <c r="D342" s="216"/>
      <c r="E342" s="216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6"/>
      <c r="S342" s="216"/>
      <c r="T342" s="216"/>
      <c r="U342" s="216"/>
      <c r="V342" s="216"/>
      <c r="W342" s="216"/>
      <c r="X342" s="216"/>
      <c r="Y342" s="216"/>
      <c r="Z342" s="216"/>
      <c r="AA342" s="216"/>
      <c r="AB342" s="216"/>
      <c r="AC342" s="216"/>
      <c r="AD342" s="216"/>
      <c r="AE342" s="216"/>
      <c r="AF342" s="216"/>
      <c r="AG342" s="216"/>
    </row>
    <row r="343">
      <c r="A343" s="216"/>
      <c r="B343" s="216"/>
      <c r="C343" s="216"/>
      <c r="D343" s="216"/>
      <c r="E343" s="216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6"/>
      <c r="S343" s="216"/>
      <c r="T343" s="216"/>
      <c r="U343" s="216"/>
      <c r="V343" s="216"/>
      <c r="W343" s="216"/>
      <c r="X343" s="216"/>
      <c r="Y343" s="216"/>
      <c r="Z343" s="216"/>
      <c r="AA343" s="216"/>
      <c r="AB343" s="216"/>
      <c r="AC343" s="216"/>
      <c r="AD343" s="216"/>
      <c r="AE343" s="216"/>
      <c r="AF343" s="216"/>
      <c r="AG343" s="216"/>
    </row>
    <row r="344">
      <c r="A344" s="216"/>
      <c r="B344" s="216"/>
      <c r="C344" s="216"/>
      <c r="D344" s="216"/>
      <c r="E344" s="216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6"/>
      <c r="S344" s="216"/>
      <c r="T344" s="216"/>
      <c r="U344" s="216"/>
      <c r="V344" s="216"/>
      <c r="W344" s="216"/>
      <c r="X344" s="216"/>
      <c r="Y344" s="216"/>
      <c r="Z344" s="216"/>
      <c r="AA344" s="216"/>
      <c r="AB344" s="216"/>
      <c r="AC344" s="216"/>
      <c r="AD344" s="216"/>
      <c r="AE344" s="216"/>
      <c r="AF344" s="216"/>
      <c r="AG344" s="216"/>
    </row>
    <row r="345">
      <c r="A345" s="216"/>
      <c r="B345" s="216"/>
      <c r="C345" s="216"/>
      <c r="D345" s="216"/>
      <c r="E345" s="216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  <c r="AB345" s="216"/>
      <c r="AC345" s="216"/>
      <c r="AD345" s="216"/>
      <c r="AE345" s="216"/>
      <c r="AF345" s="216"/>
      <c r="AG345" s="216"/>
    </row>
    <row r="346">
      <c r="A346" s="216"/>
      <c r="B346" s="216"/>
      <c r="C346" s="216"/>
      <c r="D346" s="216"/>
      <c r="E346" s="216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  <c r="AB346" s="216"/>
      <c r="AC346" s="216"/>
      <c r="AD346" s="216"/>
      <c r="AE346" s="216"/>
      <c r="AF346" s="216"/>
      <c r="AG346" s="216"/>
    </row>
    <row r="347">
      <c r="A347" s="216"/>
      <c r="B347" s="216"/>
      <c r="C347" s="216"/>
      <c r="D347" s="216"/>
      <c r="E347" s="216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6"/>
      <c r="S347" s="216"/>
      <c r="T347" s="216"/>
      <c r="U347" s="216"/>
      <c r="V347" s="216"/>
      <c r="W347" s="216"/>
      <c r="X347" s="216"/>
      <c r="Y347" s="216"/>
      <c r="Z347" s="216"/>
      <c r="AA347" s="216"/>
      <c r="AB347" s="216"/>
      <c r="AC347" s="216"/>
      <c r="AD347" s="216"/>
      <c r="AE347" s="216"/>
      <c r="AF347" s="216"/>
      <c r="AG347" s="216"/>
    </row>
    <row r="348">
      <c r="A348" s="216"/>
      <c r="B348" s="216"/>
      <c r="C348" s="216"/>
      <c r="D348" s="216"/>
      <c r="E348" s="216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6"/>
      <c r="S348" s="216"/>
      <c r="T348" s="216"/>
      <c r="U348" s="216"/>
      <c r="V348" s="216"/>
      <c r="W348" s="216"/>
      <c r="X348" s="216"/>
      <c r="Y348" s="216"/>
      <c r="Z348" s="216"/>
      <c r="AA348" s="216"/>
      <c r="AB348" s="216"/>
      <c r="AC348" s="216"/>
      <c r="AD348" s="216"/>
      <c r="AE348" s="216"/>
      <c r="AF348" s="216"/>
      <c r="AG348" s="216"/>
    </row>
    <row r="349">
      <c r="A349" s="216"/>
      <c r="B349" s="216"/>
      <c r="C349" s="216"/>
      <c r="D349" s="216"/>
      <c r="E349" s="216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6"/>
      <c r="S349" s="216"/>
      <c r="T349" s="216"/>
      <c r="U349" s="216"/>
      <c r="V349" s="216"/>
      <c r="W349" s="216"/>
      <c r="X349" s="216"/>
      <c r="Y349" s="216"/>
      <c r="Z349" s="216"/>
      <c r="AA349" s="216"/>
      <c r="AB349" s="216"/>
      <c r="AC349" s="216"/>
      <c r="AD349" s="216"/>
      <c r="AE349" s="216"/>
      <c r="AF349" s="216"/>
      <c r="AG349" s="216"/>
    </row>
    <row r="350">
      <c r="A350" s="216"/>
      <c r="B350" s="216"/>
      <c r="C350" s="216"/>
      <c r="D350" s="216"/>
      <c r="E350" s="216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6"/>
      <c r="S350" s="216"/>
      <c r="T350" s="216"/>
      <c r="U350" s="216"/>
      <c r="V350" s="216"/>
      <c r="W350" s="216"/>
      <c r="X350" s="216"/>
      <c r="Y350" s="216"/>
      <c r="Z350" s="216"/>
      <c r="AA350" s="216"/>
      <c r="AB350" s="216"/>
      <c r="AC350" s="216"/>
      <c r="AD350" s="216"/>
      <c r="AE350" s="216"/>
      <c r="AF350" s="216"/>
      <c r="AG350" s="216"/>
    </row>
    <row r="351">
      <c r="A351" s="216"/>
      <c r="B351" s="216"/>
      <c r="C351" s="216"/>
      <c r="D351" s="216"/>
      <c r="E351" s="216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  <c r="AB351" s="216"/>
      <c r="AC351" s="216"/>
      <c r="AD351" s="216"/>
      <c r="AE351" s="216"/>
      <c r="AF351" s="216"/>
      <c r="AG351" s="216"/>
    </row>
    <row r="352">
      <c r="A352" s="216"/>
      <c r="B352" s="216"/>
      <c r="C352" s="216"/>
      <c r="D352" s="216"/>
      <c r="E352" s="216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6"/>
      <c r="S352" s="216"/>
      <c r="T352" s="216"/>
      <c r="U352" s="216"/>
      <c r="V352" s="216"/>
      <c r="W352" s="216"/>
      <c r="X352" s="216"/>
      <c r="Y352" s="216"/>
      <c r="Z352" s="216"/>
      <c r="AA352" s="216"/>
      <c r="AB352" s="216"/>
      <c r="AC352" s="216"/>
      <c r="AD352" s="216"/>
      <c r="AE352" s="216"/>
      <c r="AF352" s="216"/>
      <c r="AG352" s="216"/>
    </row>
    <row r="353">
      <c r="A353" s="216"/>
      <c r="B353" s="216"/>
      <c r="C353" s="216"/>
      <c r="D353" s="216"/>
      <c r="E353" s="216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6"/>
      <c r="S353" s="216"/>
      <c r="T353" s="216"/>
      <c r="U353" s="216"/>
      <c r="V353" s="216"/>
      <c r="W353" s="216"/>
      <c r="X353" s="216"/>
      <c r="Y353" s="216"/>
      <c r="Z353" s="216"/>
      <c r="AA353" s="216"/>
      <c r="AB353" s="216"/>
      <c r="AC353" s="216"/>
      <c r="AD353" s="216"/>
      <c r="AE353" s="216"/>
      <c r="AF353" s="216"/>
      <c r="AG353" s="216"/>
    </row>
    <row r="354">
      <c r="A354" s="216"/>
      <c r="B354" s="216"/>
      <c r="C354" s="216"/>
      <c r="D354" s="216"/>
      <c r="E354" s="216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6"/>
      <c r="S354" s="216"/>
      <c r="T354" s="216"/>
      <c r="U354" s="216"/>
      <c r="V354" s="216"/>
      <c r="W354" s="216"/>
      <c r="X354" s="216"/>
      <c r="Y354" s="216"/>
      <c r="Z354" s="216"/>
      <c r="AA354" s="216"/>
      <c r="AB354" s="216"/>
      <c r="AC354" s="216"/>
      <c r="AD354" s="216"/>
      <c r="AE354" s="216"/>
      <c r="AF354" s="216"/>
      <c r="AG354" s="216"/>
    </row>
    <row r="355">
      <c r="A355" s="216"/>
      <c r="B355" s="216"/>
      <c r="C355" s="216"/>
      <c r="D355" s="216"/>
      <c r="E355" s="216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6"/>
      <c r="S355" s="216"/>
      <c r="T355" s="216"/>
      <c r="U355" s="216"/>
      <c r="V355" s="216"/>
      <c r="W355" s="216"/>
      <c r="X355" s="216"/>
      <c r="Y355" s="216"/>
      <c r="Z355" s="216"/>
      <c r="AA355" s="216"/>
      <c r="AB355" s="216"/>
      <c r="AC355" s="216"/>
      <c r="AD355" s="216"/>
      <c r="AE355" s="216"/>
      <c r="AF355" s="216"/>
      <c r="AG355" s="216"/>
    </row>
    <row r="356">
      <c r="A356" s="216"/>
      <c r="B356" s="216"/>
      <c r="C356" s="216"/>
      <c r="D356" s="216"/>
      <c r="E356" s="216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6"/>
      <c r="S356" s="216"/>
      <c r="T356" s="216"/>
      <c r="U356" s="216"/>
      <c r="V356" s="216"/>
      <c r="W356" s="216"/>
      <c r="X356" s="216"/>
      <c r="Y356" s="216"/>
      <c r="Z356" s="216"/>
      <c r="AA356" s="216"/>
      <c r="AB356" s="216"/>
      <c r="AC356" s="216"/>
      <c r="AD356" s="216"/>
      <c r="AE356" s="216"/>
      <c r="AF356" s="216"/>
      <c r="AG356" s="216"/>
    </row>
    <row r="357">
      <c r="A357" s="216"/>
      <c r="B357" s="216"/>
      <c r="C357" s="216"/>
      <c r="D357" s="216"/>
      <c r="E357" s="216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  <c r="AB357" s="216"/>
      <c r="AC357" s="216"/>
      <c r="AD357" s="216"/>
      <c r="AE357" s="216"/>
      <c r="AF357" s="216"/>
      <c r="AG357" s="216"/>
    </row>
    <row r="358">
      <c r="A358" s="216"/>
      <c r="B358" s="216"/>
      <c r="C358" s="216"/>
      <c r="D358" s="216"/>
      <c r="E358" s="216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  <c r="AB358" s="216"/>
      <c r="AC358" s="216"/>
      <c r="AD358" s="216"/>
      <c r="AE358" s="216"/>
      <c r="AF358" s="216"/>
      <c r="AG358" s="216"/>
    </row>
    <row r="359">
      <c r="A359" s="216"/>
      <c r="B359" s="216"/>
      <c r="C359" s="216"/>
      <c r="D359" s="216"/>
      <c r="E359" s="216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  <c r="AB359" s="216"/>
      <c r="AC359" s="216"/>
      <c r="AD359" s="216"/>
      <c r="AE359" s="216"/>
      <c r="AF359" s="216"/>
      <c r="AG359" s="216"/>
    </row>
    <row r="360">
      <c r="A360" s="216"/>
      <c r="B360" s="216"/>
      <c r="C360" s="216"/>
      <c r="D360" s="216"/>
      <c r="E360" s="216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6"/>
      <c r="S360" s="216"/>
      <c r="T360" s="216"/>
      <c r="U360" s="216"/>
      <c r="V360" s="216"/>
      <c r="W360" s="216"/>
      <c r="X360" s="216"/>
      <c r="Y360" s="216"/>
      <c r="Z360" s="216"/>
      <c r="AA360" s="216"/>
      <c r="AB360" s="216"/>
      <c r="AC360" s="216"/>
      <c r="AD360" s="216"/>
      <c r="AE360" s="216"/>
      <c r="AF360" s="216"/>
      <c r="AG360" s="216"/>
    </row>
    <row r="361">
      <c r="A361" s="216"/>
      <c r="B361" s="216"/>
      <c r="C361" s="216"/>
      <c r="D361" s="216"/>
      <c r="E361" s="216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  <c r="AB361" s="216"/>
      <c r="AC361" s="216"/>
      <c r="AD361" s="216"/>
      <c r="AE361" s="216"/>
      <c r="AF361" s="216"/>
      <c r="AG361" s="216"/>
    </row>
    <row r="362">
      <c r="A362" s="216"/>
      <c r="B362" s="216"/>
      <c r="C362" s="216"/>
      <c r="D362" s="216"/>
      <c r="E362" s="216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  <c r="AD362" s="216"/>
      <c r="AE362" s="216"/>
      <c r="AF362" s="216"/>
      <c r="AG362" s="216"/>
    </row>
    <row r="363">
      <c r="A363" s="216"/>
      <c r="B363" s="216"/>
      <c r="C363" s="216"/>
      <c r="D363" s="216"/>
      <c r="E363" s="216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  <c r="AB363" s="216"/>
      <c r="AC363" s="216"/>
      <c r="AD363" s="216"/>
      <c r="AE363" s="216"/>
      <c r="AF363" s="216"/>
      <c r="AG363" s="216"/>
    </row>
    <row r="364">
      <c r="A364" s="216"/>
      <c r="B364" s="216"/>
      <c r="C364" s="216"/>
      <c r="D364" s="216"/>
      <c r="E364" s="216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6"/>
      <c r="S364" s="216"/>
      <c r="T364" s="216"/>
      <c r="U364" s="216"/>
      <c r="V364" s="216"/>
      <c r="W364" s="216"/>
      <c r="X364" s="216"/>
      <c r="Y364" s="216"/>
      <c r="Z364" s="216"/>
      <c r="AA364" s="216"/>
      <c r="AB364" s="216"/>
      <c r="AC364" s="216"/>
      <c r="AD364" s="216"/>
      <c r="AE364" s="216"/>
      <c r="AF364" s="216"/>
      <c r="AG364" s="216"/>
    </row>
    <row r="365">
      <c r="A365" s="216"/>
      <c r="B365" s="216"/>
      <c r="C365" s="216"/>
      <c r="D365" s="216"/>
      <c r="E365" s="216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6"/>
      <c r="S365" s="216"/>
      <c r="T365" s="216"/>
      <c r="U365" s="216"/>
      <c r="V365" s="216"/>
      <c r="W365" s="216"/>
      <c r="X365" s="216"/>
      <c r="Y365" s="216"/>
      <c r="Z365" s="216"/>
      <c r="AA365" s="216"/>
      <c r="AB365" s="216"/>
      <c r="AC365" s="216"/>
      <c r="AD365" s="216"/>
      <c r="AE365" s="216"/>
      <c r="AF365" s="216"/>
      <c r="AG365" s="216"/>
    </row>
    <row r="366">
      <c r="A366" s="216"/>
      <c r="B366" s="216"/>
      <c r="C366" s="216"/>
      <c r="D366" s="216"/>
      <c r="E366" s="216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  <c r="AB366" s="216"/>
      <c r="AC366" s="216"/>
      <c r="AD366" s="216"/>
      <c r="AE366" s="216"/>
      <c r="AF366" s="216"/>
      <c r="AG366" s="216"/>
    </row>
    <row r="367">
      <c r="A367" s="216"/>
      <c r="B367" s="216"/>
      <c r="C367" s="216"/>
      <c r="D367" s="216"/>
      <c r="E367" s="216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6"/>
      <c r="S367" s="216"/>
      <c r="T367" s="216"/>
      <c r="U367" s="216"/>
      <c r="V367" s="216"/>
      <c r="W367" s="216"/>
      <c r="X367" s="216"/>
      <c r="Y367" s="216"/>
      <c r="Z367" s="216"/>
      <c r="AA367" s="216"/>
      <c r="AB367" s="216"/>
      <c r="AC367" s="216"/>
      <c r="AD367" s="216"/>
      <c r="AE367" s="216"/>
      <c r="AF367" s="216"/>
      <c r="AG367" s="216"/>
    </row>
    <row r="368">
      <c r="A368" s="216"/>
      <c r="B368" s="216"/>
      <c r="C368" s="216"/>
      <c r="D368" s="216"/>
      <c r="E368" s="216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6"/>
      <c r="S368" s="216"/>
      <c r="T368" s="216"/>
      <c r="U368" s="216"/>
      <c r="V368" s="216"/>
      <c r="W368" s="216"/>
      <c r="X368" s="216"/>
      <c r="Y368" s="216"/>
      <c r="Z368" s="216"/>
      <c r="AA368" s="216"/>
      <c r="AB368" s="216"/>
      <c r="AC368" s="216"/>
      <c r="AD368" s="216"/>
      <c r="AE368" s="216"/>
      <c r="AF368" s="216"/>
      <c r="AG368" s="216"/>
    </row>
    <row r="369">
      <c r="A369" s="216"/>
      <c r="B369" s="216"/>
      <c r="C369" s="216"/>
      <c r="D369" s="216"/>
      <c r="E369" s="216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6"/>
      <c r="S369" s="216"/>
      <c r="T369" s="216"/>
      <c r="U369" s="216"/>
      <c r="V369" s="216"/>
      <c r="W369" s="216"/>
      <c r="X369" s="216"/>
      <c r="Y369" s="216"/>
      <c r="Z369" s="216"/>
      <c r="AA369" s="216"/>
      <c r="AB369" s="216"/>
      <c r="AC369" s="216"/>
      <c r="AD369" s="216"/>
      <c r="AE369" s="216"/>
      <c r="AF369" s="216"/>
      <c r="AG369" s="216"/>
    </row>
    <row r="370">
      <c r="A370" s="216"/>
      <c r="B370" s="216"/>
      <c r="C370" s="216"/>
      <c r="D370" s="216"/>
      <c r="E370" s="216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6"/>
      <c r="S370" s="216"/>
      <c r="T370" s="216"/>
      <c r="U370" s="216"/>
      <c r="V370" s="216"/>
      <c r="W370" s="216"/>
      <c r="X370" s="216"/>
      <c r="Y370" s="216"/>
      <c r="Z370" s="216"/>
      <c r="AA370" s="216"/>
      <c r="AB370" s="216"/>
      <c r="AC370" s="216"/>
      <c r="AD370" s="216"/>
      <c r="AE370" s="216"/>
      <c r="AF370" s="216"/>
      <c r="AG370" s="216"/>
    </row>
    <row r="371">
      <c r="A371" s="216"/>
      <c r="B371" s="216"/>
      <c r="C371" s="216"/>
      <c r="D371" s="216"/>
      <c r="E371" s="216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6"/>
      <c r="S371" s="216"/>
      <c r="T371" s="216"/>
      <c r="U371" s="216"/>
      <c r="V371" s="216"/>
      <c r="W371" s="216"/>
      <c r="X371" s="216"/>
      <c r="Y371" s="216"/>
      <c r="Z371" s="216"/>
      <c r="AA371" s="216"/>
      <c r="AB371" s="216"/>
      <c r="AC371" s="216"/>
      <c r="AD371" s="216"/>
      <c r="AE371" s="216"/>
      <c r="AF371" s="216"/>
      <c r="AG371" s="216"/>
    </row>
    <row r="372">
      <c r="A372" s="216"/>
      <c r="B372" s="216"/>
      <c r="C372" s="216"/>
      <c r="D372" s="216"/>
      <c r="E372" s="216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6"/>
      <c r="S372" s="216"/>
      <c r="T372" s="216"/>
      <c r="U372" s="216"/>
      <c r="V372" s="216"/>
      <c r="W372" s="216"/>
      <c r="X372" s="216"/>
      <c r="Y372" s="216"/>
      <c r="Z372" s="216"/>
      <c r="AA372" s="216"/>
      <c r="AB372" s="216"/>
      <c r="AC372" s="216"/>
      <c r="AD372" s="216"/>
      <c r="AE372" s="216"/>
      <c r="AF372" s="216"/>
      <c r="AG372" s="216"/>
    </row>
    <row r="373">
      <c r="A373" s="216"/>
      <c r="B373" s="216"/>
      <c r="C373" s="216"/>
      <c r="D373" s="216"/>
      <c r="E373" s="216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6"/>
      <c r="S373" s="216"/>
      <c r="T373" s="216"/>
      <c r="U373" s="216"/>
      <c r="V373" s="216"/>
      <c r="W373" s="216"/>
      <c r="X373" s="216"/>
      <c r="Y373" s="216"/>
      <c r="Z373" s="216"/>
      <c r="AA373" s="216"/>
      <c r="AB373" s="216"/>
      <c r="AC373" s="216"/>
      <c r="AD373" s="216"/>
      <c r="AE373" s="216"/>
      <c r="AF373" s="216"/>
      <c r="AG373" s="216"/>
    </row>
    <row r="374">
      <c r="A374" s="216"/>
      <c r="B374" s="216"/>
      <c r="C374" s="216"/>
      <c r="D374" s="216"/>
      <c r="E374" s="216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6"/>
      <c r="S374" s="216"/>
      <c r="T374" s="216"/>
      <c r="U374" s="216"/>
      <c r="V374" s="216"/>
      <c r="W374" s="216"/>
      <c r="X374" s="216"/>
      <c r="Y374" s="216"/>
      <c r="Z374" s="216"/>
      <c r="AA374" s="216"/>
      <c r="AB374" s="216"/>
      <c r="AC374" s="216"/>
      <c r="AD374" s="216"/>
      <c r="AE374" s="216"/>
      <c r="AF374" s="216"/>
      <c r="AG374" s="216"/>
    </row>
    <row r="375">
      <c r="A375" s="216"/>
      <c r="B375" s="216"/>
      <c r="C375" s="216"/>
      <c r="D375" s="216"/>
      <c r="E375" s="216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6"/>
      <c r="S375" s="216"/>
      <c r="T375" s="216"/>
      <c r="U375" s="216"/>
      <c r="V375" s="216"/>
      <c r="W375" s="216"/>
      <c r="X375" s="216"/>
      <c r="Y375" s="216"/>
      <c r="Z375" s="216"/>
      <c r="AA375" s="216"/>
      <c r="AB375" s="216"/>
      <c r="AC375" s="216"/>
      <c r="AD375" s="216"/>
      <c r="AE375" s="216"/>
      <c r="AF375" s="216"/>
      <c r="AG375" s="216"/>
    </row>
    <row r="376">
      <c r="A376" s="216"/>
      <c r="B376" s="216"/>
      <c r="C376" s="216"/>
      <c r="D376" s="216"/>
      <c r="E376" s="216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6"/>
      <c r="S376" s="216"/>
      <c r="T376" s="216"/>
      <c r="U376" s="216"/>
      <c r="V376" s="216"/>
      <c r="W376" s="216"/>
      <c r="X376" s="216"/>
      <c r="Y376" s="216"/>
      <c r="Z376" s="216"/>
      <c r="AA376" s="216"/>
      <c r="AB376" s="216"/>
      <c r="AC376" s="216"/>
      <c r="AD376" s="216"/>
      <c r="AE376" s="216"/>
      <c r="AF376" s="216"/>
      <c r="AG376" s="216"/>
    </row>
    <row r="377">
      <c r="A377" s="216"/>
      <c r="B377" s="216"/>
      <c r="C377" s="216"/>
      <c r="D377" s="216"/>
      <c r="E377" s="216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6"/>
      <c r="S377" s="216"/>
      <c r="T377" s="216"/>
      <c r="U377" s="216"/>
      <c r="V377" s="216"/>
      <c r="W377" s="216"/>
      <c r="X377" s="216"/>
      <c r="Y377" s="216"/>
      <c r="Z377" s="216"/>
      <c r="AA377" s="216"/>
      <c r="AB377" s="216"/>
      <c r="AC377" s="216"/>
      <c r="AD377" s="216"/>
      <c r="AE377" s="216"/>
      <c r="AF377" s="216"/>
      <c r="AG377" s="216"/>
    </row>
    <row r="378">
      <c r="A378" s="216"/>
      <c r="B378" s="216"/>
      <c r="C378" s="216"/>
      <c r="D378" s="216"/>
      <c r="E378" s="216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6"/>
      <c r="S378" s="216"/>
      <c r="T378" s="216"/>
      <c r="U378" s="216"/>
      <c r="V378" s="216"/>
      <c r="W378" s="216"/>
      <c r="X378" s="216"/>
      <c r="Y378" s="216"/>
      <c r="Z378" s="216"/>
      <c r="AA378" s="216"/>
      <c r="AB378" s="216"/>
      <c r="AC378" s="216"/>
      <c r="AD378" s="216"/>
      <c r="AE378" s="216"/>
      <c r="AF378" s="216"/>
      <c r="AG378" s="216"/>
    </row>
    <row r="379">
      <c r="A379" s="216"/>
      <c r="B379" s="216"/>
      <c r="C379" s="216"/>
      <c r="D379" s="216"/>
      <c r="E379" s="216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6"/>
      <c r="S379" s="216"/>
      <c r="T379" s="216"/>
      <c r="U379" s="216"/>
      <c r="V379" s="216"/>
      <c r="W379" s="216"/>
      <c r="X379" s="216"/>
      <c r="Y379" s="216"/>
      <c r="Z379" s="216"/>
      <c r="AA379" s="216"/>
      <c r="AB379" s="216"/>
      <c r="AC379" s="216"/>
      <c r="AD379" s="216"/>
      <c r="AE379" s="216"/>
      <c r="AF379" s="216"/>
      <c r="AG379" s="216"/>
    </row>
    <row r="380">
      <c r="A380" s="216"/>
      <c r="B380" s="216"/>
      <c r="C380" s="216"/>
      <c r="D380" s="216"/>
      <c r="E380" s="216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6"/>
      <c r="S380" s="216"/>
      <c r="T380" s="216"/>
      <c r="U380" s="216"/>
      <c r="V380" s="216"/>
      <c r="W380" s="216"/>
      <c r="X380" s="216"/>
      <c r="Y380" s="216"/>
      <c r="Z380" s="216"/>
      <c r="AA380" s="216"/>
      <c r="AB380" s="216"/>
      <c r="AC380" s="216"/>
      <c r="AD380" s="216"/>
      <c r="AE380" s="216"/>
      <c r="AF380" s="216"/>
      <c r="AG380" s="216"/>
    </row>
    <row r="381">
      <c r="A381" s="216"/>
      <c r="B381" s="216"/>
      <c r="C381" s="216"/>
      <c r="D381" s="216"/>
      <c r="E381" s="216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6"/>
      <c r="S381" s="216"/>
      <c r="T381" s="216"/>
      <c r="U381" s="216"/>
      <c r="V381" s="216"/>
      <c r="W381" s="216"/>
      <c r="X381" s="216"/>
      <c r="Y381" s="216"/>
      <c r="Z381" s="216"/>
      <c r="AA381" s="216"/>
      <c r="AB381" s="216"/>
      <c r="AC381" s="216"/>
      <c r="AD381" s="216"/>
      <c r="AE381" s="216"/>
      <c r="AF381" s="216"/>
      <c r="AG381" s="216"/>
    </row>
    <row r="382">
      <c r="A382" s="216"/>
      <c r="B382" s="216"/>
      <c r="C382" s="216"/>
      <c r="D382" s="216"/>
      <c r="E382" s="216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6"/>
      <c r="S382" s="216"/>
      <c r="T382" s="216"/>
      <c r="U382" s="216"/>
      <c r="V382" s="216"/>
      <c r="W382" s="216"/>
      <c r="X382" s="216"/>
      <c r="Y382" s="216"/>
      <c r="Z382" s="216"/>
      <c r="AA382" s="216"/>
      <c r="AB382" s="216"/>
      <c r="AC382" s="216"/>
      <c r="AD382" s="216"/>
      <c r="AE382" s="216"/>
      <c r="AF382" s="216"/>
      <c r="AG382" s="216"/>
    </row>
    <row r="383">
      <c r="A383" s="216"/>
      <c r="B383" s="216"/>
      <c r="C383" s="216"/>
      <c r="D383" s="216"/>
      <c r="E383" s="216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6"/>
      <c r="S383" s="216"/>
      <c r="T383" s="216"/>
      <c r="U383" s="216"/>
      <c r="V383" s="216"/>
      <c r="W383" s="216"/>
      <c r="X383" s="216"/>
      <c r="Y383" s="216"/>
      <c r="Z383" s="216"/>
      <c r="AA383" s="216"/>
      <c r="AB383" s="216"/>
      <c r="AC383" s="216"/>
      <c r="AD383" s="216"/>
      <c r="AE383" s="216"/>
      <c r="AF383" s="216"/>
      <c r="AG383" s="216"/>
    </row>
    <row r="384">
      <c r="A384" s="216"/>
      <c r="B384" s="216"/>
      <c r="C384" s="216"/>
      <c r="D384" s="216"/>
      <c r="E384" s="216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6"/>
      <c r="S384" s="216"/>
      <c r="T384" s="216"/>
      <c r="U384" s="216"/>
      <c r="V384" s="216"/>
      <c r="W384" s="216"/>
      <c r="X384" s="216"/>
      <c r="Y384" s="216"/>
      <c r="Z384" s="216"/>
      <c r="AA384" s="216"/>
      <c r="AB384" s="216"/>
      <c r="AC384" s="216"/>
      <c r="AD384" s="216"/>
      <c r="AE384" s="216"/>
      <c r="AF384" s="216"/>
      <c r="AG384" s="216"/>
    </row>
    <row r="385">
      <c r="A385" s="216"/>
      <c r="B385" s="216"/>
      <c r="C385" s="216"/>
      <c r="D385" s="216"/>
      <c r="E385" s="216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6"/>
      <c r="S385" s="216"/>
      <c r="T385" s="216"/>
      <c r="U385" s="216"/>
      <c r="V385" s="216"/>
      <c r="W385" s="216"/>
      <c r="X385" s="216"/>
      <c r="Y385" s="216"/>
      <c r="Z385" s="216"/>
      <c r="AA385" s="216"/>
      <c r="AB385" s="216"/>
      <c r="AC385" s="216"/>
      <c r="AD385" s="216"/>
      <c r="AE385" s="216"/>
      <c r="AF385" s="216"/>
      <c r="AG385" s="216"/>
    </row>
    <row r="386">
      <c r="A386" s="216"/>
      <c r="B386" s="216"/>
      <c r="C386" s="216"/>
      <c r="D386" s="216"/>
      <c r="E386" s="216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6"/>
      <c r="S386" s="216"/>
      <c r="T386" s="216"/>
      <c r="U386" s="216"/>
      <c r="V386" s="216"/>
      <c r="W386" s="216"/>
      <c r="X386" s="216"/>
      <c r="Y386" s="216"/>
      <c r="Z386" s="216"/>
      <c r="AA386" s="216"/>
      <c r="AB386" s="216"/>
      <c r="AC386" s="216"/>
      <c r="AD386" s="216"/>
      <c r="AE386" s="216"/>
      <c r="AF386" s="216"/>
      <c r="AG386" s="216"/>
    </row>
    <row r="387">
      <c r="A387" s="216"/>
      <c r="B387" s="216"/>
      <c r="C387" s="216"/>
      <c r="D387" s="216"/>
      <c r="E387" s="216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6"/>
      <c r="S387" s="216"/>
      <c r="T387" s="216"/>
      <c r="U387" s="216"/>
      <c r="V387" s="216"/>
      <c r="W387" s="216"/>
      <c r="X387" s="216"/>
      <c r="Y387" s="216"/>
      <c r="Z387" s="216"/>
      <c r="AA387" s="216"/>
      <c r="AB387" s="216"/>
      <c r="AC387" s="216"/>
      <c r="AD387" s="216"/>
      <c r="AE387" s="216"/>
      <c r="AF387" s="216"/>
      <c r="AG387" s="216"/>
    </row>
    <row r="388">
      <c r="A388" s="216"/>
      <c r="B388" s="216"/>
      <c r="C388" s="216"/>
      <c r="D388" s="216"/>
      <c r="E388" s="216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  <c r="AB388" s="216"/>
      <c r="AC388" s="216"/>
      <c r="AD388" s="216"/>
      <c r="AE388" s="216"/>
      <c r="AF388" s="216"/>
      <c r="AG388" s="216"/>
    </row>
    <row r="389">
      <c r="A389" s="216"/>
      <c r="B389" s="216"/>
      <c r="C389" s="216"/>
      <c r="D389" s="216"/>
      <c r="E389" s="216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  <c r="AB389" s="216"/>
      <c r="AC389" s="216"/>
      <c r="AD389" s="216"/>
      <c r="AE389" s="216"/>
      <c r="AF389" s="216"/>
      <c r="AG389" s="216"/>
    </row>
    <row r="390">
      <c r="A390" s="216"/>
      <c r="B390" s="216"/>
      <c r="C390" s="216"/>
      <c r="D390" s="216"/>
      <c r="E390" s="216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6"/>
      <c r="S390" s="216"/>
      <c r="T390" s="216"/>
      <c r="U390" s="216"/>
      <c r="V390" s="216"/>
      <c r="W390" s="216"/>
      <c r="X390" s="216"/>
      <c r="Y390" s="216"/>
      <c r="Z390" s="216"/>
      <c r="AA390" s="216"/>
      <c r="AB390" s="216"/>
      <c r="AC390" s="216"/>
      <c r="AD390" s="216"/>
      <c r="AE390" s="216"/>
      <c r="AF390" s="216"/>
      <c r="AG390" s="216"/>
    </row>
    <row r="391">
      <c r="A391" s="216"/>
      <c r="B391" s="216"/>
      <c r="C391" s="216"/>
      <c r="D391" s="216"/>
      <c r="E391" s="216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6"/>
      <c r="S391" s="216"/>
      <c r="T391" s="216"/>
      <c r="U391" s="216"/>
      <c r="V391" s="216"/>
      <c r="W391" s="216"/>
      <c r="X391" s="216"/>
      <c r="Y391" s="216"/>
      <c r="Z391" s="216"/>
      <c r="AA391" s="216"/>
      <c r="AB391" s="216"/>
      <c r="AC391" s="216"/>
      <c r="AD391" s="216"/>
      <c r="AE391" s="216"/>
      <c r="AF391" s="216"/>
      <c r="AG391" s="216"/>
    </row>
    <row r="392">
      <c r="A392" s="216"/>
      <c r="B392" s="216"/>
      <c r="C392" s="216"/>
      <c r="D392" s="216"/>
      <c r="E392" s="216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6"/>
      <c r="S392" s="216"/>
      <c r="T392" s="216"/>
      <c r="U392" s="216"/>
      <c r="V392" s="216"/>
      <c r="W392" s="216"/>
      <c r="X392" s="216"/>
      <c r="Y392" s="216"/>
      <c r="Z392" s="216"/>
      <c r="AA392" s="216"/>
      <c r="AB392" s="216"/>
      <c r="AC392" s="216"/>
      <c r="AD392" s="216"/>
      <c r="AE392" s="216"/>
      <c r="AF392" s="216"/>
      <c r="AG392" s="216"/>
    </row>
    <row r="393">
      <c r="A393" s="216"/>
      <c r="B393" s="216"/>
      <c r="C393" s="216"/>
      <c r="D393" s="216"/>
      <c r="E393" s="216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6"/>
      <c r="S393" s="216"/>
      <c r="T393" s="216"/>
      <c r="U393" s="216"/>
      <c r="V393" s="216"/>
      <c r="W393" s="216"/>
      <c r="X393" s="216"/>
      <c r="Y393" s="216"/>
      <c r="Z393" s="216"/>
      <c r="AA393" s="216"/>
      <c r="AB393" s="216"/>
      <c r="AC393" s="216"/>
      <c r="AD393" s="216"/>
      <c r="AE393" s="216"/>
      <c r="AF393" s="216"/>
      <c r="AG393" s="216"/>
    </row>
    <row r="394">
      <c r="A394" s="216"/>
      <c r="B394" s="216"/>
      <c r="C394" s="216"/>
      <c r="D394" s="216"/>
      <c r="E394" s="216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6"/>
      <c r="S394" s="216"/>
      <c r="T394" s="216"/>
      <c r="U394" s="216"/>
      <c r="V394" s="216"/>
      <c r="W394" s="216"/>
      <c r="X394" s="216"/>
      <c r="Y394" s="216"/>
      <c r="Z394" s="216"/>
      <c r="AA394" s="216"/>
      <c r="AB394" s="216"/>
      <c r="AC394" s="216"/>
      <c r="AD394" s="216"/>
      <c r="AE394" s="216"/>
      <c r="AF394" s="216"/>
      <c r="AG394" s="216"/>
    </row>
    <row r="395">
      <c r="A395" s="216"/>
      <c r="B395" s="216"/>
      <c r="C395" s="216"/>
      <c r="D395" s="216"/>
      <c r="E395" s="216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6"/>
      <c r="S395" s="216"/>
      <c r="T395" s="216"/>
      <c r="U395" s="216"/>
      <c r="V395" s="216"/>
      <c r="W395" s="216"/>
      <c r="X395" s="216"/>
      <c r="Y395" s="216"/>
      <c r="Z395" s="216"/>
      <c r="AA395" s="216"/>
      <c r="AB395" s="216"/>
      <c r="AC395" s="216"/>
      <c r="AD395" s="216"/>
      <c r="AE395" s="216"/>
      <c r="AF395" s="216"/>
      <c r="AG395" s="216"/>
    </row>
    <row r="396">
      <c r="A396" s="216"/>
      <c r="B396" s="216"/>
      <c r="C396" s="216"/>
      <c r="D396" s="216"/>
      <c r="E396" s="216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6"/>
      <c r="S396" s="216"/>
      <c r="T396" s="216"/>
      <c r="U396" s="216"/>
      <c r="V396" s="216"/>
      <c r="W396" s="216"/>
      <c r="X396" s="216"/>
      <c r="Y396" s="216"/>
      <c r="Z396" s="216"/>
      <c r="AA396" s="216"/>
      <c r="AB396" s="216"/>
      <c r="AC396" s="216"/>
      <c r="AD396" s="216"/>
      <c r="AE396" s="216"/>
      <c r="AF396" s="216"/>
      <c r="AG396" s="216"/>
    </row>
    <row r="397">
      <c r="A397" s="216"/>
      <c r="B397" s="216"/>
      <c r="C397" s="216"/>
      <c r="D397" s="216"/>
      <c r="E397" s="216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6"/>
      <c r="S397" s="216"/>
      <c r="T397" s="216"/>
      <c r="U397" s="216"/>
      <c r="V397" s="216"/>
      <c r="W397" s="216"/>
      <c r="X397" s="216"/>
      <c r="Y397" s="216"/>
      <c r="Z397" s="216"/>
      <c r="AA397" s="216"/>
      <c r="AB397" s="216"/>
      <c r="AC397" s="216"/>
      <c r="AD397" s="216"/>
      <c r="AE397" s="216"/>
      <c r="AF397" s="216"/>
      <c r="AG397" s="216"/>
    </row>
    <row r="398">
      <c r="A398" s="216"/>
      <c r="B398" s="216"/>
      <c r="C398" s="216"/>
      <c r="D398" s="216"/>
      <c r="E398" s="216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6"/>
      <c r="S398" s="216"/>
      <c r="T398" s="216"/>
      <c r="U398" s="216"/>
      <c r="V398" s="216"/>
      <c r="W398" s="216"/>
      <c r="X398" s="216"/>
      <c r="Y398" s="216"/>
      <c r="Z398" s="216"/>
      <c r="AA398" s="216"/>
      <c r="AB398" s="216"/>
      <c r="AC398" s="216"/>
      <c r="AD398" s="216"/>
      <c r="AE398" s="216"/>
      <c r="AF398" s="216"/>
      <c r="AG398" s="216"/>
    </row>
    <row r="399">
      <c r="A399" s="216"/>
      <c r="B399" s="216"/>
      <c r="C399" s="216"/>
      <c r="D399" s="216"/>
      <c r="E399" s="216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6"/>
      <c r="S399" s="216"/>
      <c r="T399" s="216"/>
      <c r="U399" s="216"/>
      <c r="V399" s="216"/>
      <c r="W399" s="216"/>
      <c r="X399" s="216"/>
      <c r="Y399" s="216"/>
      <c r="Z399" s="216"/>
      <c r="AA399" s="216"/>
      <c r="AB399" s="216"/>
      <c r="AC399" s="216"/>
      <c r="AD399" s="216"/>
      <c r="AE399" s="216"/>
      <c r="AF399" s="216"/>
      <c r="AG399" s="216"/>
    </row>
    <row r="400">
      <c r="A400" s="216"/>
      <c r="B400" s="216"/>
      <c r="C400" s="216"/>
      <c r="D400" s="216"/>
      <c r="E400" s="216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6"/>
      <c r="S400" s="216"/>
      <c r="T400" s="216"/>
      <c r="U400" s="216"/>
      <c r="V400" s="216"/>
      <c r="W400" s="216"/>
      <c r="X400" s="216"/>
      <c r="Y400" s="216"/>
      <c r="Z400" s="216"/>
      <c r="AA400" s="216"/>
      <c r="AB400" s="216"/>
      <c r="AC400" s="216"/>
      <c r="AD400" s="216"/>
      <c r="AE400" s="216"/>
      <c r="AF400" s="216"/>
      <c r="AG400" s="216"/>
    </row>
    <row r="401">
      <c r="A401" s="216"/>
      <c r="B401" s="216"/>
      <c r="C401" s="216"/>
      <c r="D401" s="216"/>
      <c r="E401" s="216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  <c r="AB401" s="216"/>
      <c r="AC401" s="216"/>
      <c r="AD401" s="216"/>
      <c r="AE401" s="216"/>
      <c r="AF401" s="216"/>
      <c r="AG401" s="216"/>
    </row>
    <row r="402">
      <c r="A402" s="216"/>
      <c r="B402" s="216"/>
      <c r="C402" s="216"/>
      <c r="D402" s="216"/>
      <c r="E402" s="216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6"/>
      <c r="S402" s="216"/>
      <c r="T402" s="216"/>
      <c r="U402" s="216"/>
      <c r="V402" s="216"/>
      <c r="W402" s="216"/>
      <c r="X402" s="216"/>
      <c r="Y402" s="216"/>
      <c r="Z402" s="216"/>
      <c r="AA402" s="216"/>
      <c r="AB402" s="216"/>
      <c r="AC402" s="216"/>
      <c r="AD402" s="216"/>
      <c r="AE402" s="216"/>
      <c r="AF402" s="216"/>
      <c r="AG402" s="216"/>
    </row>
    <row r="403">
      <c r="A403" s="216"/>
      <c r="B403" s="216"/>
      <c r="C403" s="216"/>
      <c r="D403" s="216"/>
      <c r="E403" s="216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6"/>
      <c r="S403" s="216"/>
      <c r="T403" s="216"/>
      <c r="U403" s="216"/>
      <c r="V403" s="216"/>
      <c r="W403" s="216"/>
      <c r="X403" s="216"/>
      <c r="Y403" s="216"/>
      <c r="Z403" s="216"/>
      <c r="AA403" s="216"/>
      <c r="AB403" s="216"/>
      <c r="AC403" s="216"/>
      <c r="AD403" s="216"/>
      <c r="AE403" s="216"/>
      <c r="AF403" s="216"/>
      <c r="AG403" s="216"/>
    </row>
    <row r="404">
      <c r="A404" s="216"/>
      <c r="B404" s="216"/>
      <c r="C404" s="216"/>
      <c r="D404" s="216"/>
      <c r="E404" s="216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6"/>
      <c r="S404" s="216"/>
      <c r="T404" s="216"/>
      <c r="U404" s="216"/>
      <c r="V404" s="216"/>
      <c r="W404" s="216"/>
      <c r="X404" s="216"/>
      <c r="Y404" s="216"/>
      <c r="Z404" s="216"/>
      <c r="AA404" s="216"/>
      <c r="AB404" s="216"/>
      <c r="AC404" s="216"/>
      <c r="AD404" s="216"/>
      <c r="AE404" s="216"/>
      <c r="AF404" s="216"/>
      <c r="AG404" s="216"/>
    </row>
    <row r="405">
      <c r="A405" s="216"/>
      <c r="B405" s="216"/>
      <c r="C405" s="216"/>
      <c r="D405" s="216"/>
      <c r="E405" s="216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6"/>
      <c r="S405" s="216"/>
      <c r="T405" s="216"/>
      <c r="U405" s="216"/>
      <c r="V405" s="216"/>
      <c r="W405" s="216"/>
      <c r="X405" s="216"/>
      <c r="Y405" s="216"/>
      <c r="Z405" s="216"/>
      <c r="AA405" s="216"/>
      <c r="AB405" s="216"/>
      <c r="AC405" s="216"/>
      <c r="AD405" s="216"/>
      <c r="AE405" s="216"/>
      <c r="AF405" s="216"/>
      <c r="AG405" s="216"/>
    </row>
    <row r="406">
      <c r="A406" s="216"/>
      <c r="B406" s="216"/>
      <c r="C406" s="216"/>
      <c r="D406" s="216"/>
      <c r="E406" s="216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6"/>
      <c r="S406" s="216"/>
      <c r="T406" s="216"/>
      <c r="U406" s="216"/>
      <c r="V406" s="216"/>
      <c r="W406" s="216"/>
      <c r="X406" s="216"/>
      <c r="Y406" s="216"/>
      <c r="Z406" s="216"/>
      <c r="AA406" s="216"/>
      <c r="AB406" s="216"/>
      <c r="AC406" s="216"/>
      <c r="AD406" s="216"/>
      <c r="AE406" s="216"/>
      <c r="AF406" s="216"/>
      <c r="AG406" s="216"/>
    </row>
    <row r="407">
      <c r="A407" s="216"/>
      <c r="B407" s="216"/>
      <c r="C407" s="216"/>
      <c r="D407" s="216"/>
      <c r="E407" s="216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6"/>
      <c r="S407" s="216"/>
      <c r="T407" s="216"/>
      <c r="U407" s="216"/>
      <c r="V407" s="216"/>
      <c r="W407" s="216"/>
      <c r="X407" s="216"/>
      <c r="Y407" s="216"/>
      <c r="Z407" s="216"/>
      <c r="AA407" s="216"/>
      <c r="AB407" s="216"/>
      <c r="AC407" s="216"/>
      <c r="AD407" s="216"/>
      <c r="AE407" s="216"/>
      <c r="AF407" s="216"/>
      <c r="AG407" s="216"/>
    </row>
    <row r="408">
      <c r="A408" s="216"/>
      <c r="B408" s="216"/>
      <c r="C408" s="216"/>
      <c r="D408" s="216"/>
      <c r="E408" s="216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6"/>
      <c r="S408" s="216"/>
      <c r="T408" s="216"/>
      <c r="U408" s="216"/>
      <c r="V408" s="216"/>
      <c r="W408" s="216"/>
      <c r="X408" s="216"/>
      <c r="Y408" s="216"/>
      <c r="Z408" s="216"/>
      <c r="AA408" s="216"/>
      <c r="AB408" s="216"/>
      <c r="AC408" s="216"/>
      <c r="AD408" s="216"/>
      <c r="AE408" s="216"/>
      <c r="AF408" s="216"/>
      <c r="AG408" s="216"/>
    </row>
    <row r="409">
      <c r="A409" s="216"/>
      <c r="B409" s="216"/>
      <c r="C409" s="216"/>
      <c r="D409" s="216"/>
      <c r="E409" s="216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6"/>
      <c r="S409" s="216"/>
      <c r="T409" s="216"/>
      <c r="U409" s="216"/>
      <c r="V409" s="216"/>
      <c r="W409" s="216"/>
      <c r="X409" s="216"/>
      <c r="Y409" s="216"/>
      <c r="Z409" s="216"/>
      <c r="AA409" s="216"/>
      <c r="AB409" s="216"/>
      <c r="AC409" s="216"/>
      <c r="AD409" s="216"/>
      <c r="AE409" s="216"/>
      <c r="AF409" s="216"/>
      <c r="AG409" s="216"/>
    </row>
    <row r="410">
      <c r="A410" s="216"/>
      <c r="B410" s="216"/>
      <c r="C410" s="216"/>
      <c r="D410" s="216"/>
      <c r="E410" s="216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6"/>
      <c r="S410" s="216"/>
      <c r="T410" s="216"/>
      <c r="U410" s="216"/>
      <c r="V410" s="216"/>
      <c r="W410" s="216"/>
      <c r="X410" s="216"/>
      <c r="Y410" s="216"/>
      <c r="Z410" s="216"/>
      <c r="AA410" s="216"/>
      <c r="AB410" s="216"/>
      <c r="AC410" s="216"/>
      <c r="AD410" s="216"/>
      <c r="AE410" s="216"/>
      <c r="AF410" s="216"/>
      <c r="AG410" s="216"/>
    </row>
    <row r="411">
      <c r="A411" s="216"/>
      <c r="B411" s="216"/>
      <c r="C411" s="216"/>
      <c r="D411" s="216"/>
      <c r="E411" s="216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6"/>
      <c r="S411" s="216"/>
      <c r="T411" s="216"/>
      <c r="U411" s="216"/>
      <c r="V411" s="216"/>
      <c r="W411" s="216"/>
      <c r="X411" s="216"/>
      <c r="Y411" s="216"/>
      <c r="Z411" s="216"/>
      <c r="AA411" s="216"/>
      <c r="AB411" s="216"/>
      <c r="AC411" s="216"/>
      <c r="AD411" s="216"/>
      <c r="AE411" s="216"/>
      <c r="AF411" s="216"/>
      <c r="AG411" s="216"/>
    </row>
    <row r="412">
      <c r="A412" s="216"/>
      <c r="B412" s="216"/>
      <c r="C412" s="216"/>
      <c r="D412" s="216"/>
      <c r="E412" s="216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6"/>
      <c r="S412" s="216"/>
      <c r="T412" s="216"/>
      <c r="U412" s="216"/>
      <c r="V412" s="216"/>
      <c r="W412" s="216"/>
      <c r="X412" s="216"/>
      <c r="Y412" s="216"/>
      <c r="Z412" s="216"/>
      <c r="AA412" s="216"/>
      <c r="AB412" s="216"/>
      <c r="AC412" s="216"/>
      <c r="AD412" s="216"/>
      <c r="AE412" s="216"/>
      <c r="AF412" s="216"/>
      <c r="AG412" s="216"/>
    </row>
    <row r="413">
      <c r="A413" s="216"/>
      <c r="B413" s="216"/>
      <c r="C413" s="216"/>
      <c r="D413" s="216"/>
      <c r="E413" s="216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6"/>
      <c r="S413" s="216"/>
      <c r="T413" s="216"/>
      <c r="U413" s="216"/>
      <c r="V413" s="216"/>
      <c r="W413" s="216"/>
      <c r="X413" s="216"/>
      <c r="Y413" s="216"/>
      <c r="Z413" s="216"/>
      <c r="AA413" s="216"/>
      <c r="AB413" s="216"/>
      <c r="AC413" s="216"/>
      <c r="AD413" s="216"/>
      <c r="AE413" s="216"/>
      <c r="AF413" s="216"/>
      <c r="AG413" s="216"/>
    </row>
    <row r="414">
      <c r="A414" s="216"/>
      <c r="B414" s="216"/>
      <c r="C414" s="216"/>
      <c r="D414" s="216"/>
      <c r="E414" s="216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6"/>
      <c r="S414" s="216"/>
      <c r="T414" s="216"/>
      <c r="U414" s="216"/>
      <c r="V414" s="216"/>
      <c r="W414" s="216"/>
      <c r="X414" s="216"/>
      <c r="Y414" s="216"/>
      <c r="Z414" s="216"/>
      <c r="AA414" s="216"/>
      <c r="AB414" s="216"/>
      <c r="AC414" s="216"/>
      <c r="AD414" s="216"/>
      <c r="AE414" s="216"/>
      <c r="AF414" s="216"/>
      <c r="AG414" s="216"/>
    </row>
    <row r="415">
      <c r="A415" s="216"/>
      <c r="B415" s="216"/>
      <c r="C415" s="216"/>
      <c r="D415" s="216"/>
      <c r="E415" s="216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  <c r="AB415" s="216"/>
      <c r="AC415" s="216"/>
      <c r="AD415" s="216"/>
      <c r="AE415" s="216"/>
      <c r="AF415" s="216"/>
      <c r="AG415" s="216"/>
    </row>
    <row r="416">
      <c r="A416" s="216"/>
      <c r="B416" s="216"/>
      <c r="C416" s="216"/>
      <c r="D416" s="216"/>
      <c r="E416" s="216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6"/>
      <c r="S416" s="216"/>
      <c r="T416" s="216"/>
      <c r="U416" s="216"/>
      <c r="V416" s="216"/>
      <c r="W416" s="216"/>
      <c r="X416" s="216"/>
      <c r="Y416" s="216"/>
      <c r="Z416" s="216"/>
      <c r="AA416" s="216"/>
      <c r="AB416" s="216"/>
      <c r="AC416" s="216"/>
      <c r="AD416" s="216"/>
      <c r="AE416" s="216"/>
      <c r="AF416" s="216"/>
      <c r="AG416" s="216"/>
    </row>
    <row r="417">
      <c r="A417" s="216"/>
      <c r="B417" s="216"/>
      <c r="C417" s="216"/>
      <c r="D417" s="216"/>
      <c r="E417" s="216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6"/>
      <c r="S417" s="216"/>
      <c r="T417" s="216"/>
      <c r="U417" s="216"/>
      <c r="V417" s="216"/>
      <c r="W417" s="216"/>
      <c r="X417" s="216"/>
      <c r="Y417" s="216"/>
      <c r="Z417" s="216"/>
      <c r="AA417" s="216"/>
      <c r="AB417" s="216"/>
      <c r="AC417" s="216"/>
      <c r="AD417" s="216"/>
      <c r="AE417" s="216"/>
      <c r="AF417" s="216"/>
      <c r="AG417" s="216"/>
    </row>
    <row r="418">
      <c r="A418" s="216"/>
      <c r="B418" s="216"/>
      <c r="C418" s="216"/>
      <c r="D418" s="216"/>
      <c r="E418" s="216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6"/>
      <c r="S418" s="216"/>
      <c r="T418" s="216"/>
      <c r="U418" s="216"/>
      <c r="V418" s="216"/>
      <c r="W418" s="216"/>
      <c r="X418" s="216"/>
      <c r="Y418" s="216"/>
      <c r="Z418" s="216"/>
      <c r="AA418" s="216"/>
      <c r="AB418" s="216"/>
      <c r="AC418" s="216"/>
      <c r="AD418" s="216"/>
      <c r="AE418" s="216"/>
      <c r="AF418" s="216"/>
      <c r="AG418" s="216"/>
    </row>
    <row r="419">
      <c r="A419" s="216"/>
      <c r="B419" s="216"/>
      <c r="C419" s="216"/>
      <c r="D419" s="216"/>
      <c r="E419" s="216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6"/>
      <c r="S419" s="216"/>
      <c r="T419" s="216"/>
      <c r="U419" s="216"/>
      <c r="V419" s="216"/>
      <c r="W419" s="216"/>
      <c r="X419" s="216"/>
      <c r="Y419" s="216"/>
      <c r="Z419" s="216"/>
      <c r="AA419" s="216"/>
      <c r="AB419" s="216"/>
      <c r="AC419" s="216"/>
      <c r="AD419" s="216"/>
      <c r="AE419" s="216"/>
      <c r="AF419" s="216"/>
      <c r="AG419" s="216"/>
    </row>
    <row r="420">
      <c r="A420" s="216"/>
      <c r="B420" s="216"/>
      <c r="C420" s="216"/>
      <c r="D420" s="216"/>
      <c r="E420" s="216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6"/>
      <c r="S420" s="216"/>
      <c r="T420" s="216"/>
      <c r="U420" s="216"/>
      <c r="V420" s="216"/>
      <c r="W420" s="216"/>
      <c r="X420" s="216"/>
      <c r="Y420" s="216"/>
      <c r="Z420" s="216"/>
      <c r="AA420" s="216"/>
      <c r="AB420" s="216"/>
      <c r="AC420" s="216"/>
      <c r="AD420" s="216"/>
      <c r="AE420" s="216"/>
      <c r="AF420" s="216"/>
      <c r="AG420" s="216"/>
    </row>
    <row r="421">
      <c r="A421" s="216"/>
      <c r="B421" s="216"/>
      <c r="C421" s="216"/>
      <c r="D421" s="216"/>
      <c r="E421" s="216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6"/>
      <c r="S421" s="216"/>
      <c r="T421" s="216"/>
      <c r="U421" s="216"/>
      <c r="V421" s="216"/>
      <c r="W421" s="216"/>
      <c r="X421" s="216"/>
      <c r="Y421" s="216"/>
      <c r="Z421" s="216"/>
      <c r="AA421" s="216"/>
      <c r="AB421" s="216"/>
      <c r="AC421" s="216"/>
      <c r="AD421" s="216"/>
      <c r="AE421" s="216"/>
      <c r="AF421" s="216"/>
      <c r="AG421" s="216"/>
    </row>
    <row r="422">
      <c r="A422" s="216"/>
      <c r="B422" s="216"/>
      <c r="C422" s="216"/>
      <c r="D422" s="216"/>
      <c r="E422" s="216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6"/>
      <c r="S422" s="216"/>
      <c r="T422" s="216"/>
      <c r="U422" s="216"/>
      <c r="V422" s="216"/>
      <c r="W422" s="216"/>
      <c r="X422" s="216"/>
      <c r="Y422" s="216"/>
      <c r="Z422" s="216"/>
      <c r="AA422" s="216"/>
      <c r="AB422" s="216"/>
      <c r="AC422" s="216"/>
      <c r="AD422" s="216"/>
      <c r="AE422" s="216"/>
      <c r="AF422" s="216"/>
      <c r="AG422" s="216"/>
    </row>
    <row r="423">
      <c r="A423" s="216"/>
      <c r="B423" s="216"/>
      <c r="C423" s="216"/>
      <c r="D423" s="216"/>
      <c r="E423" s="216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6"/>
      <c r="S423" s="216"/>
      <c r="T423" s="216"/>
      <c r="U423" s="216"/>
      <c r="V423" s="216"/>
      <c r="W423" s="216"/>
      <c r="X423" s="216"/>
      <c r="Y423" s="216"/>
      <c r="Z423" s="216"/>
      <c r="AA423" s="216"/>
      <c r="AB423" s="216"/>
      <c r="AC423" s="216"/>
      <c r="AD423" s="216"/>
      <c r="AE423" s="216"/>
      <c r="AF423" s="216"/>
      <c r="AG423" s="216"/>
    </row>
    <row r="424">
      <c r="A424" s="216"/>
      <c r="B424" s="216"/>
      <c r="C424" s="216"/>
      <c r="D424" s="216"/>
      <c r="E424" s="216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6"/>
      <c r="S424" s="216"/>
      <c r="T424" s="216"/>
      <c r="U424" s="216"/>
      <c r="V424" s="216"/>
      <c r="W424" s="216"/>
      <c r="X424" s="216"/>
      <c r="Y424" s="216"/>
      <c r="Z424" s="216"/>
      <c r="AA424" s="216"/>
      <c r="AB424" s="216"/>
      <c r="AC424" s="216"/>
      <c r="AD424" s="216"/>
      <c r="AE424" s="216"/>
      <c r="AF424" s="216"/>
      <c r="AG424" s="216"/>
    </row>
    <row r="425">
      <c r="A425" s="216"/>
      <c r="B425" s="216"/>
      <c r="C425" s="216"/>
      <c r="D425" s="216"/>
      <c r="E425" s="216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6"/>
      <c r="S425" s="216"/>
      <c r="T425" s="216"/>
      <c r="U425" s="216"/>
      <c r="V425" s="216"/>
      <c r="W425" s="216"/>
      <c r="X425" s="216"/>
      <c r="Y425" s="216"/>
      <c r="Z425" s="216"/>
      <c r="AA425" s="216"/>
      <c r="AB425" s="216"/>
      <c r="AC425" s="216"/>
      <c r="AD425" s="216"/>
      <c r="AE425" s="216"/>
      <c r="AF425" s="216"/>
      <c r="AG425" s="216"/>
    </row>
    <row r="426">
      <c r="A426" s="216"/>
      <c r="B426" s="216"/>
      <c r="C426" s="216"/>
      <c r="D426" s="216"/>
      <c r="E426" s="216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6"/>
      <c r="S426" s="216"/>
      <c r="T426" s="216"/>
      <c r="U426" s="216"/>
      <c r="V426" s="216"/>
      <c r="W426" s="216"/>
      <c r="X426" s="216"/>
      <c r="Y426" s="216"/>
      <c r="Z426" s="216"/>
      <c r="AA426" s="216"/>
      <c r="AB426" s="216"/>
      <c r="AC426" s="216"/>
      <c r="AD426" s="216"/>
      <c r="AE426" s="216"/>
      <c r="AF426" s="216"/>
      <c r="AG426" s="216"/>
    </row>
    <row r="427">
      <c r="A427" s="216"/>
      <c r="B427" s="216"/>
      <c r="C427" s="216"/>
      <c r="D427" s="216"/>
      <c r="E427" s="216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6"/>
      <c r="S427" s="216"/>
      <c r="T427" s="216"/>
      <c r="U427" s="216"/>
      <c r="V427" s="216"/>
      <c r="W427" s="216"/>
      <c r="X427" s="216"/>
      <c r="Y427" s="216"/>
      <c r="Z427" s="216"/>
      <c r="AA427" s="216"/>
      <c r="AB427" s="216"/>
      <c r="AC427" s="216"/>
      <c r="AD427" s="216"/>
      <c r="AE427" s="216"/>
      <c r="AF427" s="216"/>
      <c r="AG427" s="216"/>
    </row>
    <row r="428">
      <c r="A428" s="216"/>
      <c r="B428" s="216"/>
      <c r="C428" s="216"/>
      <c r="D428" s="216"/>
      <c r="E428" s="216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6"/>
      <c r="S428" s="216"/>
      <c r="T428" s="216"/>
      <c r="U428" s="216"/>
      <c r="V428" s="216"/>
      <c r="W428" s="216"/>
      <c r="X428" s="216"/>
      <c r="Y428" s="216"/>
      <c r="Z428" s="216"/>
      <c r="AA428" s="216"/>
      <c r="AB428" s="216"/>
      <c r="AC428" s="216"/>
      <c r="AD428" s="216"/>
      <c r="AE428" s="216"/>
      <c r="AF428" s="216"/>
      <c r="AG428" s="216"/>
    </row>
    <row r="429">
      <c r="A429" s="216"/>
      <c r="B429" s="216"/>
      <c r="C429" s="216"/>
      <c r="D429" s="216"/>
      <c r="E429" s="216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6"/>
      <c r="S429" s="216"/>
      <c r="T429" s="216"/>
      <c r="U429" s="216"/>
      <c r="V429" s="216"/>
      <c r="W429" s="216"/>
      <c r="X429" s="216"/>
      <c r="Y429" s="216"/>
      <c r="Z429" s="216"/>
      <c r="AA429" s="216"/>
      <c r="AB429" s="216"/>
      <c r="AC429" s="216"/>
      <c r="AD429" s="216"/>
      <c r="AE429" s="216"/>
      <c r="AF429" s="216"/>
      <c r="AG429" s="216"/>
    </row>
    <row r="430">
      <c r="A430" s="216"/>
      <c r="B430" s="216"/>
      <c r="C430" s="216"/>
      <c r="D430" s="216"/>
      <c r="E430" s="216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6"/>
      <c r="S430" s="216"/>
      <c r="T430" s="216"/>
      <c r="U430" s="216"/>
      <c r="V430" s="216"/>
      <c r="W430" s="216"/>
      <c r="X430" s="216"/>
      <c r="Y430" s="216"/>
      <c r="Z430" s="216"/>
      <c r="AA430" s="216"/>
      <c r="AB430" s="216"/>
      <c r="AC430" s="216"/>
      <c r="AD430" s="216"/>
      <c r="AE430" s="216"/>
      <c r="AF430" s="216"/>
      <c r="AG430" s="216"/>
    </row>
    <row r="431">
      <c r="A431" s="216"/>
      <c r="B431" s="216"/>
      <c r="C431" s="216"/>
      <c r="D431" s="216"/>
      <c r="E431" s="216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6"/>
      <c r="S431" s="216"/>
      <c r="T431" s="216"/>
      <c r="U431" s="216"/>
      <c r="V431" s="216"/>
      <c r="W431" s="216"/>
      <c r="X431" s="216"/>
      <c r="Y431" s="216"/>
      <c r="Z431" s="216"/>
      <c r="AA431" s="216"/>
      <c r="AB431" s="216"/>
      <c r="AC431" s="216"/>
      <c r="AD431" s="216"/>
      <c r="AE431" s="216"/>
      <c r="AF431" s="216"/>
      <c r="AG431" s="216"/>
    </row>
    <row r="432">
      <c r="A432" s="216"/>
      <c r="B432" s="216"/>
      <c r="C432" s="216"/>
      <c r="D432" s="216"/>
      <c r="E432" s="216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6"/>
      <c r="S432" s="216"/>
      <c r="T432" s="216"/>
      <c r="U432" s="216"/>
      <c r="V432" s="216"/>
      <c r="W432" s="216"/>
      <c r="X432" s="216"/>
      <c r="Y432" s="216"/>
      <c r="Z432" s="216"/>
      <c r="AA432" s="216"/>
      <c r="AB432" s="216"/>
      <c r="AC432" s="216"/>
      <c r="AD432" s="216"/>
      <c r="AE432" s="216"/>
      <c r="AF432" s="216"/>
      <c r="AG432" s="216"/>
    </row>
    <row r="433">
      <c r="A433" s="216"/>
      <c r="B433" s="216"/>
      <c r="C433" s="216"/>
      <c r="D433" s="216"/>
      <c r="E433" s="216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  <c r="AB433" s="216"/>
      <c r="AC433" s="216"/>
      <c r="AD433" s="216"/>
      <c r="AE433" s="216"/>
      <c r="AF433" s="216"/>
      <c r="AG433" s="216"/>
    </row>
    <row r="434">
      <c r="A434" s="216"/>
      <c r="B434" s="216"/>
      <c r="C434" s="216"/>
      <c r="D434" s="216"/>
      <c r="E434" s="216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  <c r="AB434" s="216"/>
      <c r="AC434" s="216"/>
      <c r="AD434" s="216"/>
      <c r="AE434" s="216"/>
      <c r="AF434" s="216"/>
      <c r="AG434" s="216"/>
    </row>
    <row r="435">
      <c r="A435" s="216"/>
      <c r="B435" s="216"/>
      <c r="C435" s="216"/>
      <c r="D435" s="216"/>
      <c r="E435" s="216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  <c r="AB435" s="216"/>
      <c r="AC435" s="216"/>
      <c r="AD435" s="216"/>
      <c r="AE435" s="216"/>
      <c r="AF435" s="216"/>
      <c r="AG435" s="216"/>
    </row>
    <row r="436">
      <c r="A436" s="216"/>
      <c r="B436" s="216"/>
      <c r="C436" s="216"/>
      <c r="D436" s="216"/>
      <c r="E436" s="216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  <c r="AB436" s="216"/>
      <c r="AC436" s="216"/>
      <c r="AD436" s="216"/>
      <c r="AE436" s="216"/>
      <c r="AF436" s="216"/>
      <c r="AG436" s="216"/>
    </row>
    <row r="437">
      <c r="A437" s="216"/>
      <c r="B437" s="216"/>
      <c r="C437" s="216"/>
      <c r="D437" s="216"/>
      <c r="E437" s="216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  <c r="AB437" s="216"/>
      <c r="AC437" s="216"/>
      <c r="AD437" s="216"/>
      <c r="AE437" s="216"/>
      <c r="AF437" s="216"/>
      <c r="AG437" s="216"/>
    </row>
    <row r="438">
      <c r="A438" s="216"/>
      <c r="B438" s="216"/>
      <c r="C438" s="216"/>
      <c r="D438" s="216"/>
      <c r="E438" s="216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  <c r="AB438" s="216"/>
      <c r="AC438" s="216"/>
      <c r="AD438" s="216"/>
      <c r="AE438" s="216"/>
      <c r="AF438" s="216"/>
      <c r="AG438" s="216"/>
    </row>
    <row r="439">
      <c r="A439" s="216"/>
      <c r="B439" s="216"/>
      <c r="C439" s="216"/>
      <c r="D439" s="216"/>
      <c r="E439" s="216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  <c r="AB439" s="216"/>
      <c r="AC439" s="216"/>
      <c r="AD439" s="216"/>
      <c r="AE439" s="216"/>
      <c r="AF439" s="216"/>
      <c r="AG439" s="216"/>
    </row>
    <row r="440">
      <c r="A440" s="216"/>
      <c r="B440" s="216"/>
      <c r="C440" s="216"/>
      <c r="D440" s="216"/>
      <c r="E440" s="216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  <c r="AB440" s="216"/>
      <c r="AC440" s="216"/>
      <c r="AD440" s="216"/>
      <c r="AE440" s="216"/>
      <c r="AF440" s="216"/>
      <c r="AG440" s="216"/>
    </row>
    <row r="441">
      <c r="A441" s="216"/>
      <c r="B441" s="216"/>
      <c r="C441" s="216"/>
      <c r="D441" s="216"/>
      <c r="E441" s="216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  <c r="AB441" s="216"/>
      <c r="AC441" s="216"/>
      <c r="AD441" s="216"/>
      <c r="AE441" s="216"/>
      <c r="AF441" s="216"/>
      <c r="AG441" s="216"/>
    </row>
    <row r="442">
      <c r="A442" s="216"/>
      <c r="B442" s="216"/>
      <c r="C442" s="216"/>
      <c r="D442" s="216"/>
      <c r="E442" s="216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  <c r="AB442" s="216"/>
      <c r="AC442" s="216"/>
      <c r="AD442" s="216"/>
      <c r="AE442" s="216"/>
      <c r="AF442" s="216"/>
      <c r="AG442" s="216"/>
    </row>
    <row r="443">
      <c r="A443" s="216"/>
      <c r="B443" s="216"/>
      <c r="C443" s="216"/>
      <c r="D443" s="216"/>
      <c r="E443" s="216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  <c r="AB443" s="216"/>
      <c r="AC443" s="216"/>
      <c r="AD443" s="216"/>
      <c r="AE443" s="216"/>
      <c r="AF443" s="216"/>
      <c r="AG443" s="216"/>
    </row>
    <row r="444">
      <c r="A444" s="216"/>
      <c r="B444" s="216"/>
      <c r="C444" s="216"/>
      <c r="D444" s="216"/>
      <c r="E444" s="216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  <c r="AB444" s="216"/>
      <c r="AC444" s="216"/>
      <c r="AD444" s="216"/>
      <c r="AE444" s="216"/>
      <c r="AF444" s="216"/>
      <c r="AG444" s="216"/>
    </row>
    <row r="445">
      <c r="A445" s="216"/>
      <c r="B445" s="216"/>
      <c r="C445" s="216"/>
      <c r="D445" s="216"/>
      <c r="E445" s="216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  <c r="AB445" s="216"/>
      <c r="AC445" s="216"/>
      <c r="AD445" s="216"/>
      <c r="AE445" s="216"/>
      <c r="AF445" s="216"/>
      <c r="AG445" s="216"/>
    </row>
    <row r="446">
      <c r="A446" s="216"/>
      <c r="B446" s="216"/>
      <c r="C446" s="216"/>
      <c r="D446" s="216"/>
      <c r="E446" s="216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  <c r="AB446" s="216"/>
      <c r="AC446" s="216"/>
      <c r="AD446" s="216"/>
      <c r="AE446" s="216"/>
      <c r="AF446" s="216"/>
      <c r="AG446" s="216"/>
    </row>
    <row r="447">
      <c r="A447" s="216"/>
      <c r="B447" s="216"/>
      <c r="C447" s="216"/>
      <c r="D447" s="216"/>
      <c r="E447" s="216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  <c r="AB447" s="216"/>
      <c r="AC447" s="216"/>
      <c r="AD447" s="216"/>
      <c r="AE447" s="216"/>
      <c r="AF447" s="216"/>
      <c r="AG447" s="216"/>
    </row>
    <row r="448">
      <c r="A448" s="216"/>
      <c r="B448" s="216"/>
      <c r="C448" s="216"/>
      <c r="D448" s="216"/>
      <c r="E448" s="216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  <c r="AB448" s="216"/>
      <c r="AC448" s="216"/>
      <c r="AD448" s="216"/>
      <c r="AE448" s="216"/>
      <c r="AF448" s="216"/>
      <c r="AG448" s="216"/>
    </row>
    <row r="449">
      <c r="A449" s="216"/>
      <c r="B449" s="216"/>
      <c r="C449" s="216"/>
      <c r="D449" s="216"/>
      <c r="E449" s="216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  <c r="AB449" s="216"/>
      <c r="AC449" s="216"/>
      <c r="AD449" s="216"/>
      <c r="AE449" s="216"/>
      <c r="AF449" s="216"/>
      <c r="AG449" s="216"/>
    </row>
    <row r="450">
      <c r="A450" s="216"/>
      <c r="B450" s="216"/>
      <c r="C450" s="216"/>
      <c r="D450" s="216"/>
      <c r="E450" s="216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  <c r="AB450" s="216"/>
      <c r="AC450" s="216"/>
      <c r="AD450" s="216"/>
      <c r="AE450" s="216"/>
      <c r="AF450" s="216"/>
      <c r="AG450" s="216"/>
    </row>
    <row r="451">
      <c r="A451" s="216"/>
      <c r="B451" s="216"/>
      <c r="C451" s="216"/>
      <c r="D451" s="216"/>
      <c r="E451" s="216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  <c r="AB451" s="216"/>
      <c r="AC451" s="216"/>
      <c r="AD451" s="216"/>
      <c r="AE451" s="216"/>
      <c r="AF451" s="216"/>
      <c r="AG451" s="216"/>
    </row>
    <row r="452">
      <c r="A452" s="216"/>
      <c r="B452" s="216"/>
      <c r="C452" s="216"/>
      <c r="D452" s="216"/>
      <c r="E452" s="216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  <c r="AB452" s="216"/>
      <c r="AC452" s="216"/>
      <c r="AD452" s="216"/>
      <c r="AE452" s="216"/>
      <c r="AF452" s="216"/>
      <c r="AG452" s="216"/>
    </row>
    <row r="453">
      <c r="A453" s="216"/>
      <c r="B453" s="216"/>
      <c r="C453" s="216"/>
      <c r="D453" s="216"/>
      <c r="E453" s="216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  <c r="AB453" s="216"/>
      <c r="AC453" s="216"/>
      <c r="AD453" s="216"/>
      <c r="AE453" s="216"/>
      <c r="AF453" s="216"/>
      <c r="AG453" s="216"/>
    </row>
    <row r="454">
      <c r="A454" s="216"/>
      <c r="B454" s="216"/>
      <c r="C454" s="216"/>
      <c r="D454" s="216"/>
      <c r="E454" s="216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  <c r="AB454" s="216"/>
      <c r="AC454" s="216"/>
      <c r="AD454" s="216"/>
      <c r="AE454" s="216"/>
      <c r="AF454" s="216"/>
      <c r="AG454" s="216"/>
    </row>
    <row r="455">
      <c r="A455" s="216"/>
      <c r="B455" s="216"/>
      <c r="C455" s="216"/>
      <c r="D455" s="216"/>
      <c r="E455" s="216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  <c r="AB455" s="216"/>
      <c r="AC455" s="216"/>
      <c r="AD455" s="216"/>
      <c r="AE455" s="216"/>
      <c r="AF455" s="216"/>
      <c r="AG455" s="216"/>
    </row>
    <row r="456">
      <c r="A456" s="216"/>
      <c r="B456" s="216"/>
      <c r="C456" s="216"/>
      <c r="D456" s="216"/>
      <c r="E456" s="216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  <c r="AB456" s="216"/>
      <c r="AC456" s="216"/>
      <c r="AD456" s="216"/>
      <c r="AE456" s="216"/>
      <c r="AF456" s="216"/>
      <c r="AG456" s="216"/>
    </row>
    <row r="457">
      <c r="A457" s="216"/>
      <c r="B457" s="216"/>
      <c r="C457" s="216"/>
      <c r="D457" s="216"/>
      <c r="E457" s="216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  <c r="AB457" s="216"/>
      <c r="AC457" s="216"/>
      <c r="AD457" s="216"/>
      <c r="AE457" s="216"/>
      <c r="AF457" s="216"/>
      <c r="AG457" s="216"/>
    </row>
    <row r="458">
      <c r="A458" s="216"/>
      <c r="B458" s="216"/>
      <c r="C458" s="216"/>
      <c r="D458" s="216"/>
      <c r="E458" s="216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  <c r="AB458" s="216"/>
      <c r="AC458" s="216"/>
      <c r="AD458" s="216"/>
      <c r="AE458" s="216"/>
      <c r="AF458" s="216"/>
      <c r="AG458" s="216"/>
    </row>
    <row r="459">
      <c r="A459" s="216"/>
      <c r="B459" s="216"/>
      <c r="C459" s="216"/>
      <c r="D459" s="216"/>
      <c r="E459" s="216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  <c r="AB459" s="216"/>
      <c r="AC459" s="216"/>
      <c r="AD459" s="216"/>
      <c r="AE459" s="216"/>
      <c r="AF459" s="216"/>
      <c r="AG459" s="216"/>
    </row>
    <row r="460">
      <c r="A460" s="216"/>
      <c r="B460" s="216"/>
      <c r="C460" s="216"/>
      <c r="D460" s="216"/>
      <c r="E460" s="216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  <c r="AB460" s="216"/>
      <c r="AC460" s="216"/>
      <c r="AD460" s="216"/>
      <c r="AE460" s="216"/>
      <c r="AF460" s="216"/>
      <c r="AG460" s="216"/>
    </row>
    <row r="461">
      <c r="A461" s="216"/>
      <c r="B461" s="216"/>
      <c r="C461" s="216"/>
      <c r="D461" s="216"/>
      <c r="E461" s="216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  <c r="AB461" s="216"/>
      <c r="AC461" s="216"/>
      <c r="AD461" s="216"/>
      <c r="AE461" s="216"/>
      <c r="AF461" s="216"/>
      <c r="AG461" s="216"/>
    </row>
    <row r="462">
      <c r="A462" s="216"/>
      <c r="B462" s="216"/>
      <c r="C462" s="216"/>
      <c r="D462" s="216"/>
      <c r="E462" s="216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  <c r="AB462" s="216"/>
      <c r="AC462" s="216"/>
      <c r="AD462" s="216"/>
      <c r="AE462" s="216"/>
      <c r="AF462" s="216"/>
      <c r="AG462" s="216"/>
    </row>
    <row r="463">
      <c r="A463" s="216"/>
      <c r="B463" s="216"/>
      <c r="C463" s="216"/>
      <c r="D463" s="216"/>
      <c r="E463" s="216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  <c r="AB463" s="216"/>
      <c r="AC463" s="216"/>
      <c r="AD463" s="216"/>
      <c r="AE463" s="216"/>
      <c r="AF463" s="216"/>
      <c r="AG463" s="216"/>
    </row>
    <row r="464">
      <c r="A464" s="216"/>
      <c r="B464" s="216"/>
      <c r="C464" s="216"/>
      <c r="D464" s="216"/>
      <c r="E464" s="216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  <c r="AB464" s="216"/>
      <c r="AC464" s="216"/>
      <c r="AD464" s="216"/>
      <c r="AE464" s="216"/>
      <c r="AF464" s="216"/>
      <c r="AG464" s="216"/>
    </row>
    <row r="465">
      <c r="A465" s="216"/>
      <c r="B465" s="216"/>
      <c r="C465" s="216"/>
      <c r="D465" s="216"/>
      <c r="E465" s="216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  <c r="AB465" s="216"/>
      <c r="AC465" s="216"/>
      <c r="AD465" s="216"/>
      <c r="AE465" s="216"/>
      <c r="AF465" s="216"/>
      <c r="AG465" s="216"/>
    </row>
    <row r="466">
      <c r="A466" s="216"/>
      <c r="B466" s="216"/>
      <c r="C466" s="216"/>
      <c r="D466" s="216"/>
      <c r="E466" s="216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  <c r="AB466" s="216"/>
      <c r="AC466" s="216"/>
      <c r="AD466" s="216"/>
      <c r="AE466" s="216"/>
      <c r="AF466" s="216"/>
      <c r="AG466" s="216"/>
    </row>
    <row r="467">
      <c r="A467" s="216"/>
      <c r="B467" s="216"/>
      <c r="C467" s="216"/>
      <c r="D467" s="216"/>
      <c r="E467" s="216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  <c r="AB467" s="216"/>
      <c r="AC467" s="216"/>
      <c r="AD467" s="216"/>
      <c r="AE467" s="216"/>
      <c r="AF467" s="216"/>
      <c r="AG467" s="216"/>
    </row>
    <row r="468">
      <c r="A468" s="216"/>
      <c r="B468" s="216"/>
      <c r="C468" s="216"/>
      <c r="D468" s="216"/>
      <c r="E468" s="216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  <c r="AB468" s="216"/>
      <c r="AC468" s="216"/>
      <c r="AD468" s="216"/>
      <c r="AE468" s="216"/>
      <c r="AF468" s="216"/>
      <c r="AG468" s="216"/>
    </row>
    <row r="469">
      <c r="A469" s="216"/>
      <c r="B469" s="216"/>
      <c r="C469" s="216"/>
      <c r="D469" s="216"/>
      <c r="E469" s="216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  <c r="AB469" s="216"/>
      <c r="AC469" s="216"/>
      <c r="AD469" s="216"/>
      <c r="AE469" s="216"/>
      <c r="AF469" s="216"/>
      <c r="AG469" s="216"/>
    </row>
    <row r="470">
      <c r="A470" s="216"/>
      <c r="B470" s="216"/>
      <c r="C470" s="216"/>
      <c r="D470" s="216"/>
      <c r="E470" s="216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  <c r="AB470" s="216"/>
      <c r="AC470" s="216"/>
      <c r="AD470" s="216"/>
      <c r="AE470" s="216"/>
      <c r="AF470" s="216"/>
      <c r="AG470" s="216"/>
    </row>
    <row r="471">
      <c r="A471" s="216"/>
      <c r="B471" s="216"/>
      <c r="C471" s="216"/>
      <c r="D471" s="216"/>
      <c r="E471" s="216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  <c r="AB471" s="216"/>
      <c r="AC471" s="216"/>
      <c r="AD471" s="216"/>
      <c r="AE471" s="216"/>
      <c r="AF471" s="216"/>
      <c r="AG471" s="216"/>
    </row>
    <row r="472">
      <c r="A472" s="216"/>
      <c r="B472" s="216"/>
      <c r="C472" s="216"/>
      <c r="D472" s="216"/>
      <c r="E472" s="216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  <c r="AB472" s="216"/>
      <c r="AC472" s="216"/>
      <c r="AD472" s="216"/>
      <c r="AE472" s="216"/>
      <c r="AF472" s="216"/>
      <c r="AG472" s="216"/>
    </row>
    <row r="473">
      <c r="A473" s="216"/>
      <c r="B473" s="216"/>
      <c r="C473" s="216"/>
      <c r="D473" s="216"/>
      <c r="E473" s="216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  <c r="AB473" s="216"/>
      <c r="AC473" s="216"/>
      <c r="AD473" s="216"/>
      <c r="AE473" s="216"/>
      <c r="AF473" s="216"/>
      <c r="AG473" s="216"/>
    </row>
    <row r="474">
      <c r="A474" s="216"/>
      <c r="B474" s="216"/>
      <c r="C474" s="216"/>
      <c r="D474" s="216"/>
      <c r="E474" s="216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  <c r="AB474" s="216"/>
      <c r="AC474" s="216"/>
      <c r="AD474" s="216"/>
      <c r="AE474" s="216"/>
      <c r="AF474" s="216"/>
      <c r="AG474" s="216"/>
    </row>
    <row r="475">
      <c r="A475" s="216"/>
      <c r="B475" s="216"/>
      <c r="C475" s="216"/>
      <c r="D475" s="216"/>
      <c r="E475" s="216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  <c r="AB475" s="216"/>
      <c r="AC475" s="216"/>
      <c r="AD475" s="216"/>
      <c r="AE475" s="216"/>
      <c r="AF475" s="216"/>
      <c r="AG475" s="216"/>
    </row>
    <row r="476">
      <c r="A476" s="216"/>
      <c r="B476" s="216"/>
      <c r="C476" s="216"/>
      <c r="D476" s="216"/>
      <c r="E476" s="216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  <c r="AB476" s="216"/>
      <c r="AC476" s="216"/>
      <c r="AD476" s="216"/>
      <c r="AE476" s="216"/>
      <c r="AF476" s="216"/>
      <c r="AG476" s="216"/>
    </row>
    <row r="477">
      <c r="A477" s="216"/>
      <c r="B477" s="216"/>
      <c r="C477" s="216"/>
      <c r="D477" s="216"/>
      <c r="E477" s="216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  <c r="AB477" s="216"/>
      <c r="AC477" s="216"/>
      <c r="AD477" s="216"/>
      <c r="AE477" s="216"/>
      <c r="AF477" s="216"/>
      <c r="AG477" s="216"/>
    </row>
    <row r="478">
      <c r="A478" s="216"/>
      <c r="B478" s="216"/>
      <c r="C478" s="216"/>
      <c r="D478" s="216"/>
      <c r="E478" s="216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  <c r="AB478" s="216"/>
      <c r="AC478" s="216"/>
      <c r="AD478" s="216"/>
      <c r="AE478" s="216"/>
      <c r="AF478" s="216"/>
      <c r="AG478" s="216"/>
    </row>
    <row r="479">
      <c r="A479" s="216"/>
      <c r="B479" s="216"/>
      <c r="C479" s="216"/>
      <c r="D479" s="216"/>
      <c r="E479" s="216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  <c r="AB479" s="216"/>
      <c r="AC479" s="216"/>
      <c r="AD479" s="216"/>
      <c r="AE479" s="216"/>
      <c r="AF479" s="216"/>
      <c r="AG479" s="216"/>
    </row>
    <row r="480">
      <c r="A480" s="216"/>
      <c r="B480" s="216"/>
      <c r="C480" s="216"/>
      <c r="D480" s="216"/>
      <c r="E480" s="216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  <c r="AB480" s="216"/>
      <c r="AC480" s="216"/>
      <c r="AD480" s="216"/>
      <c r="AE480" s="216"/>
      <c r="AF480" s="216"/>
      <c r="AG480" s="216"/>
    </row>
    <row r="481">
      <c r="A481" s="216"/>
      <c r="B481" s="216"/>
      <c r="C481" s="216"/>
      <c r="D481" s="216"/>
      <c r="E481" s="216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  <c r="AB481" s="216"/>
      <c r="AC481" s="216"/>
      <c r="AD481" s="216"/>
      <c r="AE481" s="216"/>
      <c r="AF481" s="216"/>
      <c r="AG481" s="216"/>
    </row>
    <row r="482">
      <c r="A482" s="216"/>
      <c r="B482" s="216"/>
      <c r="C482" s="216"/>
      <c r="D482" s="216"/>
      <c r="E482" s="216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  <c r="AB482" s="216"/>
      <c r="AC482" s="216"/>
      <c r="AD482" s="216"/>
      <c r="AE482" s="216"/>
      <c r="AF482" s="216"/>
      <c r="AG482" s="216"/>
    </row>
    <row r="483">
      <c r="A483" s="216"/>
      <c r="B483" s="216"/>
      <c r="C483" s="216"/>
      <c r="D483" s="216"/>
      <c r="E483" s="216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  <c r="AB483" s="216"/>
      <c r="AC483" s="216"/>
      <c r="AD483" s="216"/>
      <c r="AE483" s="216"/>
      <c r="AF483" s="216"/>
      <c r="AG483" s="216"/>
    </row>
    <row r="484">
      <c r="A484" s="216"/>
      <c r="B484" s="216"/>
      <c r="C484" s="216"/>
      <c r="D484" s="216"/>
      <c r="E484" s="216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  <c r="AB484" s="216"/>
      <c r="AC484" s="216"/>
      <c r="AD484" s="216"/>
      <c r="AE484" s="216"/>
      <c r="AF484" s="216"/>
      <c r="AG484" s="216"/>
    </row>
    <row r="485">
      <c r="A485" s="216"/>
      <c r="B485" s="216"/>
      <c r="C485" s="216"/>
      <c r="D485" s="216"/>
      <c r="E485" s="216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  <c r="AB485" s="216"/>
      <c r="AC485" s="216"/>
      <c r="AD485" s="216"/>
      <c r="AE485" s="216"/>
      <c r="AF485" s="216"/>
      <c r="AG485" s="216"/>
    </row>
    <row r="486">
      <c r="A486" s="216"/>
      <c r="B486" s="216"/>
      <c r="C486" s="216"/>
      <c r="D486" s="216"/>
      <c r="E486" s="216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  <c r="AB486" s="216"/>
      <c r="AC486" s="216"/>
      <c r="AD486" s="216"/>
      <c r="AE486" s="216"/>
      <c r="AF486" s="216"/>
      <c r="AG486" s="216"/>
    </row>
    <row r="487">
      <c r="A487" s="216"/>
      <c r="B487" s="216"/>
      <c r="C487" s="216"/>
      <c r="D487" s="216"/>
      <c r="E487" s="216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  <c r="AB487" s="216"/>
      <c r="AC487" s="216"/>
      <c r="AD487" s="216"/>
      <c r="AE487" s="216"/>
      <c r="AF487" s="216"/>
      <c r="AG487" s="216"/>
    </row>
    <row r="488">
      <c r="A488" s="216"/>
      <c r="B488" s="216"/>
      <c r="C488" s="216"/>
      <c r="D488" s="216"/>
      <c r="E488" s="216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  <c r="AB488" s="216"/>
      <c r="AC488" s="216"/>
      <c r="AD488" s="216"/>
      <c r="AE488" s="216"/>
      <c r="AF488" s="216"/>
      <c r="AG488" s="216"/>
    </row>
    <row r="489">
      <c r="A489" s="216"/>
      <c r="B489" s="216"/>
      <c r="C489" s="216"/>
      <c r="D489" s="216"/>
      <c r="E489" s="216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  <c r="AB489" s="216"/>
      <c r="AC489" s="216"/>
      <c r="AD489" s="216"/>
      <c r="AE489" s="216"/>
      <c r="AF489" s="216"/>
      <c r="AG489" s="216"/>
    </row>
    <row r="490">
      <c r="A490" s="216"/>
      <c r="B490" s="216"/>
      <c r="C490" s="216"/>
      <c r="D490" s="216"/>
      <c r="E490" s="216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  <c r="AB490" s="216"/>
      <c r="AC490" s="216"/>
      <c r="AD490" s="216"/>
      <c r="AE490" s="216"/>
      <c r="AF490" s="216"/>
      <c r="AG490" s="216"/>
    </row>
    <row r="491">
      <c r="A491" s="216"/>
      <c r="B491" s="216"/>
      <c r="C491" s="216"/>
      <c r="D491" s="216"/>
      <c r="E491" s="216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  <c r="AB491" s="216"/>
      <c r="AC491" s="216"/>
      <c r="AD491" s="216"/>
      <c r="AE491" s="216"/>
      <c r="AF491" s="216"/>
      <c r="AG491" s="216"/>
    </row>
    <row r="492">
      <c r="A492" s="216"/>
      <c r="B492" s="216"/>
      <c r="C492" s="216"/>
      <c r="D492" s="216"/>
      <c r="E492" s="216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  <c r="AB492" s="216"/>
      <c r="AC492" s="216"/>
      <c r="AD492" s="216"/>
      <c r="AE492" s="216"/>
      <c r="AF492" s="216"/>
      <c r="AG492" s="216"/>
    </row>
    <row r="493">
      <c r="A493" s="216"/>
      <c r="B493" s="216"/>
      <c r="C493" s="216"/>
      <c r="D493" s="216"/>
      <c r="E493" s="216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  <c r="AB493" s="216"/>
      <c r="AC493" s="216"/>
      <c r="AD493" s="216"/>
      <c r="AE493" s="216"/>
      <c r="AF493" s="216"/>
      <c r="AG493" s="216"/>
    </row>
    <row r="494">
      <c r="A494" s="216"/>
      <c r="B494" s="216"/>
      <c r="C494" s="216"/>
      <c r="D494" s="216"/>
      <c r="E494" s="216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  <c r="AB494" s="216"/>
      <c r="AC494" s="216"/>
      <c r="AD494" s="216"/>
      <c r="AE494" s="216"/>
      <c r="AF494" s="216"/>
      <c r="AG494" s="216"/>
    </row>
    <row r="495">
      <c r="A495" s="216"/>
      <c r="B495" s="216"/>
      <c r="C495" s="216"/>
      <c r="D495" s="216"/>
      <c r="E495" s="216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  <c r="AB495" s="216"/>
      <c r="AC495" s="216"/>
      <c r="AD495" s="216"/>
      <c r="AE495" s="216"/>
      <c r="AF495" s="216"/>
      <c r="AG495" s="216"/>
    </row>
    <row r="496">
      <c r="A496" s="216"/>
      <c r="B496" s="216"/>
      <c r="C496" s="216"/>
      <c r="D496" s="216"/>
      <c r="E496" s="216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  <c r="AB496" s="216"/>
      <c r="AC496" s="216"/>
      <c r="AD496" s="216"/>
      <c r="AE496" s="216"/>
      <c r="AF496" s="216"/>
      <c r="AG496" s="216"/>
    </row>
    <row r="497">
      <c r="A497" s="216"/>
      <c r="B497" s="216"/>
      <c r="C497" s="216"/>
      <c r="D497" s="216"/>
      <c r="E497" s="216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  <c r="AB497" s="216"/>
      <c r="AC497" s="216"/>
      <c r="AD497" s="216"/>
      <c r="AE497" s="216"/>
      <c r="AF497" s="216"/>
      <c r="AG497" s="216"/>
    </row>
    <row r="498">
      <c r="A498" s="216"/>
      <c r="B498" s="216"/>
      <c r="C498" s="216"/>
      <c r="D498" s="216"/>
      <c r="E498" s="216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  <c r="AB498" s="216"/>
      <c r="AC498" s="216"/>
      <c r="AD498" s="216"/>
      <c r="AE498" s="216"/>
      <c r="AF498" s="216"/>
      <c r="AG498" s="216"/>
    </row>
    <row r="499">
      <c r="A499" s="216"/>
      <c r="B499" s="216"/>
      <c r="C499" s="216"/>
      <c r="D499" s="216"/>
      <c r="E499" s="216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  <c r="AB499" s="216"/>
      <c r="AC499" s="216"/>
      <c r="AD499" s="216"/>
      <c r="AE499" s="216"/>
      <c r="AF499" s="216"/>
      <c r="AG499" s="216"/>
    </row>
    <row r="500">
      <c r="A500" s="216"/>
      <c r="B500" s="216"/>
      <c r="C500" s="216"/>
      <c r="D500" s="216"/>
      <c r="E500" s="216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  <c r="AB500" s="216"/>
      <c r="AC500" s="216"/>
      <c r="AD500" s="216"/>
      <c r="AE500" s="216"/>
      <c r="AF500" s="216"/>
      <c r="AG500" s="216"/>
    </row>
    <row r="501">
      <c r="A501" s="216"/>
      <c r="B501" s="216"/>
      <c r="C501" s="216"/>
      <c r="D501" s="216"/>
      <c r="E501" s="216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  <c r="AB501" s="216"/>
      <c r="AC501" s="216"/>
      <c r="AD501" s="216"/>
      <c r="AE501" s="216"/>
      <c r="AF501" s="216"/>
      <c r="AG501" s="216"/>
    </row>
    <row r="502">
      <c r="A502" s="216"/>
      <c r="B502" s="216"/>
      <c r="C502" s="216"/>
      <c r="D502" s="216"/>
      <c r="E502" s="216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  <c r="AB502" s="216"/>
      <c r="AC502" s="216"/>
      <c r="AD502" s="216"/>
      <c r="AE502" s="216"/>
      <c r="AF502" s="216"/>
      <c r="AG502" s="216"/>
    </row>
    <row r="503">
      <c r="A503" s="216"/>
      <c r="B503" s="216"/>
      <c r="C503" s="216"/>
      <c r="D503" s="216"/>
      <c r="E503" s="216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  <c r="AB503" s="216"/>
      <c r="AC503" s="216"/>
      <c r="AD503" s="216"/>
      <c r="AE503" s="216"/>
      <c r="AF503" s="216"/>
      <c r="AG503" s="216"/>
    </row>
    <row r="504">
      <c r="A504" s="216"/>
      <c r="B504" s="216"/>
      <c r="C504" s="216"/>
      <c r="D504" s="216"/>
      <c r="E504" s="216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  <c r="AB504" s="216"/>
      <c r="AC504" s="216"/>
      <c r="AD504" s="216"/>
      <c r="AE504" s="216"/>
      <c r="AF504" s="216"/>
      <c r="AG504" s="216"/>
    </row>
    <row r="505">
      <c r="A505" s="216"/>
      <c r="B505" s="216"/>
      <c r="C505" s="216"/>
      <c r="D505" s="216"/>
      <c r="E505" s="216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  <c r="AB505" s="216"/>
      <c r="AC505" s="216"/>
      <c r="AD505" s="216"/>
      <c r="AE505" s="216"/>
      <c r="AF505" s="216"/>
      <c r="AG505" s="216"/>
    </row>
    <row r="506">
      <c r="A506" s="216"/>
      <c r="B506" s="216"/>
      <c r="C506" s="216"/>
      <c r="D506" s="216"/>
      <c r="E506" s="216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  <c r="AB506" s="216"/>
      <c r="AC506" s="216"/>
      <c r="AD506" s="216"/>
      <c r="AE506" s="216"/>
      <c r="AF506" s="216"/>
      <c r="AG506" s="216"/>
    </row>
    <row r="507">
      <c r="A507" s="216"/>
      <c r="B507" s="216"/>
      <c r="C507" s="216"/>
      <c r="D507" s="216"/>
      <c r="E507" s="216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  <c r="AB507" s="216"/>
      <c r="AC507" s="216"/>
      <c r="AD507" s="216"/>
      <c r="AE507" s="216"/>
      <c r="AF507" s="216"/>
      <c r="AG507" s="216"/>
    </row>
    <row r="508">
      <c r="A508" s="216"/>
      <c r="B508" s="216"/>
      <c r="C508" s="216"/>
      <c r="D508" s="216"/>
      <c r="E508" s="216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  <c r="AB508" s="216"/>
      <c r="AC508" s="216"/>
      <c r="AD508" s="216"/>
      <c r="AE508" s="216"/>
      <c r="AF508" s="216"/>
      <c r="AG508" s="216"/>
    </row>
    <row r="509">
      <c r="A509" s="216"/>
      <c r="B509" s="216"/>
      <c r="C509" s="216"/>
      <c r="D509" s="216"/>
      <c r="E509" s="216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  <c r="AB509" s="216"/>
      <c r="AC509" s="216"/>
      <c r="AD509" s="216"/>
      <c r="AE509" s="216"/>
      <c r="AF509" s="216"/>
      <c r="AG509" s="216"/>
    </row>
    <row r="510">
      <c r="A510" s="216"/>
      <c r="B510" s="216"/>
      <c r="C510" s="216"/>
      <c r="D510" s="216"/>
      <c r="E510" s="216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  <c r="AB510" s="216"/>
      <c r="AC510" s="216"/>
      <c r="AD510" s="216"/>
      <c r="AE510" s="216"/>
      <c r="AF510" s="216"/>
      <c r="AG510" s="216"/>
    </row>
    <row r="511">
      <c r="A511" s="216"/>
      <c r="B511" s="216"/>
      <c r="C511" s="216"/>
      <c r="D511" s="216"/>
      <c r="E511" s="216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  <c r="AB511" s="216"/>
      <c r="AC511" s="216"/>
      <c r="AD511" s="216"/>
      <c r="AE511" s="216"/>
      <c r="AF511" s="216"/>
      <c r="AG511" s="216"/>
    </row>
    <row r="512">
      <c r="A512" s="216"/>
      <c r="B512" s="216"/>
      <c r="C512" s="216"/>
      <c r="D512" s="216"/>
      <c r="E512" s="216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  <c r="AB512" s="216"/>
      <c r="AC512" s="216"/>
      <c r="AD512" s="216"/>
      <c r="AE512" s="216"/>
      <c r="AF512" s="216"/>
      <c r="AG512" s="216"/>
    </row>
    <row r="513">
      <c r="A513" s="216"/>
      <c r="B513" s="216"/>
      <c r="C513" s="216"/>
      <c r="D513" s="216"/>
      <c r="E513" s="216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  <c r="AB513" s="216"/>
      <c r="AC513" s="216"/>
      <c r="AD513" s="216"/>
      <c r="AE513" s="216"/>
      <c r="AF513" s="216"/>
      <c r="AG513" s="216"/>
    </row>
    <row r="514">
      <c r="A514" s="216"/>
      <c r="B514" s="216"/>
      <c r="C514" s="216"/>
      <c r="D514" s="216"/>
      <c r="E514" s="216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  <c r="AB514" s="216"/>
      <c r="AC514" s="216"/>
      <c r="AD514" s="216"/>
      <c r="AE514" s="216"/>
      <c r="AF514" s="216"/>
      <c r="AG514" s="216"/>
    </row>
    <row r="515">
      <c r="A515" s="216"/>
      <c r="B515" s="216"/>
      <c r="C515" s="216"/>
      <c r="D515" s="216"/>
      <c r="E515" s="216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  <c r="AB515" s="216"/>
      <c r="AC515" s="216"/>
      <c r="AD515" s="216"/>
      <c r="AE515" s="216"/>
      <c r="AF515" s="216"/>
      <c r="AG515" s="216"/>
    </row>
    <row r="516">
      <c r="A516" s="216"/>
      <c r="B516" s="216"/>
      <c r="C516" s="216"/>
      <c r="D516" s="216"/>
      <c r="E516" s="216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  <c r="AB516" s="216"/>
      <c r="AC516" s="216"/>
      <c r="AD516" s="216"/>
      <c r="AE516" s="216"/>
      <c r="AF516" s="216"/>
      <c r="AG516" s="216"/>
    </row>
    <row r="517">
      <c r="A517" s="216"/>
      <c r="B517" s="216"/>
      <c r="C517" s="216"/>
      <c r="D517" s="216"/>
      <c r="E517" s="216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  <c r="AB517" s="216"/>
      <c r="AC517" s="216"/>
      <c r="AD517" s="216"/>
      <c r="AE517" s="216"/>
      <c r="AF517" s="216"/>
      <c r="AG517" s="216"/>
    </row>
    <row r="518">
      <c r="A518" s="216"/>
      <c r="B518" s="216"/>
      <c r="C518" s="216"/>
      <c r="D518" s="216"/>
      <c r="E518" s="216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  <c r="AB518" s="216"/>
      <c r="AC518" s="216"/>
      <c r="AD518" s="216"/>
      <c r="AE518" s="216"/>
      <c r="AF518" s="216"/>
      <c r="AG518" s="216"/>
    </row>
    <row r="519">
      <c r="A519" s="216"/>
      <c r="B519" s="216"/>
      <c r="C519" s="216"/>
      <c r="D519" s="216"/>
      <c r="E519" s="216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  <c r="AB519" s="216"/>
      <c r="AC519" s="216"/>
      <c r="AD519" s="216"/>
      <c r="AE519" s="216"/>
      <c r="AF519" s="216"/>
      <c r="AG519" s="216"/>
    </row>
    <row r="520">
      <c r="A520" s="216"/>
      <c r="B520" s="216"/>
      <c r="C520" s="216"/>
      <c r="D520" s="216"/>
      <c r="E520" s="216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  <c r="AB520" s="216"/>
      <c r="AC520" s="216"/>
      <c r="AD520" s="216"/>
      <c r="AE520" s="216"/>
      <c r="AF520" s="216"/>
      <c r="AG520" s="216"/>
    </row>
    <row r="521">
      <c r="A521" s="216"/>
      <c r="B521" s="216"/>
      <c r="C521" s="216"/>
      <c r="D521" s="216"/>
      <c r="E521" s="216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  <c r="AB521" s="216"/>
      <c r="AC521" s="216"/>
      <c r="AD521" s="216"/>
      <c r="AE521" s="216"/>
      <c r="AF521" s="216"/>
      <c r="AG521" s="216"/>
    </row>
    <row r="522">
      <c r="A522" s="216"/>
      <c r="B522" s="216"/>
      <c r="C522" s="216"/>
      <c r="D522" s="216"/>
      <c r="E522" s="216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  <c r="AB522" s="216"/>
      <c r="AC522" s="216"/>
      <c r="AD522" s="216"/>
      <c r="AE522" s="216"/>
      <c r="AF522" s="216"/>
      <c r="AG522" s="216"/>
    </row>
    <row r="523">
      <c r="A523" s="216"/>
      <c r="B523" s="216"/>
      <c r="C523" s="216"/>
      <c r="D523" s="216"/>
      <c r="E523" s="216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  <c r="AB523" s="216"/>
      <c r="AC523" s="216"/>
      <c r="AD523" s="216"/>
      <c r="AE523" s="216"/>
      <c r="AF523" s="216"/>
      <c r="AG523" s="216"/>
    </row>
    <row r="524">
      <c r="A524" s="216"/>
      <c r="B524" s="216"/>
      <c r="C524" s="216"/>
      <c r="D524" s="216"/>
      <c r="E524" s="216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  <c r="AB524" s="216"/>
      <c r="AC524" s="216"/>
      <c r="AD524" s="216"/>
      <c r="AE524" s="216"/>
      <c r="AF524" s="216"/>
      <c r="AG524" s="216"/>
    </row>
    <row r="525">
      <c r="A525" s="216"/>
      <c r="B525" s="216"/>
      <c r="C525" s="216"/>
      <c r="D525" s="216"/>
      <c r="E525" s="216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  <c r="AB525" s="216"/>
      <c r="AC525" s="216"/>
      <c r="AD525" s="216"/>
      <c r="AE525" s="216"/>
      <c r="AF525" s="216"/>
      <c r="AG525" s="216"/>
    </row>
    <row r="526">
      <c r="A526" s="216"/>
      <c r="B526" s="216"/>
      <c r="C526" s="216"/>
      <c r="D526" s="216"/>
      <c r="E526" s="216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  <c r="AB526" s="216"/>
      <c r="AC526" s="216"/>
      <c r="AD526" s="216"/>
      <c r="AE526" s="216"/>
      <c r="AF526" s="216"/>
      <c r="AG526" s="216"/>
    </row>
    <row r="527">
      <c r="A527" s="216"/>
      <c r="B527" s="216"/>
      <c r="C527" s="216"/>
      <c r="D527" s="216"/>
      <c r="E527" s="216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  <c r="AB527" s="216"/>
      <c r="AC527" s="216"/>
      <c r="AD527" s="216"/>
      <c r="AE527" s="216"/>
      <c r="AF527" s="216"/>
      <c r="AG527" s="216"/>
    </row>
    <row r="528">
      <c r="A528" s="216"/>
      <c r="B528" s="216"/>
      <c r="C528" s="216"/>
      <c r="D528" s="216"/>
      <c r="E528" s="216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  <c r="AB528" s="216"/>
      <c r="AC528" s="216"/>
      <c r="AD528" s="216"/>
      <c r="AE528" s="216"/>
      <c r="AF528" s="216"/>
      <c r="AG528" s="216"/>
    </row>
    <row r="529">
      <c r="A529" s="216"/>
      <c r="B529" s="216"/>
      <c r="C529" s="216"/>
      <c r="D529" s="216"/>
      <c r="E529" s="216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  <c r="AB529" s="216"/>
      <c r="AC529" s="216"/>
      <c r="AD529" s="216"/>
      <c r="AE529" s="216"/>
      <c r="AF529" s="216"/>
      <c r="AG529" s="216"/>
    </row>
    <row r="530">
      <c r="A530" s="216"/>
      <c r="B530" s="216"/>
      <c r="C530" s="216"/>
      <c r="D530" s="216"/>
      <c r="E530" s="216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  <c r="AB530" s="216"/>
      <c r="AC530" s="216"/>
      <c r="AD530" s="216"/>
      <c r="AE530" s="216"/>
      <c r="AF530" s="216"/>
      <c r="AG530" s="216"/>
    </row>
    <row r="531">
      <c r="A531" s="216"/>
      <c r="B531" s="216"/>
      <c r="C531" s="216"/>
      <c r="D531" s="216"/>
      <c r="E531" s="216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  <c r="AB531" s="216"/>
      <c r="AC531" s="216"/>
      <c r="AD531" s="216"/>
      <c r="AE531" s="216"/>
      <c r="AF531" s="216"/>
      <c r="AG531" s="216"/>
    </row>
    <row r="532">
      <c r="A532" s="216"/>
      <c r="B532" s="216"/>
      <c r="C532" s="216"/>
      <c r="D532" s="216"/>
      <c r="E532" s="216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  <c r="AB532" s="216"/>
      <c r="AC532" s="216"/>
      <c r="AD532" s="216"/>
      <c r="AE532" s="216"/>
      <c r="AF532" s="216"/>
      <c r="AG532" s="216"/>
    </row>
    <row r="533">
      <c r="A533" s="216"/>
      <c r="B533" s="216"/>
      <c r="C533" s="216"/>
      <c r="D533" s="216"/>
      <c r="E533" s="216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  <c r="AB533" s="216"/>
      <c r="AC533" s="216"/>
      <c r="AD533" s="216"/>
      <c r="AE533" s="216"/>
      <c r="AF533" s="216"/>
      <c r="AG533" s="216"/>
    </row>
    <row r="534">
      <c r="A534" s="216"/>
      <c r="B534" s="216"/>
      <c r="C534" s="216"/>
      <c r="D534" s="216"/>
      <c r="E534" s="216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  <c r="AB534" s="216"/>
      <c r="AC534" s="216"/>
      <c r="AD534" s="216"/>
      <c r="AE534" s="216"/>
      <c r="AF534" s="216"/>
      <c r="AG534" s="216"/>
    </row>
    <row r="535">
      <c r="A535" s="216"/>
      <c r="B535" s="216"/>
      <c r="C535" s="216"/>
      <c r="D535" s="216"/>
      <c r="E535" s="216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  <c r="AB535" s="216"/>
      <c r="AC535" s="216"/>
      <c r="AD535" s="216"/>
      <c r="AE535" s="216"/>
      <c r="AF535" s="216"/>
      <c r="AG535" s="216"/>
    </row>
    <row r="536">
      <c r="A536" s="216"/>
      <c r="B536" s="216"/>
      <c r="C536" s="216"/>
      <c r="D536" s="216"/>
      <c r="E536" s="216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  <c r="AB536" s="216"/>
      <c r="AC536" s="216"/>
      <c r="AD536" s="216"/>
      <c r="AE536" s="216"/>
      <c r="AF536" s="216"/>
      <c r="AG536" s="216"/>
    </row>
    <row r="537">
      <c r="A537" s="216"/>
      <c r="B537" s="216"/>
      <c r="C537" s="216"/>
      <c r="D537" s="216"/>
      <c r="E537" s="216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  <c r="AB537" s="216"/>
      <c r="AC537" s="216"/>
      <c r="AD537" s="216"/>
      <c r="AE537" s="216"/>
      <c r="AF537" s="216"/>
      <c r="AG537" s="216"/>
    </row>
    <row r="538">
      <c r="A538" s="216"/>
      <c r="B538" s="216"/>
      <c r="C538" s="216"/>
      <c r="D538" s="216"/>
      <c r="E538" s="216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  <c r="AB538" s="216"/>
      <c r="AC538" s="216"/>
      <c r="AD538" s="216"/>
      <c r="AE538" s="216"/>
      <c r="AF538" s="216"/>
      <c r="AG538" s="216"/>
    </row>
    <row r="539">
      <c r="A539" s="216"/>
      <c r="B539" s="216"/>
      <c r="C539" s="216"/>
      <c r="D539" s="216"/>
      <c r="E539" s="216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  <c r="AB539" s="216"/>
      <c r="AC539" s="216"/>
      <c r="AD539" s="216"/>
      <c r="AE539" s="216"/>
      <c r="AF539" s="216"/>
      <c r="AG539" s="216"/>
    </row>
    <row r="540">
      <c r="A540" s="216"/>
      <c r="B540" s="216"/>
      <c r="C540" s="216"/>
      <c r="D540" s="216"/>
      <c r="E540" s="216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  <c r="AB540" s="216"/>
      <c r="AC540" s="216"/>
      <c r="AD540" s="216"/>
      <c r="AE540" s="216"/>
      <c r="AF540" s="216"/>
      <c r="AG540" s="216"/>
    </row>
    <row r="541">
      <c r="A541" s="216"/>
      <c r="B541" s="216"/>
      <c r="C541" s="216"/>
      <c r="D541" s="216"/>
      <c r="E541" s="216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  <c r="AB541" s="216"/>
      <c r="AC541" s="216"/>
      <c r="AD541" s="216"/>
      <c r="AE541" s="216"/>
      <c r="AF541" s="216"/>
      <c r="AG541" s="216"/>
    </row>
    <row r="542">
      <c r="A542" s="216"/>
      <c r="B542" s="216"/>
      <c r="C542" s="216"/>
      <c r="D542" s="216"/>
      <c r="E542" s="216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  <c r="AB542" s="216"/>
      <c r="AC542" s="216"/>
      <c r="AD542" s="216"/>
      <c r="AE542" s="216"/>
      <c r="AF542" s="216"/>
      <c r="AG542" s="216"/>
    </row>
    <row r="543">
      <c r="A543" s="216"/>
      <c r="B543" s="216"/>
      <c r="C543" s="216"/>
      <c r="D543" s="216"/>
      <c r="E543" s="216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  <c r="AB543" s="216"/>
      <c r="AC543" s="216"/>
      <c r="AD543" s="216"/>
      <c r="AE543" s="216"/>
      <c r="AF543" s="216"/>
      <c r="AG543" s="216"/>
    </row>
    <row r="544">
      <c r="A544" s="216"/>
      <c r="B544" s="216"/>
      <c r="C544" s="216"/>
      <c r="D544" s="216"/>
      <c r="E544" s="216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  <c r="AB544" s="216"/>
      <c r="AC544" s="216"/>
      <c r="AD544" s="216"/>
      <c r="AE544" s="216"/>
      <c r="AF544" s="216"/>
      <c r="AG544" s="216"/>
    </row>
    <row r="545">
      <c r="A545" s="216"/>
      <c r="B545" s="216"/>
      <c r="C545" s="216"/>
      <c r="D545" s="216"/>
      <c r="E545" s="216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  <c r="AB545" s="216"/>
      <c r="AC545" s="216"/>
      <c r="AD545" s="216"/>
      <c r="AE545" s="216"/>
      <c r="AF545" s="216"/>
      <c r="AG545" s="216"/>
    </row>
    <row r="546">
      <c r="A546" s="216"/>
      <c r="B546" s="216"/>
      <c r="C546" s="216"/>
      <c r="D546" s="216"/>
      <c r="E546" s="216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  <c r="AB546" s="216"/>
      <c r="AC546" s="216"/>
      <c r="AD546" s="216"/>
      <c r="AE546" s="216"/>
      <c r="AF546" s="216"/>
      <c r="AG546" s="216"/>
    </row>
    <row r="547">
      <c r="A547" s="216"/>
      <c r="B547" s="216"/>
      <c r="C547" s="216"/>
      <c r="D547" s="216"/>
      <c r="E547" s="216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  <c r="AB547" s="216"/>
      <c r="AC547" s="216"/>
      <c r="AD547" s="216"/>
      <c r="AE547" s="216"/>
      <c r="AF547" s="216"/>
      <c r="AG547" s="216"/>
    </row>
    <row r="548">
      <c r="A548" s="216"/>
      <c r="B548" s="216"/>
      <c r="C548" s="216"/>
      <c r="D548" s="216"/>
      <c r="E548" s="216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  <c r="AB548" s="216"/>
      <c r="AC548" s="216"/>
      <c r="AD548" s="216"/>
      <c r="AE548" s="216"/>
      <c r="AF548" s="216"/>
      <c r="AG548" s="216"/>
    </row>
    <row r="549">
      <c r="A549" s="216"/>
      <c r="B549" s="216"/>
      <c r="C549" s="216"/>
      <c r="D549" s="216"/>
      <c r="E549" s="216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  <c r="AB549" s="216"/>
      <c r="AC549" s="216"/>
      <c r="AD549" s="216"/>
      <c r="AE549" s="216"/>
      <c r="AF549" s="216"/>
      <c r="AG549" s="216"/>
    </row>
    <row r="550">
      <c r="A550" s="216"/>
      <c r="B550" s="216"/>
      <c r="C550" s="216"/>
      <c r="D550" s="216"/>
      <c r="E550" s="216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  <c r="AB550" s="216"/>
      <c r="AC550" s="216"/>
      <c r="AD550" s="216"/>
      <c r="AE550" s="216"/>
      <c r="AF550" s="216"/>
      <c r="AG550" s="216"/>
    </row>
    <row r="551">
      <c r="A551" s="216"/>
      <c r="B551" s="216"/>
      <c r="C551" s="216"/>
      <c r="D551" s="216"/>
      <c r="E551" s="216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  <c r="AB551" s="216"/>
      <c r="AC551" s="216"/>
      <c r="AD551" s="216"/>
      <c r="AE551" s="216"/>
      <c r="AF551" s="216"/>
      <c r="AG551" s="216"/>
    </row>
    <row r="552">
      <c r="A552" s="216"/>
      <c r="B552" s="216"/>
      <c r="C552" s="216"/>
      <c r="D552" s="216"/>
      <c r="E552" s="216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  <c r="AB552" s="216"/>
      <c r="AC552" s="216"/>
      <c r="AD552" s="216"/>
      <c r="AE552" s="216"/>
      <c r="AF552" s="216"/>
      <c r="AG552" s="216"/>
    </row>
    <row r="553">
      <c r="A553" s="216"/>
      <c r="B553" s="216"/>
      <c r="C553" s="216"/>
      <c r="D553" s="216"/>
      <c r="E553" s="216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  <c r="AB553" s="216"/>
      <c r="AC553" s="216"/>
      <c r="AD553" s="216"/>
      <c r="AE553" s="216"/>
      <c r="AF553" s="216"/>
      <c r="AG553" s="216"/>
    </row>
    <row r="554">
      <c r="A554" s="216"/>
      <c r="B554" s="216"/>
      <c r="C554" s="216"/>
      <c r="D554" s="216"/>
      <c r="E554" s="216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  <c r="AB554" s="216"/>
      <c r="AC554" s="216"/>
      <c r="AD554" s="216"/>
      <c r="AE554" s="216"/>
      <c r="AF554" s="216"/>
      <c r="AG554" s="216"/>
    </row>
    <row r="555">
      <c r="A555" s="216"/>
      <c r="B555" s="216"/>
      <c r="C555" s="216"/>
      <c r="D555" s="216"/>
      <c r="E555" s="216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  <c r="AB555" s="216"/>
      <c r="AC555" s="216"/>
      <c r="AD555" s="216"/>
      <c r="AE555" s="216"/>
      <c r="AF555" s="216"/>
      <c r="AG555" s="216"/>
    </row>
    <row r="556">
      <c r="A556" s="216"/>
      <c r="B556" s="216"/>
      <c r="C556" s="216"/>
      <c r="D556" s="216"/>
      <c r="E556" s="216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  <c r="AB556" s="216"/>
      <c r="AC556" s="216"/>
      <c r="AD556" s="216"/>
      <c r="AE556" s="216"/>
      <c r="AF556" s="216"/>
      <c r="AG556" s="216"/>
    </row>
    <row r="557">
      <c r="A557" s="216"/>
      <c r="B557" s="216"/>
      <c r="C557" s="216"/>
      <c r="D557" s="216"/>
      <c r="E557" s="216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  <c r="AB557" s="216"/>
      <c r="AC557" s="216"/>
      <c r="AD557" s="216"/>
      <c r="AE557" s="216"/>
      <c r="AF557" s="216"/>
      <c r="AG557" s="216"/>
    </row>
    <row r="558">
      <c r="A558" s="216"/>
      <c r="B558" s="216"/>
      <c r="C558" s="216"/>
      <c r="D558" s="216"/>
      <c r="E558" s="216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  <c r="AB558" s="216"/>
      <c r="AC558" s="216"/>
      <c r="AD558" s="216"/>
      <c r="AE558" s="216"/>
      <c r="AF558" s="216"/>
      <c r="AG558" s="216"/>
    </row>
    <row r="559">
      <c r="A559" s="216"/>
      <c r="B559" s="216"/>
      <c r="C559" s="216"/>
      <c r="D559" s="216"/>
      <c r="E559" s="216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  <c r="AB559" s="216"/>
      <c r="AC559" s="216"/>
      <c r="AD559" s="216"/>
      <c r="AE559" s="216"/>
      <c r="AF559" s="216"/>
      <c r="AG559" s="216"/>
    </row>
    <row r="560">
      <c r="A560" s="216"/>
      <c r="B560" s="216"/>
      <c r="C560" s="216"/>
      <c r="D560" s="216"/>
      <c r="E560" s="216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  <c r="AB560" s="216"/>
      <c r="AC560" s="216"/>
      <c r="AD560" s="216"/>
      <c r="AE560" s="216"/>
      <c r="AF560" s="216"/>
      <c r="AG560" s="216"/>
    </row>
    <row r="561">
      <c r="A561" s="216"/>
      <c r="B561" s="216"/>
      <c r="C561" s="216"/>
      <c r="D561" s="216"/>
      <c r="E561" s="216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  <c r="AB561" s="216"/>
      <c r="AC561" s="216"/>
      <c r="AD561" s="216"/>
      <c r="AE561" s="216"/>
      <c r="AF561" s="216"/>
      <c r="AG561" s="216"/>
    </row>
    <row r="562">
      <c r="A562" s="216"/>
      <c r="B562" s="216"/>
      <c r="C562" s="216"/>
      <c r="D562" s="216"/>
      <c r="E562" s="216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  <c r="AB562" s="216"/>
      <c r="AC562" s="216"/>
      <c r="AD562" s="216"/>
      <c r="AE562" s="216"/>
      <c r="AF562" s="216"/>
      <c r="AG562" s="216"/>
    </row>
    <row r="563">
      <c r="A563" s="216"/>
      <c r="B563" s="216"/>
      <c r="C563" s="216"/>
      <c r="D563" s="216"/>
      <c r="E563" s="216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  <c r="AB563" s="216"/>
      <c r="AC563" s="216"/>
      <c r="AD563" s="216"/>
      <c r="AE563" s="216"/>
      <c r="AF563" s="216"/>
      <c r="AG563" s="216"/>
    </row>
    <row r="564">
      <c r="A564" s="216"/>
      <c r="B564" s="216"/>
      <c r="C564" s="216"/>
      <c r="D564" s="216"/>
      <c r="E564" s="216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  <c r="AB564" s="216"/>
      <c r="AC564" s="216"/>
      <c r="AD564" s="216"/>
      <c r="AE564" s="216"/>
      <c r="AF564" s="216"/>
      <c r="AG564" s="216"/>
    </row>
    <row r="565">
      <c r="A565" s="216"/>
      <c r="B565" s="216"/>
      <c r="C565" s="216"/>
      <c r="D565" s="216"/>
      <c r="E565" s="216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  <c r="AB565" s="216"/>
      <c r="AC565" s="216"/>
      <c r="AD565" s="216"/>
      <c r="AE565" s="216"/>
      <c r="AF565" s="216"/>
      <c r="AG565" s="216"/>
    </row>
    <row r="566">
      <c r="A566" s="216"/>
      <c r="B566" s="216"/>
      <c r="C566" s="216"/>
      <c r="D566" s="216"/>
      <c r="E566" s="216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  <c r="AB566" s="216"/>
      <c r="AC566" s="216"/>
      <c r="AD566" s="216"/>
      <c r="AE566" s="216"/>
      <c r="AF566" s="216"/>
      <c r="AG566" s="216"/>
    </row>
    <row r="567">
      <c r="A567" s="216"/>
      <c r="B567" s="216"/>
      <c r="C567" s="216"/>
      <c r="D567" s="216"/>
      <c r="E567" s="216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  <c r="AB567" s="216"/>
      <c r="AC567" s="216"/>
      <c r="AD567" s="216"/>
      <c r="AE567" s="216"/>
      <c r="AF567" s="216"/>
      <c r="AG567" s="216"/>
    </row>
    <row r="568">
      <c r="A568" s="216"/>
      <c r="B568" s="216"/>
      <c r="C568" s="216"/>
      <c r="D568" s="216"/>
      <c r="E568" s="216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  <c r="AB568" s="216"/>
      <c r="AC568" s="216"/>
      <c r="AD568" s="216"/>
      <c r="AE568" s="216"/>
      <c r="AF568" s="216"/>
      <c r="AG568" s="216"/>
    </row>
    <row r="569">
      <c r="A569" s="216"/>
      <c r="B569" s="216"/>
      <c r="C569" s="216"/>
      <c r="D569" s="216"/>
      <c r="E569" s="216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  <c r="AB569" s="216"/>
      <c r="AC569" s="216"/>
      <c r="AD569" s="216"/>
      <c r="AE569" s="216"/>
      <c r="AF569" s="216"/>
      <c r="AG569" s="216"/>
    </row>
    <row r="570">
      <c r="A570" s="216"/>
      <c r="B570" s="216"/>
      <c r="C570" s="216"/>
      <c r="D570" s="216"/>
      <c r="E570" s="216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  <c r="AB570" s="216"/>
      <c r="AC570" s="216"/>
      <c r="AD570" s="216"/>
      <c r="AE570" s="216"/>
      <c r="AF570" s="216"/>
      <c r="AG570" s="216"/>
    </row>
    <row r="571">
      <c r="A571" s="216"/>
      <c r="B571" s="216"/>
      <c r="C571" s="216"/>
      <c r="D571" s="216"/>
      <c r="E571" s="216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  <c r="AB571" s="216"/>
      <c r="AC571" s="216"/>
      <c r="AD571" s="216"/>
      <c r="AE571" s="216"/>
      <c r="AF571" s="216"/>
      <c r="AG571" s="216"/>
    </row>
    <row r="572">
      <c r="A572" s="216"/>
      <c r="B572" s="216"/>
      <c r="C572" s="216"/>
      <c r="D572" s="216"/>
      <c r="E572" s="216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  <c r="AB572" s="216"/>
      <c r="AC572" s="216"/>
      <c r="AD572" s="216"/>
      <c r="AE572" s="216"/>
      <c r="AF572" s="216"/>
      <c r="AG572" s="216"/>
    </row>
    <row r="573">
      <c r="A573" s="216"/>
      <c r="B573" s="216"/>
      <c r="C573" s="216"/>
      <c r="D573" s="216"/>
      <c r="E573" s="216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  <c r="AB573" s="216"/>
      <c r="AC573" s="216"/>
      <c r="AD573" s="216"/>
      <c r="AE573" s="216"/>
      <c r="AF573" s="216"/>
      <c r="AG573" s="216"/>
    </row>
    <row r="574">
      <c r="A574" s="216"/>
      <c r="B574" s="216"/>
      <c r="C574" s="216"/>
      <c r="D574" s="216"/>
      <c r="E574" s="216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  <c r="AB574" s="216"/>
      <c r="AC574" s="216"/>
      <c r="AD574" s="216"/>
      <c r="AE574" s="216"/>
      <c r="AF574" s="216"/>
      <c r="AG574" s="216"/>
    </row>
    <row r="575">
      <c r="A575" s="216"/>
      <c r="B575" s="216"/>
      <c r="C575" s="216"/>
      <c r="D575" s="216"/>
      <c r="E575" s="216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  <c r="AB575" s="216"/>
      <c r="AC575" s="216"/>
      <c r="AD575" s="216"/>
      <c r="AE575" s="216"/>
      <c r="AF575" s="216"/>
      <c r="AG575" s="216"/>
    </row>
    <row r="576">
      <c r="A576" s="216"/>
      <c r="B576" s="216"/>
      <c r="C576" s="216"/>
      <c r="D576" s="216"/>
      <c r="E576" s="216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  <c r="AB576" s="216"/>
      <c r="AC576" s="216"/>
      <c r="AD576" s="216"/>
      <c r="AE576" s="216"/>
      <c r="AF576" s="216"/>
      <c r="AG576" s="216"/>
    </row>
    <row r="577">
      <c r="A577" s="216"/>
      <c r="B577" s="216"/>
      <c r="C577" s="216"/>
      <c r="D577" s="216"/>
      <c r="E577" s="216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  <c r="AB577" s="216"/>
      <c r="AC577" s="216"/>
      <c r="AD577" s="216"/>
      <c r="AE577" s="216"/>
      <c r="AF577" s="216"/>
      <c r="AG577" s="216"/>
    </row>
    <row r="578">
      <c r="A578" s="216"/>
      <c r="B578" s="216"/>
      <c r="C578" s="216"/>
      <c r="D578" s="216"/>
      <c r="E578" s="216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  <c r="AB578" s="216"/>
      <c r="AC578" s="216"/>
      <c r="AD578" s="216"/>
      <c r="AE578" s="216"/>
      <c r="AF578" s="216"/>
      <c r="AG578" s="216"/>
    </row>
    <row r="579">
      <c r="A579" s="216"/>
      <c r="B579" s="216"/>
      <c r="C579" s="216"/>
      <c r="D579" s="216"/>
      <c r="E579" s="216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  <c r="AB579" s="216"/>
      <c r="AC579" s="216"/>
      <c r="AD579" s="216"/>
      <c r="AE579" s="216"/>
      <c r="AF579" s="216"/>
      <c r="AG579" s="216"/>
    </row>
    <row r="580">
      <c r="A580" s="216"/>
      <c r="B580" s="216"/>
      <c r="C580" s="216"/>
      <c r="D580" s="216"/>
      <c r="E580" s="216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  <c r="AB580" s="216"/>
      <c r="AC580" s="216"/>
      <c r="AD580" s="216"/>
      <c r="AE580" s="216"/>
      <c r="AF580" s="216"/>
      <c r="AG580" s="216"/>
    </row>
    <row r="581">
      <c r="A581" s="216"/>
      <c r="B581" s="216"/>
      <c r="C581" s="216"/>
      <c r="D581" s="216"/>
      <c r="E581" s="216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  <c r="AB581" s="216"/>
      <c r="AC581" s="216"/>
      <c r="AD581" s="216"/>
      <c r="AE581" s="216"/>
      <c r="AF581" s="216"/>
      <c r="AG581" s="216"/>
    </row>
    <row r="582">
      <c r="A582" s="216"/>
      <c r="B582" s="216"/>
      <c r="C582" s="216"/>
      <c r="D582" s="216"/>
      <c r="E582" s="216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  <c r="AB582" s="216"/>
      <c r="AC582" s="216"/>
      <c r="AD582" s="216"/>
      <c r="AE582" s="216"/>
      <c r="AF582" s="216"/>
      <c r="AG582" s="216"/>
    </row>
    <row r="583">
      <c r="A583" s="216"/>
      <c r="B583" s="216"/>
      <c r="C583" s="216"/>
      <c r="D583" s="216"/>
      <c r="E583" s="216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  <c r="AB583" s="216"/>
      <c r="AC583" s="216"/>
      <c r="AD583" s="216"/>
      <c r="AE583" s="216"/>
      <c r="AF583" s="216"/>
      <c r="AG583" s="216"/>
    </row>
    <row r="584">
      <c r="A584" s="216"/>
      <c r="B584" s="216"/>
      <c r="C584" s="216"/>
      <c r="D584" s="216"/>
      <c r="E584" s="216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  <c r="AB584" s="216"/>
      <c r="AC584" s="216"/>
      <c r="AD584" s="216"/>
      <c r="AE584" s="216"/>
      <c r="AF584" s="216"/>
      <c r="AG584" s="216"/>
    </row>
    <row r="585">
      <c r="A585" s="216"/>
      <c r="B585" s="216"/>
      <c r="C585" s="216"/>
      <c r="D585" s="216"/>
      <c r="E585" s="216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  <c r="AB585" s="216"/>
      <c r="AC585" s="216"/>
      <c r="AD585" s="216"/>
      <c r="AE585" s="216"/>
      <c r="AF585" s="216"/>
      <c r="AG585" s="216"/>
    </row>
    <row r="586">
      <c r="A586" s="216"/>
      <c r="B586" s="216"/>
      <c r="C586" s="216"/>
      <c r="D586" s="216"/>
      <c r="E586" s="216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  <c r="AB586" s="216"/>
      <c r="AC586" s="216"/>
      <c r="AD586" s="216"/>
      <c r="AE586" s="216"/>
      <c r="AF586" s="216"/>
      <c r="AG586" s="216"/>
    </row>
    <row r="587">
      <c r="A587" s="216"/>
      <c r="B587" s="216"/>
      <c r="C587" s="216"/>
      <c r="D587" s="216"/>
      <c r="E587" s="216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  <c r="AB587" s="216"/>
      <c r="AC587" s="216"/>
      <c r="AD587" s="216"/>
      <c r="AE587" s="216"/>
      <c r="AF587" s="216"/>
      <c r="AG587" s="216"/>
    </row>
    <row r="588">
      <c r="A588" s="216"/>
      <c r="B588" s="216"/>
      <c r="C588" s="216"/>
      <c r="D588" s="216"/>
      <c r="E588" s="216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  <c r="AB588" s="216"/>
      <c r="AC588" s="216"/>
      <c r="AD588" s="216"/>
      <c r="AE588" s="216"/>
      <c r="AF588" s="216"/>
      <c r="AG588" s="216"/>
    </row>
    <row r="589">
      <c r="A589" s="216"/>
      <c r="B589" s="216"/>
      <c r="C589" s="216"/>
      <c r="D589" s="216"/>
      <c r="E589" s="216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  <c r="AB589" s="216"/>
      <c r="AC589" s="216"/>
      <c r="AD589" s="216"/>
      <c r="AE589" s="216"/>
      <c r="AF589" s="216"/>
      <c r="AG589" s="216"/>
    </row>
    <row r="590">
      <c r="A590" s="216"/>
      <c r="B590" s="216"/>
      <c r="C590" s="216"/>
      <c r="D590" s="216"/>
      <c r="E590" s="216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  <c r="AB590" s="216"/>
      <c r="AC590" s="216"/>
      <c r="AD590" s="216"/>
      <c r="AE590" s="216"/>
      <c r="AF590" s="216"/>
      <c r="AG590" s="216"/>
    </row>
    <row r="591">
      <c r="A591" s="216"/>
      <c r="B591" s="216"/>
      <c r="C591" s="216"/>
      <c r="D591" s="216"/>
      <c r="E591" s="216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  <c r="AB591" s="216"/>
      <c r="AC591" s="216"/>
      <c r="AD591" s="216"/>
      <c r="AE591" s="216"/>
      <c r="AF591" s="216"/>
      <c r="AG591" s="216"/>
    </row>
    <row r="592">
      <c r="A592" s="216"/>
      <c r="B592" s="216"/>
      <c r="C592" s="216"/>
      <c r="D592" s="216"/>
      <c r="E592" s="216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  <c r="AB592" s="216"/>
      <c r="AC592" s="216"/>
      <c r="AD592" s="216"/>
      <c r="AE592" s="216"/>
      <c r="AF592" s="216"/>
      <c r="AG592" s="216"/>
    </row>
    <row r="593">
      <c r="A593" s="216"/>
      <c r="B593" s="216"/>
      <c r="C593" s="216"/>
      <c r="D593" s="216"/>
      <c r="E593" s="216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  <c r="AB593" s="216"/>
      <c r="AC593" s="216"/>
      <c r="AD593" s="216"/>
      <c r="AE593" s="216"/>
      <c r="AF593" s="216"/>
      <c r="AG593" s="216"/>
    </row>
    <row r="594">
      <c r="A594" s="216"/>
      <c r="B594" s="216"/>
      <c r="C594" s="216"/>
      <c r="D594" s="216"/>
      <c r="E594" s="216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  <c r="AB594" s="216"/>
      <c r="AC594" s="216"/>
      <c r="AD594" s="216"/>
      <c r="AE594" s="216"/>
      <c r="AF594" s="216"/>
      <c r="AG594" s="216"/>
    </row>
    <row r="595">
      <c r="A595" s="216"/>
      <c r="B595" s="216"/>
      <c r="C595" s="216"/>
      <c r="D595" s="216"/>
      <c r="E595" s="216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  <c r="AB595" s="216"/>
      <c r="AC595" s="216"/>
      <c r="AD595" s="216"/>
      <c r="AE595" s="216"/>
      <c r="AF595" s="216"/>
      <c r="AG595" s="216"/>
    </row>
    <row r="596">
      <c r="A596" s="216"/>
      <c r="B596" s="216"/>
      <c r="C596" s="216"/>
      <c r="D596" s="216"/>
      <c r="E596" s="216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  <c r="AB596" s="216"/>
      <c r="AC596" s="216"/>
      <c r="AD596" s="216"/>
      <c r="AE596" s="216"/>
      <c r="AF596" s="216"/>
      <c r="AG596" s="216"/>
    </row>
    <row r="597">
      <c r="A597" s="216"/>
      <c r="B597" s="216"/>
      <c r="C597" s="216"/>
      <c r="D597" s="216"/>
      <c r="E597" s="216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  <c r="AB597" s="216"/>
      <c r="AC597" s="216"/>
      <c r="AD597" s="216"/>
      <c r="AE597" s="216"/>
      <c r="AF597" s="216"/>
      <c r="AG597" s="216"/>
    </row>
    <row r="598">
      <c r="A598" s="216"/>
      <c r="B598" s="216"/>
      <c r="C598" s="216"/>
      <c r="D598" s="216"/>
      <c r="E598" s="216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  <c r="AB598" s="216"/>
      <c r="AC598" s="216"/>
      <c r="AD598" s="216"/>
      <c r="AE598" s="216"/>
      <c r="AF598" s="216"/>
      <c r="AG598" s="216"/>
    </row>
    <row r="599">
      <c r="A599" s="216"/>
      <c r="B599" s="216"/>
      <c r="C599" s="216"/>
      <c r="D599" s="216"/>
      <c r="E599" s="216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  <c r="AB599" s="216"/>
      <c r="AC599" s="216"/>
      <c r="AD599" s="216"/>
      <c r="AE599" s="216"/>
      <c r="AF599" s="216"/>
      <c r="AG599" s="216"/>
    </row>
    <row r="600">
      <c r="A600" s="216"/>
      <c r="B600" s="216"/>
      <c r="C600" s="216"/>
      <c r="D600" s="216"/>
      <c r="E600" s="216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  <c r="AB600" s="216"/>
      <c r="AC600" s="216"/>
      <c r="AD600" s="216"/>
      <c r="AE600" s="216"/>
      <c r="AF600" s="216"/>
      <c r="AG600" s="216"/>
    </row>
    <row r="601">
      <c r="A601" s="216"/>
      <c r="B601" s="216"/>
      <c r="C601" s="216"/>
      <c r="D601" s="216"/>
      <c r="E601" s="216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  <c r="AB601" s="216"/>
      <c r="AC601" s="216"/>
      <c r="AD601" s="216"/>
      <c r="AE601" s="216"/>
      <c r="AF601" s="216"/>
      <c r="AG601" s="216"/>
    </row>
    <row r="602">
      <c r="A602" s="216"/>
      <c r="B602" s="216"/>
      <c r="C602" s="216"/>
      <c r="D602" s="216"/>
      <c r="E602" s="216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  <c r="AB602" s="216"/>
      <c r="AC602" s="216"/>
      <c r="AD602" s="216"/>
      <c r="AE602" s="216"/>
      <c r="AF602" s="216"/>
      <c r="AG602" s="216"/>
    </row>
    <row r="603">
      <c r="A603" s="216"/>
      <c r="B603" s="216"/>
      <c r="C603" s="216"/>
      <c r="D603" s="216"/>
      <c r="E603" s="216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  <c r="AB603" s="216"/>
      <c r="AC603" s="216"/>
      <c r="AD603" s="216"/>
      <c r="AE603" s="216"/>
      <c r="AF603" s="216"/>
      <c r="AG603" s="216"/>
    </row>
    <row r="604">
      <c r="A604" s="216"/>
      <c r="B604" s="216"/>
      <c r="C604" s="216"/>
      <c r="D604" s="216"/>
      <c r="E604" s="216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6"/>
      <c r="S604" s="216"/>
      <c r="T604" s="216"/>
      <c r="U604" s="216"/>
      <c r="V604" s="216"/>
      <c r="W604" s="216"/>
      <c r="X604" s="216"/>
      <c r="Y604" s="216"/>
      <c r="Z604" s="216"/>
      <c r="AA604" s="216"/>
      <c r="AB604" s="216"/>
      <c r="AC604" s="216"/>
      <c r="AD604" s="216"/>
      <c r="AE604" s="216"/>
      <c r="AF604" s="216"/>
      <c r="AG604" s="216"/>
    </row>
    <row r="605">
      <c r="A605" s="216"/>
      <c r="B605" s="216"/>
      <c r="C605" s="216"/>
      <c r="D605" s="216"/>
      <c r="E605" s="216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6"/>
      <c r="S605" s="216"/>
      <c r="T605" s="216"/>
      <c r="U605" s="216"/>
      <c r="V605" s="216"/>
      <c r="W605" s="216"/>
      <c r="X605" s="216"/>
      <c r="Y605" s="216"/>
      <c r="Z605" s="216"/>
      <c r="AA605" s="216"/>
      <c r="AB605" s="216"/>
      <c r="AC605" s="216"/>
      <c r="AD605" s="216"/>
      <c r="AE605" s="216"/>
      <c r="AF605" s="216"/>
      <c r="AG605" s="216"/>
    </row>
    <row r="606">
      <c r="A606" s="216"/>
      <c r="B606" s="216"/>
      <c r="C606" s="216"/>
      <c r="D606" s="216"/>
      <c r="E606" s="216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6"/>
      <c r="S606" s="216"/>
      <c r="T606" s="216"/>
      <c r="U606" s="216"/>
      <c r="V606" s="216"/>
      <c r="W606" s="216"/>
      <c r="X606" s="216"/>
      <c r="Y606" s="216"/>
      <c r="Z606" s="216"/>
      <c r="AA606" s="216"/>
      <c r="AB606" s="216"/>
      <c r="AC606" s="216"/>
      <c r="AD606" s="216"/>
      <c r="AE606" s="216"/>
      <c r="AF606" s="216"/>
      <c r="AG606" s="216"/>
    </row>
    <row r="607">
      <c r="A607" s="216"/>
      <c r="B607" s="216"/>
      <c r="C607" s="216"/>
      <c r="D607" s="216"/>
      <c r="E607" s="216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6"/>
      <c r="S607" s="216"/>
      <c r="T607" s="216"/>
      <c r="U607" s="216"/>
      <c r="V607" s="216"/>
      <c r="W607" s="216"/>
      <c r="X607" s="216"/>
      <c r="Y607" s="216"/>
      <c r="Z607" s="216"/>
      <c r="AA607" s="216"/>
      <c r="AB607" s="216"/>
      <c r="AC607" s="216"/>
      <c r="AD607" s="216"/>
      <c r="AE607" s="216"/>
      <c r="AF607" s="216"/>
      <c r="AG607" s="216"/>
    </row>
    <row r="608">
      <c r="A608" s="216"/>
      <c r="B608" s="216"/>
      <c r="C608" s="216"/>
      <c r="D608" s="216"/>
      <c r="E608" s="216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  <c r="AB608" s="216"/>
      <c r="AC608" s="216"/>
      <c r="AD608" s="216"/>
      <c r="AE608" s="216"/>
      <c r="AF608" s="216"/>
      <c r="AG608" s="216"/>
    </row>
    <row r="609">
      <c r="A609" s="216"/>
      <c r="B609" s="216"/>
      <c r="C609" s="216"/>
      <c r="D609" s="216"/>
      <c r="E609" s="216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6"/>
      <c r="S609" s="216"/>
      <c r="T609" s="216"/>
      <c r="U609" s="216"/>
      <c r="V609" s="216"/>
      <c r="W609" s="216"/>
      <c r="X609" s="216"/>
      <c r="Y609" s="216"/>
      <c r="Z609" s="216"/>
      <c r="AA609" s="216"/>
      <c r="AB609" s="216"/>
      <c r="AC609" s="216"/>
      <c r="AD609" s="216"/>
      <c r="AE609" s="216"/>
      <c r="AF609" s="216"/>
      <c r="AG609" s="216"/>
    </row>
    <row r="610">
      <c r="A610" s="216"/>
      <c r="B610" s="216"/>
      <c r="C610" s="216"/>
      <c r="D610" s="216"/>
      <c r="E610" s="216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6"/>
      <c r="S610" s="216"/>
      <c r="T610" s="216"/>
      <c r="U610" s="216"/>
      <c r="V610" s="216"/>
      <c r="W610" s="216"/>
      <c r="X610" s="216"/>
      <c r="Y610" s="216"/>
      <c r="Z610" s="216"/>
      <c r="AA610" s="216"/>
      <c r="AB610" s="216"/>
      <c r="AC610" s="216"/>
      <c r="AD610" s="216"/>
      <c r="AE610" s="216"/>
      <c r="AF610" s="216"/>
      <c r="AG610" s="216"/>
    </row>
    <row r="611">
      <c r="A611" s="216"/>
      <c r="B611" s="216"/>
      <c r="C611" s="216"/>
      <c r="D611" s="216"/>
      <c r="E611" s="216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6"/>
      <c r="S611" s="216"/>
      <c r="T611" s="216"/>
      <c r="U611" s="216"/>
      <c r="V611" s="216"/>
      <c r="W611" s="216"/>
      <c r="X611" s="216"/>
      <c r="Y611" s="216"/>
      <c r="Z611" s="216"/>
      <c r="AA611" s="216"/>
      <c r="AB611" s="216"/>
      <c r="AC611" s="216"/>
      <c r="AD611" s="216"/>
      <c r="AE611" s="216"/>
      <c r="AF611" s="216"/>
      <c r="AG611" s="216"/>
    </row>
    <row r="612">
      <c r="A612" s="216"/>
      <c r="B612" s="216"/>
      <c r="C612" s="216"/>
      <c r="D612" s="216"/>
      <c r="E612" s="216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6"/>
      <c r="S612" s="216"/>
      <c r="T612" s="216"/>
      <c r="U612" s="216"/>
      <c r="V612" s="216"/>
      <c r="W612" s="216"/>
      <c r="X612" s="216"/>
      <c r="Y612" s="216"/>
      <c r="Z612" s="216"/>
      <c r="AA612" s="216"/>
      <c r="AB612" s="216"/>
      <c r="AC612" s="216"/>
      <c r="AD612" s="216"/>
      <c r="AE612" s="216"/>
      <c r="AF612" s="216"/>
      <c r="AG612" s="216"/>
    </row>
    <row r="613">
      <c r="A613" s="216"/>
      <c r="B613" s="216"/>
      <c r="C613" s="216"/>
      <c r="D613" s="216"/>
      <c r="E613" s="216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6"/>
      <c r="S613" s="216"/>
      <c r="T613" s="216"/>
      <c r="U613" s="216"/>
      <c r="V613" s="216"/>
      <c r="W613" s="216"/>
      <c r="X613" s="216"/>
      <c r="Y613" s="216"/>
      <c r="Z613" s="216"/>
      <c r="AA613" s="216"/>
      <c r="AB613" s="216"/>
      <c r="AC613" s="216"/>
      <c r="AD613" s="216"/>
      <c r="AE613" s="216"/>
      <c r="AF613" s="216"/>
      <c r="AG613" s="216"/>
    </row>
    <row r="614">
      <c r="A614" s="216"/>
      <c r="B614" s="216"/>
      <c r="C614" s="216"/>
      <c r="D614" s="216"/>
      <c r="E614" s="216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6"/>
      <c r="S614" s="216"/>
      <c r="T614" s="216"/>
      <c r="U614" s="216"/>
      <c r="V614" s="216"/>
      <c r="W614" s="216"/>
      <c r="X614" s="216"/>
      <c r="Y614" s="216"/>
      <c r="Z614" s="216"/>
      <c r="AA614" s="216"/>
      <c r="AB614" s="216"/>
      <c r="AC614" s="216"/>
      <c r="AD614" s="216"/>
      <c r="AE614" s="216"/>
      <c r="AF614" s="216"/>
      <c r="AG614" s="216"/>
    </row>
    <row r="615">
      <c r="A615" s="216"/>
      <c r="B615" s="216"/>
      <c r="C615" s="216"/>
      <c r="D615" s="216"/>
      <c r="E615" s="216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6"/>
      <c r="S615" s="216"/>
      <c r="T615" s="216"/>
      <c r="U615" s="216"/>
      <c r="V615" s="216"/>
      <c r="W615" s="216"/>
      <c r="X615" s="216"/>
      <c r="Y615" s="216"/>
      <c r="Z615" s="216"/>
      <c r="AA615" s="216"/>
      <c r="AB615" s="216"/>
      <c r="AC615" s="216"/>
      <c r="AD615" s="216"/>
      <c r="AE615" s="216"/>
      <c r="AF615" s="216"/>
      <c r="AG615" s="216"/>
    </row>
    <row r="616">
      <c r="A616" s="216"/>
      <c r="B616" s="216"/>
      <c r="C616" s="216"/>
      <c r="D616" s="216"/>
      <c r="E616" s="216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6"/>
      <c r="S616" s="216"/>
      <c r="T616" s="216"/>
      <c r="U616" s="216"/>
      <c r="V616" s="216"/>
      <c r="W616" s="216"/>
      <c r="X616" s="216"/>
      <c r="Y616" s="216"/>
      <c r="Z616" s="216"/>
      <c r="AA616" s="216"/>
      <c r="AB616" s="216"/>
      <c r="AC616" s="216"/>
      <c r="AD616" s="216"/>
      <c r="AE616" s="216"/>
      <c r="AF616" s="216"/>
      <c r="AG616" s="216"/>
    </row>
    <row r="617">
      <c r="A617" s="216"/>
      <c r="B617" s="216"/>
      <c r="C617" s="216"/>
      <c r="D617" s="216"/>
      <c r="E617" s="216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6"/>
      <c r="S617" s="216"/>
      <c r="T617" s="216"/>
      <c r="U617" s="216"/>
      <c r="V617" s="216"/>
      <c r="W617" s="216"/>
      <c r="X617" s="216"/>
      <c r="Y617" s="216"/>
      <c r="Z617" s="216"/>
      <c r="AA617" s="216"/>
      <c r="AB617" s="216"/>
      <c r="AC617" s="216"/>
      <c r="AD617" s="216"/>
      <c r="AE617" s="216"/>
      <c r="AF617" s="216"/>
      <c r="AG617" s="216"/>
    </row>
    <row r="618">
      <c r="A618" s="216"/>
      <c r="B618" s="216"/>
      <c r="C618" s="216"/>
      <c r="D618" s="216"/>
      <c r="E618" s="216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6"/>
      <c r="S618" s="216"/>
      <c r="T618" s="216"/>
      <c r="U618" s="216"/>
      <c r="V618" s="216"/>
      <c r="W618" s="216"/>
      <c r="X618" s="216"/>
      <c r="Y618" s="216"/>
      <c r="Z618" s="216"/>
      <c r="AA618" s="216"/>
      <c r="AB618" s="216"/>
      <c r="AC618" s="216"/>
      <c r="AD618" s="216"/>
      <c r="AE618" s="216"/>
      <c r="AF618" s="216"/>
      <c r="AG618" s="216"/>
    </row>
    <row r="619">
      <c r="A619" s="216"/>
      <c r="B619" s="216"/>
      <c r="C619" s="216"/>
      <c r="D619" s="216"/>
      <c r="E619" s="216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6"/>
      <c r="S619" s="216"/>
      <c r="T619" s="216"/>
      <c r="U619" s="216"/>
      <c r="V619" s="216"/>
      <c r="W619" s="216"/>
      <c r="X619" s="216"/>
      <c r="Y619" s="216"/>
      <c r="Z619" s="216"/>
      <c r="AA619" s="216"/>
      <c r="AB619" s="216"/>
      <c r="AC619" s="216"/>
      <c r="AD619" s="216"/>
      <c r="AE619" s="216"/>
      <c r="AF619" s="216"/>
      <c r="AG619" s="216"/>
    </row>
    <row r="620">
      <c r="A620" s="216"/>
      <c r="B620" s="216"/>
      <c r="C620" s="216"/>
      <c r="D620" s="216"/>
      <c r="E620" s="216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6"/>
      <c r="S620" s="216"/>
      <c r="T620" s="216"/>
      <c r="U620" s="216"/>
      <c r="V620" s="216"/>
      <c r="W620" s="216"/>
      <c r="X620" s="216"/>
      <c r="Y620" s="216"/>
      <c r="Z620" s="216"/>
      <c r="AA620" s="216"/>
      <c r="AB620" s="216"/>
      <c r="AC620" s="216"/>
      <c r="AD620" s="216"/>
      <c r="AE620" s="216"/>
      <c r="AF620" s="216"/>
      <c r="AG620" s="216"/>
    </row>
    <row r="621">
      <c r="A621" s="216"/>
      <c r="B621" s="216"/>
      <c r="C621" s="216"/>
      <c r="D621" s="216"/>
      <c r="E621" s="216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6"/>
      <c r="S621" s="216"/>
      <c r="T621" s="216"/>
      <c r="U621" s="216"/>
      <c r="V621" s="216"/>
      <c r="W621" s="216"/>
      <c r="X621" s="216"/>
      <c r="Y621" s="216"/>
      <c r="Z621" s="216"/>
      <c r="AA621" s="216"/>
      <c r="AB621" s="216"/>
      <c r="AC621" s="216"/>
      <c r="AD621" s="216"/>
      <c r="AE621" s="216"/>
      <c r="AF621" s="216"/>
      <c r="AG621" s="216"/>
    </row>
    <row r="622">
      <c r="A622" s="216"/>
      <c r="B622" s="216"/>
      <c r="C622" s="216"/>
      <c r="D622" s="216"/>
      <c r="E622" s="216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6"/>
      <c r="S622" s="216"/>
      <c r="T622" s="216"/>
      <c r="U622" s="216"/>
      <c r="V622" s="216"/>
      <c r="W622" s="216"/>
      <c r="X622" s="216"/>
      <c r="Y622" s="216"/>
      <c r="Z622" s="216"/>
      <c r="AA622" s="216"/>
      <c r="AB622" s="216"/>
      <c r="AC622" s="216"/>
      <c r="AD622" s="216"/>
      <c r="AE622" s="216"/>
      <c r="AF622" s="216"/>
      <c r="AG622" s="216"/>
    </row>
    <row r="623">
      <c r="A623" s="216"/>
      <c r="B623" s="216"/>
      <c r="C623" s="216"/>
      <c r="D623" s="216"/>
      <c r="E623" s="216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6"/>
      <c r="S623" s="216"/>
      <c r="T623" s="216"/>
      <c r="U623" s="216"/>
      <c r="V623" s="216"/>
      <c r="W623" s="216"/>
      <c r="X623" s="216"/>
      <c r="Y623" s="216"/>
      <c r="Z623" s="216"/>
      <c r="AA623" s="216"/>
      <c r="AB623" s="216"/>
      <c r="AC623" s="216"/>
      <c r="AD623" s="216"/>
      <c r="AE623" s="216"/>
      <c r="AF623" s="216"/>
      <c r="AG623" s="216"/>
    </row>
    <row r="624">
      <c r="A624" s="216"/>
      <c r="B624" s="216"/>
      <c r="C624" s="216"/>
      <c r="D624" s="216"/>
      <c r="E624" s="216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6"/>
      <c r="S624" s="216"/>
      <c r="T624" s="216"/>
      <c r="U624" s="216"/>
      <c r="V624" s="216"/>
      <c r="W624" s="216"/>
      <c r="X624" s="216"/>
      <c r="Y624" s="216"/>
      <c r="Z624" s="216"/>
      <c r="AA624" s="216"/>
      <c r="AB624" s="216"/>
      <c r="AC624" s="216"/>
      <c r="AD624" s="216"/>
      <c r="AE624" s="216"/>
      <c r="AF624" s="216"/>
      <c r="AG624" s="216"/>
    </row>
    <row r="625">
      <c r="A625" s="216"/>
      <c r="B625" s="216"/>
      <c r="C625" s="216"/>
      <c r="D625" s="216"/>
      <c r="E625" s="216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6"/>
      <c r="S625" s="216"/>
      <c r="T625" s="216"/>
      <c r="U625" s="216"/>
      <c r="V625" s="216"/>
      <c r="W625" s="216"/>
      <c r="X625" s="216"/>
      <c r="Y625" s="216"/>
      <c r="Z625" s="216"/>
      <c r="AA625" s="216"/>
      <c r="AB625" s="216"/>
      <c r="AC625" s="216"/>
      <c r="AD625" s="216"/>
      <c r="AE625" s="216"/>
      <c r="AF625" s="216"/>
      <c r="AG625" s="216"/>
    </row>
    <row r="626">
      <c r="A626" s="216"/>
      <c r="B626" s="216"/>
      <c r="C626" s="216"/>
      <c r="D626" s="216"/>
      <c r="E626" s="216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6"/>
      <c r="S626" s="216"/>
      <c r="T626" s="216"/>
      <c r="U626" s="216"/>
      <c r="V626" s="216"/>
      <c r="W626" s="216"/>
      <c r="X626" s="216"/>
      <c r="Y626" s="216"/>
      <c r="Z626" s="216"/>
      <c r="AA626" s="216"/>
      <c r="AB626" s="216"/>
      <c r="AC626" s="216"/>
      <c r="AD626" s="216"/>
      <c r="AE626" s="216"/>
      <c r="AF626" s="216"/>
      <c r="AG626" s="216"/>
    </row>
    <row r="627">
      <c r="A627" s="216"/>
      <c r="B627" s="216"/>
      <c r="C627" s="216"/>
      <c r="D627" s="216"/>
      <c r="E627" s="216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6"/>
      <c r="S627" s="216"/>
      <c r="T627" s="216"/>
      <c r="U627" s="216"/>
      <c r="V627" s="216"/>
      <c r="W627" s="216"/>
      <c r="X627" s="216"/>
      <c r="Y627" s="216"/>
      <c r="Z627" s="216"/>
      <c r="AA627" s="216"/>
      <c r="AB627" s="216"/>
      <c r="AC627" s="216"/>
      <c r="AD627" s="216"/>
      <c r="AE627" s="216"/>
      <c r="AF627" s="216"/>
      <c r="AG627" s="216"/>
    </row>
    <row r="628">
      <c r="A628" s="216"/>
      <c r="B628" s="216"/>
      <c r="C628" s="216"/>
      <c r="D628" s="216"/>
      <c r="E628" s="216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6"/>
      <c r="S628" s="216"/>
      <c r="T628" s="216"/>
      <c r="U628" s="216"/>
      <c r="V628" s="216"/>
      <c r="W628" s="216"/>
      <c r="X628" s="216"/>
      <c r="Y628" s="216"/>
      <c r="Z628" s="216"/>
      <c r="AA628" s="216"/>
      <c r="AB628" s="216"/>
      <c r="AC628" s="216"/>
      <c r="AD628" s="216"/>
      <c r="AE628" s="216"/>
      <c r="AF628" s="216"/>
      <c r="AG628" s="216"/>
    </row>
    <row r="629">
      <c r="A629" s="216"/>
      <c r="B629" s="216"/>
      <c r="C629" s="216"/>
      <c r="D629" s="216"/>
      <c r="E629" s="216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6"/>
      <c r="S629" s="216"/>
      <c r="T629" s="216"/>
      <c r="U629" s="216"/>
      <c r="V629" s="216"/>
      <c r="W629" s="216"/>
      <c r="X629" s="216"/>
      <c r="Y629" s="216"/>
      <c r="Z629" s="216"/>
      <c r="AA629" s="216"/>
      <c r="AB629" s="216"/>
      <c r="AC629" s="216"/>
      <c r="AD629" s="216"/>
      <c r="AE629" s="216"/>
      <c r="AF629" s="216"/>
      <c r="AG629" s="216"/>
    </row>
    <row r="630">
      <c r="A630" s="216"/>
      <c r="B630" s="216"/>
      <c r="C630" s="216"/>
      <c r="D630" s="216"/>
      <c r="E630" s="216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6"/>
      <c r="S630" s="216"/>
      <c r="T630" s="216"/>
      <c r="U630" s="216"/>
      <c r="V630" s="216"/>
      <c r="W630" s="216"/>
      <c r="X630" s="216"/>
      <c r="Y630" s="216"/>
      <c r="Z630" s="216"/>
      <c r="AA630" s="216"/>
      <c r="AB630" s="216"/>
      <c r="AC630" s="216"/>
      <c r="AD630" s="216"/>
      <c r="AE630" s="216"/>
      <c r="AF630" s="216"/>
      <c r="AG630" s="216"/>
    </row>
    <row r="631">
      <c r="A631" s="216"/>
      <c r="B631" s="216"/>
      <c r="C631" s="216"/>
      <c r="D631" s="216"/>
      <c r="E631" s="216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6"/>
      <c r="S631" s="216"/>
      <c r="T631" s="216"/>
      <c r="U631" s="216"/>
      <c r="V631" s="216"/>
      <c r="W631" s="216"/>
      <c r="X631" s="216"/>
      <c r="Y631" s="216"/>
      <c r="Z631" s="216"/>
      <c r="AA631" s="216"/>
      <c r="AB631" s="216"/>
      <c r="AC631" s="216"/>
      <c r="AD631" s="216"/>
      <c r="AE631" s="216"/>
      <c r="AF631" s="216"/>
      <c r="AG631" s="216"/>
    </row>
    <row r="632">
      <c r="A632" s="216"/>
      <c r="B632" s="216"/>
      <c r="C632" s="216"/>
      <c r="D632" s="216"/>
      <c r="E632" s="216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6"/>
      <c r="S632" s="216"/>
      <c r="T632" s="216"/>
      <c r="U632" s="216"/>
      <c r="V632" s="216"/>
      <c r="W632" s="216"/>
      <c r="X632" s="216"/>
      <c r="Y632" s="216"/>
      <c r="Z632" s="216"/>
      <c r="AA632" s="216"/>
      <c r="AB632" s="216"/>
      <c r="AC632" s="216"/>
      <c r="AD632" s="216"/>
      <c r="AE632" s="216"/>
      <c r="AF632" s="216"/>
      <c r="AG632" s="216"/>
    </row>
    <row r="633">
      <c r="A633" s="216"/>
      <c r="B633" s="216"/>
      <c r="C633" s="216"/>
      <c r="D633" s="216"/>
      <c r="E633" s="216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6"/>
      <c r="S633" s="216"/>
      <c r="T633" s="216"/>
      <c r="U633" s="216"/>
      <c r="V633" s="216"/>
      <c r="W633" s="216"/>
      <c r="X633" s="216"/>
      <c r="Y633" s="216"/>
      <c r="Z633" s="216"/>
      <c r="AA633" s="216"/>
      <c r="AB633" s="216"/>
      <c r="AC633" s="216"/>
      <c r="AD633" s="216"/>
      <c r="AE633" s="216"/>
      <c r="AF633" s="216"/>
      <c r="AG633" s="216"/>
    </row>
    <row r="634">
      <c r="A634" s="216"/>
      <c r="B634" s="216"/>
      <c r="C634" s="216"/>
      <c r="D634" s="216"/>
      <c r="E634" s="216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6"/>
      <c r="S634" s="216"/>
      <c r="T634" s="216"/>
      <c r="U634" s="216"/>
      <c r="V634" s="216"/>
      <c r="W634" s="216"/>
      <c r="X634" s="216"/>
      <c r="Y634" s="216"/>
      <c r="Z634" s="216"/>
      <c r="AA634" s="216"/>
      <c r="AB634" s="216"/>
      <c r="AC634" s="216"/>
      <c r="AD634" s="216"/>
      <c r="AE634" s="216"/>
      <c r="AF634" s="216"/>
      <c r="AG634" s="216"/>
    </row>
    <row r="635">
      <c r="A635" s="216"/>
      <c r="B635" s="216"/>
      <c r="C635" s="216"/>
      <c r="D635" s="216"/>
      <c r="E635" s="216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6"/>
      <c r="S635" s="216"/>
      <c r="T635" s="216"/>
      <c r="U635" s="216"/>
      <c r="V635" s="216"/>
      <c r="W635" s="216"/>
      <c r="X635" s="216"/>
      <c r="Y635" s="216"/>
      <c r="Z635" s="216"/>
      <c r="AA635" s="216"/>
      <c r="AB635" s="216"/>
      <c r="AC635" s="216"/>
      <c r="AD635" s="216"/>
      <c r="AE635" s="216"/>
      <c r="AF635" s="216"/>
      <c r="AG635" s="216"/>
    </row>
    <row r="636">
      <c r="A636" s="216"/>
      <c r="B636" s="216"/>
      <c r="C636" s="216"/>
      <c r="D636" s="216"/>
      <c r="E636" s="216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6"/>
      <c r="S636" s="216"/>
      <c r="T636" s="216"/>
      <c r="U636" s="216"/>
      <c r="V636" s="216"/>
      <c r="W636" s="216"/>
      <c r="X636" s="216"/>
      <c r="Y636" s="216"/>
      <c r="Z636" s="216"/>
      <c r="AA636" s="216"/>
      <c r="AB636" s="216"/>
      <c r="AC636" s="216"/>
      <c r="AD636" s="216"/>
      <c r="AE636" s="216"/>
      <c r="AF636" s="216"/>
      <c r="AG636" s="216"/>
    </row>
    <row r="637">
      <c r="A637" s="216"/>
      <c r="B637" s="216"/>
      <c r="C637" s="216"/>
      <c r="D637" s="216"/>
      <c r="E637" s="216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6"/>
      <c r="S637" s="216"/>
      <c r="T637" s="216"/>
      <c r="U637" s="216"/>
      <c r="V637" s="216"/>
      <c r="W637" s="216"/>
      <c r="X637" s="216"/>
      <c r="Y637" s="216"/>
      <c r="Z637" s="216"/>
      <c r="AA637" s="216"/>
      <c r="AB637" s="216"/>
      <c r="AC637" s="216"/>
      <c r="AD637" s="216"/>
      <c r="AE637" s="216"/>
      <c r="AF637" s="216"/>
      <c r="AG637" s="216"/>
    </row>
    <row r="638">
      <c r="A638" s="216"/>
      <c r="B638" s="216"/>
      <c r="C638" s="216"/>
      <c r="D638" s="216"/>
      <c r="E638" s="216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6"/>
      <c r="S638" s="216"/>
      <c r="T638" s="216"/>
      <c r="U638" s="216"/>
      <c r="V638" s="216"/>
      <c r="W638" s="216"/>
      <c r="X638" s="216"/>
      <c r="Y638" s="216"/>
      <c r="Z638" s="216"/>
      <c r="AA638" s="216"/>
      <c r="AB638" s="216"/>
      <c r="AC638" s="216"/>
      <c r="AD638" s="216"/>
      <c r="AE638" s="216"/>
      <c r="AF638" s="216"/>
      <c r="AG638" s="216"/>
    </row>
    <row r="639">
      <c r="A639" s="216"/>
      <c r="B639" s="216"/>
      <c r="C639" s="216"/>
      <c r="D639" s="216"/>
      <c r="E639" s="216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6"/>
      <c r="S639" s="216"/>
      <c r="T639" s="216"/>
      <c r="U639" s="216"/>
      <c r="V639" s="216"/>
      <c r="W639" s="216"/>
      <c r="X639" s="216"/>
      <c r="Y639" s="216"/>
      <c r="Z639" s="216"/>
      <c r="AA639" s="216"/>
      <c r="AB639" s="216"/>
      <c r="AC639" s="216"/>
      <c r="AD639" s="216"/>
      <c r="AE639" s="216"/>
      <c r="AF639" s="216"/>
      <c r="AG639" s="216"/>
    </row>
    <row r="640">
      <c r="A640" s="216"/>
      <c r="B640" s="216"/>
      <c r="C640" s="216"/>
      <c r="D640" s="216"/>
      <c r="E640" s="216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6"/>
      <c r="S640" s="216"/>
      <c r="T640" s="216"/>
      <c r="U640" s="216"/>
      <c r="V640" s="216"/>
      <c r="W640" s="216"/>
      <c r="X640" s="216"/>
      <c r="Y640" s="216"/>
      <c r="Z640" s="216"/>
      <c r="AA640" s="216"/>
      <c r="AB640" s="216"/>
      <c r="AC640" s="216"/>
      <c r="AD640" s="216"/>
      <c r="AE640" s="216"/>
      <c r="AF640" s="216"/>
      <c r="AG640" s="216"/>
    </row>
    <row r="641">
      <c r="A641" s="216"/>
      <c r="B641" s="216"/>
      <c r="C641" s="216"/>
      <c r="D641" s="216"/>
      <c r="E641" s="216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6"/>
      <c r="S641" s="216"/>
      <c r="T641" s="216"/>
      <c r="U641" s="216"/>
      <c r="V641" s="216"/>
      <c r="W641" s="216"/>
      <c r="X641" s="216"/>
      <c r="Y641" s="216"/>
      <c r="Z641" s="216"/>
      <c r="AA641" s="216"/>
      <c r="AB641" s="216"/>
      <c r="AC641" s="216"/>
      <c r="AD641" s="216"/>
      <c r="AE641" s="216"/>
      <c r="AF641" s="216"/>
      <c r="AG641" s="216"/>
    </row>
    <row r="642">
      <c r="A642" s="216"/>
      <c r="B642" s="216"/>
      <c r="C642" s="216"/>
      <c r="D642" s="216"/>
      <c r="E642" s="216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6"/>
      <c r="S642" s="216"/>
      <c r="T642" s="216"/>
      <c r="U642" s="216"/>
      <c r="V642" s="216"/>
      <c r="W642" s="216"/>
      <c r="X642" s="216"/>
      <c r="Y642" s="216"/>
      <c r="Z642" s="216"/>
      <c r="AA642" s="216"/>
      <c r="AB642" s="216"/>
      <c r="AC642" s="216"/>
      <c r="AD642" s="216"/>
      <c r="AE642" s="216"/>
      <c r="AF642" s="216"/>
      <c r="AG642" s="216"/>
    </row>
    <row r="643">
      <c r="A643" s="216"/>
      <c r="B643" s="216"/>
      <c r="C643" s="216"/>
      <c r="D643" s="216"/>
      <c r="E643" s="216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6"/>
      <c r="S643" s="216"/>
      <c r="T643" s="216"/>
      <c r="U643" s="216"/>
      <c r="V643" s="216"/>
      <c r="W643" s="216"/>
      <c r="X643" s="216"/>
      <c r="Y643" s="216"/>
      <c r="Z643" s="216"/>
      <c r="AA643" s="216"/>
      <c r="AB643" s="216"/>
      <c r="AC643" s="216"/>
      <c r="AD643" s="216"/>
      <c r="AE643" s="216"/>
      <c r="AF643" s="216"/>
      <c r="AG643" s="216"/>
    </row>
    <row r="644">
      <c r="A644" s="216"/>
      <c r="B644" s="216"/>
      <c r="C644" s="216"/>
      <c r="D644" s="216"/>
      <c r="E644" s="216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6"/>
      <c r="S644" s="216"/>
      <c r="T644" s="216"/>
      <c r="U644" s="216"/>
      <c r="V644" s="216"/>
      <c r="W644" s="216"/>
      <c r="X644" s="216"/>
      <c r="Y644" s="216"/>
      <c r="Z644" s="216"/>
      <c r="AA644" s="216"/>
      <c r="AB644" s="216"/>
      <c r="AC644" s="216"/>
      <c r="AD644" s="216"/>
      <c r="AE644" s="216"/>
      <c r="AF644" s="216"/>
      <c r="AG644" s="216"/>
    </row>
    <row r="645">
      <c r="A645" s="216"/>
      <c r="B645" s="216"/>
      <c r="C645" s="216"/>
      <c r="D645" s="216"/>
      <c r="E645" s="216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6"/>
      <c r="S645" s="216"/>
      <c r="T645" s="216"/>
      <c r="U645" s="216"/>
      <c r="V645" s="216"/>
      <c r="W645" s="216"/>
      <c r="X645" s="216"/>
      <c r="Y645" s="216"/>
      <c r="Z645" s="216"/>
      <c r="AA645" s="216"/>
      <c r="AB645" s="216"/>
      <c r="AC645" s="216"/>
      <c r="AD645" s="216"/>
      <c r="AE645" s="216"/>
      <c r="AF645" s="216"/>
      <c r="AG645" s="216"/>
    </row>
    <row r="646">
      <c r="A646" s="216"/>
      <c r="B646" s="216"/>
      <c r="C646" s="216"/>
      <c r="D646" s="216"/>
      <c r="E646" s="216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6"/>
      <c r="S646" s="216"/>
      <c r="T646" s="216"/>
      <c r="U646" s="216"/>
      <c r="V646" s="216"/>
      <c r="W646" s="216"/>
      <c r="X646" s="216"/>
      <c r="Y646" s="216"/>
      <c r="Z646" s="216"/>
      <c r="AA646" s="216"/>
      <c r="AB646" s="216"/>
      <c r="AC646" s="216"/>
      <c r="AD646" s="216"/>
      <c r="AE646" s="216"/>
      <c r="AF646" s="216"/>
      <c r="AG646" s="216"/>
    </row>
    <row r="647">
      <c r="A647" s="216"/>
      <c r="B647" s="216"/>
      <c r="C647" s="216"/>
      <c r="D647" s="216"/>
      <c r="E647" s="216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6"/>
      <c r="S647" s="216"/>
      <c r="T647" s="216"/>
      <c r="U647" s="216"/>
      <c r="V647" s="216"/>
      <c r="W647" s="216"/>
      <c r="X647" s="216"/>
      <c r="Y647" s="216"/>
      <c r="Z647" s="216"/>
      <c r="AA647" s="216"/>
      <c r="AB647" s="216"/>
      <c r="AC647" s="216"/>
      <c r="AD647" s="216"/>
      <c r="AE647" s="216"/>
      <c r="AF647" s="216"/>
      <c r="AG647" s="216"/>
    </row>
    <row r="648">
      <c r="A648" s="216"/>
      <c r="B648" s="216"/>
      <c r="C648" s="216"/>
      <c r="D648" s="216"/>
      <c r="E648" s="216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  <c r="AB648" s="216"/>
      <c r="AC648" s="216"/>
      <c r="AD648" s="216"/>
      <c r="AE648" s="216"/>
      <c r="AF648" s="216"/>
      <c r="AG648" s="216"/>
    </row>
    <row r="649">
      <c r="A649" s="216"/>
      <c r="B649" s="216"/>
      <c r="C649" s="216"/>
      <c r="D649" s="216"/>
      <c r="E649" s="216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6"/>
      <c r="S649" s="216"/>
      <c r="T649" s="216"/>
      <c r="U649" s="216"/>
      <c r="V649" s="216"/>
      <c r="W649" s="216"/>
      <c r="X649" s="216"/>
      <c r="Y649" s="216"/>
      <c r="Z649" s="216"/>
      <c r="AA649" s="216"/>
      <c r="AB649" s="216"/>
      <c r="AC649" s="216"/>
      <c r="AD649" s="216"/>
      <c r="AE649" s="216"/>
      <c r="AF649" s="216"/>
      <c r="AG649" s="216"/>
    </row>
    <row r="650">
      <c r="A650" s="216"/>
      <c r="B650" s="216"/>
      <c r="C650" s="216"/>
      <c r="D650" s="216"/>
      <c r="E650" s="216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  <c r="AB650" s="216"/>
      <c r="AC650" s="216"/>
      <c r="AD650" s="216"/>
      <c r="AE650" s="216"/>
      <c r="AF650" s="216"/>
      <c r="AG650" s="216"/>
    </row>
    <row r="651">
      <c r="A651" s="216"/>
      <c r="B651" s="216"/>
      <c r="C651" s="216"/>
      <c r="D651" s="216"/>
      <c r="E651" s="216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6"/>
      <c r="S651" s="216"/>
      <c r="T651" s="216"/>
      <c r="U651" s="216"/>
      <c r="V651" s="216"/>
      <c r="W651" s="216"/>
      <c r="X651" s="216"/>
      <c r="Y651" s="216"/>
      <c r="Z651" s="216"/>
      <c r="AA651" s="216"/>
      <c r="AB651" s="216"/>
      <c r="AC651" s="216"/>
      <c r="AD651" s="216"/>
      <c r="AE651" s="216"/>
      <c r="AF651" s="216"/>
      <c r="AG651" s="216"/>
    </row>
    <row r="652">
      <c r="A652" s="216"/>
      <c r="B652" s="216"/>
      <c r="C652" s="216"/>
      <c r="D652" s="216"/>
      <c r="E652" s="216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6"/>
      <c r="S652" s="216"/>
      <c r="T652" s="216"/>
      <c r="U652" s="216"/>
      <c r="V652" s="216"/>
      <c r="W652" s="216"/>
      <c r="X652" s="216"/>
      <c r="Y652" s="216"/>
      <c r="Z652" s="216"/>
      <c r="AA652" s="216"/>
      <c r="AB652" s="216"/>
      <c r="AC652" s="216"/>
      <c r="AD652" s="216"/>
      <c r="AE652" s="216"/>
      <c r="AF652" s="216"/>
      <c r="AG652" s="216"/>
    </row>
    <row r="653">
      <c r="A653" s="216"/>
      <c r="B653" s="216"/>
      <c r="C653" s="216"/>
      <c r="D653" s="216"/>
      <c r="E653" s="216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6"/>
      <c r="S653" s="216"/>
      <c r="T653" s="216"/>
      <c r="U653" s="216"/>
      <c r="V653" s="216"/>
      <c r="W653" s="216"/>
      <c r="X653" s="216"/>
      <c r="Y653" s="216"/>
      <c r="Z653" s="216"/>
      <c r="AA653" s="216"/>
      <c r="AB653" s="216"/>
      <c r="AC653" s="216"/>
      <c r="AD653" s="216"/>
      <c r="AE653" s="216"/>
      <c r="AF653" s="216"/>
      <c r="AG653" s="216"/>
    </row>
    <row r="654">
      <c r="A654" s="216"/>
      <c r="B654" s="216"/>
      <c r="C654" s="216"/>
      <c r="D654" s="216"/>
      <c r="E654" s="216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  <c r="AB654" s="216"/>
      <c r="AC654" s="216"/>
      <c r="AD654" s="216"/>
      <c r="AE654" s="216"/>
      <c r="AF654" s="216"/>
      <c r="AG654" s="216"/>
    </row>
    <row r="655">
      <c r="A655" s="216"/>
      <c r="B655" s="216"/>
      <c r="C655" s="216"/>
      <c r="D655" s="216"/>
      <c r="E655" s="216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6"/>
      <c r="S655" s="216"/>
      <c r="T655" s="216"/>
      <c r="U655" s="216"/>
      <c r="V655" s="216"/>
      <c r="W655" s="216"/>
      <c r="X655" s="216"/>
      <c r="Y655" s="216"/>
      <c r="Z655" s="216"/>
      <c r="AA655" s="216"/>
      <c r="AB655" s="216"/>
      <c r="AC655" s="216"/>
      <c r="AD655" s="216"/>
      <c r="AE655" s="216"/>
      <c r="AF655" s="216"/>
      <c r="AG655" s="216"/>
    </row>
    <row r="656">
      <c r="A656" s="216"/>
      <c r="B656" s="216"/>
      <c r="C656" s="216"/>
      <c r="D656" s="216"/>
      <c r="E656" s="216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  <c r="AB656" s="216"/>
      <c r="AC656" s="216"/>
      <c r="AD656" s="216"/>
      <c r="AE656" s="216"/>
      <c r="AF656" s="216"/>
      <c r="AG656" s="216"/>
    </row>
    <row r="657">
      <c r="A657" s="216"/>
      <c r="B657" s="216"/>
      <c r="C657" s="216"/>
      <c r="D657" s="216"/>
      <c r="E657" s="216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6"/>
      <c r="S657" s="216"/>
      <c r="T657" s="216"/>
      <c r="U657" s="216"/>
      <c r="V657" s="216"/>
      <c r="W657" s="216"/>
      <c r="X657" s="216"/>
      <c r="Y657" s="216"/>
      <c r="Z657" s="216"/>
      <c r="AA657" s="216"/>
      <c r="AB657" s="216"/>
      <c r="AC657" s="216"/>
      <c r="AD657" s="216"/>
      <c r="AE657" s="216"/>
      <c r="AF657" s="216"/>
      <c r="AG657" s="216"/>
    </row>
    <row r="658">
      <c r="A658" s="216"/>
      <c r="B658" s="216"/>
      <c r="C658" s="216"/>
      <c r="D658" s="216"/>
      <c r="E658" s="216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6"/>
      <c r="S658" s="216"/>
      <c r="T658" s="216"/>
      <c r="U658" s="216"/>
      <c r="V658" s="216"/>
      <c r="W658" s="216"/>
      <c r="X658" s="216"/>
      <c r="Y658" s="216"/>
      <c r="Z658" s="216"/>
      <c r="AA658" s="216"/>
      <c r="AB658" s="216"/>
      <c r="AC658" s="216"/>
      <c r="AD658" s="216"/>
      <c r="AE658" s="216"/>
      <c r="AF658" s="216"/>
      <c r="AG658" s="216"/>
    </row>
    <row r="659">
      <c r="A659" s="216"/>
      <c r="B659" s="216"/>
      <c r="C659" s="216"/>
      <c r="D659" s="216"/>
      <c r="E659" s="216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6"/>
      <c r="S659" s="216"/>
      <c r="T659" s="216"/>
      <c r="U659" s="216"/>
      <c r="V659" s="216"/>
      <c r="W659" s="216"/>
      <c r="X659" s="216"/>
      <c r="Y659" s="216"/>
      <c r="Z659" s="216"/>
      <c r="AA659" s="216"/>
      <c r="AB659" s="216"/>
      <c r="AC659" s="216"/>
      <c r="AD659" s="216"/>
      <c r="AE659" s="216"/>
      <c r="AF659" s="216"/>
      <c r="AG659" s="216"/>
    </row>
    <row r="660">
      <c r="A660" s="216"/>
      <c r="B660" s="216"/>
      <c r="C660" s="216"/>
      <c r="D660" s="216"/>
      <c r="E660" s="216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6"/>
      <c r="S660" s="216"/>
      <c r="T660" s="216"/>
      <c r="U660" s="216"/>
      <c r="V660" s="216"/>
      <c r="W660" s="216"/>
      <c r="X660" s="216"/>
      <c r="Y660" s="216"/>
      <c r="Z660" s="216"/>
      <c r="AA660" s="216"/>
      <c r="AB660" s="216"/>
      <c r="AC660" s="216"/>
      <c r="AD660" s="216"/>
      <c r="AE660" s="216"/>
      <c r="AF660" s="216"/>
      <c r="AG660" s="216"/>
    </row>
    <row r="661">
      <c r="A661" s="216"/>
      <c r="B661" s="216"/>
      <c r="C661" s="216"/>
      <c r="D661" s="216"/>
      <c r="E661" s="216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6"/>
      <c r="S661" s="216"/>
      <c r="T661" s="216"/>
      <c r="U661" s="216"/>
      <c r="V661" s="216"/>
      <c r="W661" s="216"/>
      <c r="X661" s="216"/>
      <c r="Y661" s="216"/>
      <c r="Z661" s="216"/>
      <c r="AA661" s="216"/>
      <c r="AB661" s="216"/>
      <c r="AC661" s="216"/>
      <c r="AD661" s="216"/>
      <c r="AE661" s="216"/>
      <c r="AF661" s="216"/>
      <c r="AG661" s="216"/>
    </row>
    <row r="662">
      <c r="A662" s="216"/>
      <c r="B662" s="216"/>
      <c r="C662" s="216"/>
      <c r="D662" s="216"/>
      <c r="E662" s="216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6"/>
      <c r="S662" s="216"/>
      <c r="T662" s="216"/>
      <c r="U662" s="216"/>
      <c r="V662" s="216"/>
      <c r="W662" s="216"/>
      <c r="X662" s="216"/>
      <c r="Y662" s="216"/>
      <c r="Z662" s="216"/>
      <c r="AA662" s="216"/>
      <c r="AB662" s="216"/>
      <c r="AC662" s="216"/>
      <c r="AD662" s="216"/>
      <c r="AE662" s="216"/>
      <c r="AF662" s="216"/>
      <c r="AG662" s="216"/>
    </row>
    <row r="663">
      <c r="A663" s="216"/>
      <c r="B663" s="216"/>
      <c r="C663" s="216"/>
      <c r="D663" s="216"/>
      <c r="E663" s="216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6"/>
      <c r="S663" s="216"/>
      <c r="T663" s="216"/>
      <c r="U663" s="216"/>
      <c r="V663" s="216"/>
      <c r="W663" s="216"/>
      <c r="X663" s="216"/>
      <c r="Y663" s="216"/>
      <c r="Z663" s="216"/>
      <c r="AA663" s="216"/>
      <c r="AB663" s="216"/>
      <c r="AC663" s="216"/>
      <c r="AD663" s="216"/>
      <c r="AE663" s="216"/>
      <c r="AF663" s="216"/>
      <c r="AG663" s="216"/>
    </row>
    <row r="664">
      <c r="A664" s="216"/>
      <c r="B664" s="216"/>
      <c r="C664" s="216"/>
      <c r="D664" s="216"/>
      <c r="E664" s="216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  <c r="AB664" s="216"/>
      <c r="AC664" s="216"/>
      <c r="AD664" s="216"/>
      <c r="AE664" s="216"/>
      <c r="AF664" s="216"/>
      <c r="AG664" s="216"/>
    </row>
    <row r="665">
      <c r="A665" s="216"/>
      <c r="B665" s="216"/>
      <c r="C665" s="216"/>
      <c r="D665" s="216"/>
      <c r="E665" s="216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6"/>
      <c r="S665" s="216"/>
      <c r="T665" s="216"/>
      <c r="U665" s="216"/>
      <c r="V665" s="216"/>
      <c r="W665" s="216"/>
      <c r="X665" s="216"/>
      <c r="Y665" s="216"/>
      <c r="Z665" s="216"/>
      <c r="AA665" s="216"/>
      <c r="AB665" s="216"/>
      <c r="AC665" s="216"/>
      <c r="AD665" s="216"/>
      <c r="AE665" s="216"/>
      <c r="AF665" s="216"/>
      <c r="AG665" s="216"/>
    </row>
    <row r="666">
      <c r="A666" s="216"/>
      <c r="B666" s="216"/>
      <c r="C666" s="216"/>
      <c r="D666" s="216"/>
      <c r="E666" s="216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  <c r="AB666" s="216"/>
      <c r="AC666" s="216"/>
      <c r="AD666" s="216"/>
      <c r="AE666" s="216"/>
      <c r="AF666" s="216"/>
      <c r="AG666" s="216"/>
    </row>
    <row r="667">
      <c r="A667" s="216"/>
      <c r="B667" s="216"/>
      <c r="C667" s="216"/>
      <c r="D667" s="216"/>
      <c r="E667" s="216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6"/>
      <c r="S667" s="216"/>
      <c r="T667" s="216"/>
      <c r="U667" s="216"/>
      <c r="V667" s="216"/>
      <c r="W667" s="216"/>
      <c r="X667" s="216"/>
      <c r="Y667" s="216"/>
      <c r="Z667" s="216"/>
      <c r="AA667" s="216"/>
      <c r="AB667" s="216"/>
      <c r="AC667" s="216"/>
      <c r="AD667" s="216"/>
      <c r="AE667" s="216"/>
      <c r="AF667" s="216"/>
      <c r="AG667" s="216"/>
    </row>
    <row r="668">
      <c r="A668" s="216"/>
      <c r="B668" s="216"/>
      <c r="C668" s="216"/>
      <c r="D668" s="216"/>
      <c r="E668" s="216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6"/>
      <c r="S668" s="216"/>
      <c r="T668" s="216"/>
      <c r="U668" s="216"/>
      <c r="V668" s="216"/>
      <c r="W668" s="216"/>
      <c r="X668" s="216"/>
      <c r="Y668" s="216"/>
      <c r="Z668" s="216"/>
      <c r="AA668" s="216"/>
      <c r="AB668" s="216"/>
      <c r="AC668" s="216"/>
      <c r="AD668" s="216"/>
      <c r="AE668" s="216"/>
      <c r="AF668" s="216"/>
      <c r="AG668" s="216"/>
    </row>
    <row r="669">
      <c r="A669" s="216"/>
      <c r="B669" s="216"/>
      <c r="C669" s="216"/>
      <c r="D669" s="216"/>
      <c r="E669" s="216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6"/>
      <c r="S669" s="216"/>
      <c r="T669" s="216"/>
      <c r="U669" s="216"/>
      <c r="V669" s="216"/>
      <c r="W669" s="216"/>
      <c r="X669" s="216"/>
      <c r="Y669" s="216"/>
      <c r="Z669" s="216"/>
      <c r="AA669" s="216"/>
      <c r="AB669" s="216"/>
      <c r="AC669" s="216"/>
      <c r="AD669" s="216"/>
      <c r="AE669" s="216"/>
      <c r="AF669" s="216"/>
      <c r="AG669" s="216"/>
    </row>
    <row r="670">
      <c r="A670" s="216"/>
      <c r="B670" s="216"/>
      <c r="C670" s="216"/>
      <c r="D670" s="216"/>
      <c r="E670" s="216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6"/>
      <c r="S670" s="216"/>
      <c r="T670" s="216"/>
      <c r="U670" s="216"/>
      <c r="V670" s="216"/>
      <c r="W670" s="216"/>
      <c r="X670" s="216"/>
      <c r="Y670" s="216"/>
      <c r="Z670" s="216"/>
      <c r="AA670" s="216"/>
      <c r="AB670" s="216"/>
      <c r="AC670" s="216"/>
      <c r="AD670" s="216"/>
      <c r="AE670" s="216"/>
      <c r="AF670" s="216"/>
      <c r="AG670" s="216"/>
    </row>
    <row r="671">
      <c r="A671" s="216"/>
      <c r="B671" s="216"/>
      <c r="C671" s="216"/>
      <c r="D671" s="216"/>
      <c r="E671" s="216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6"/>
      <c r="S671" s="216"/>
      <c r="T671" s="216"/>
      <c r="U671" s="216"/>
      <c r="V671" s="216"/>
      <c r="W671" s="216"/>
      <c r="X671" s="216"/>
      <c r="Y671" s="216"/>
      <c r="Z671" s="216"/>
      <c r="AA671" s="216"/>
      <c r="AB671" s="216"/>
      <c r="AC671" s="216"/>
      <c r="AD671" s="216"/>
      <c r="AE671" s="216"/>
      <c r="AF671" s="216"/>
      <c r="AG671" s="216"/>
    </row>
    <row r="672">
      <c r="A672" s="216"/>
      <c r="B672" s="216"/>
      <c r="C672" s="216"/>
      <c r="D672" s="216"/>
      <c r="E672" s="216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6"/>
      <c r="S672" s="216"/>
      <c r="T672" s="216"/>
      <c r="U672" s="216"/>
      <c r="V672" s="216"/>
      <c r="W672" s="216"/>
      <c r="X672" s="216"/>
      <c r="Y672" s="216"/>
      <c r="Z672" s="216"/>
      <c r="AA672" s="216"/>
      <c r="AB672" s="216"/>
      <c r="AC672" s="216"/>
      <c r="AD672" s="216"/>
      <c r="AE672" s="216"/>
      <c r="AF672" s="216"/>
      <c r="AG672" s="216"/>
    </row>
    <row r="673">
      <c r="A673" s="216"/>
      <c r="B673" s="216"/>
      <c r="C673" s="216"/>
      <c r="D673" s="216"/>
      <c r="E673" s="216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6"/>
      <c r="S673" s="216"/>
      <c r="T673" s="216"/>
      <c r="U673" s="216"/>
      <c r="V673" s="216"/>
      <c r="W673" s="216"/>
      <c r="X673" s="216"/>
      <c r="Y673" s="216"/>
      <c r="Z673" s="216"/>
      <c r="AA673" s="216"/>
      <c r="AB673" s="216"/>
      <c r="AC673" s="216"/>
      <c r="AD673" s="216"/>
      <c r="AE673" s="216"/>
      <c r="AF673" s="216"/>
      <c r="AG673" s="216"/>
    </row>
    <row r="674">
      <c r="A674" s="216"/>
      <c r="B674" s="216"/>
      <c r="C674" s="216"/>
      <c r="D674" s="216"/>
      <c r="E674" s="216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  <c r="AB674" s="216"/>
      <c r="AC674" s="216"/>
      <c r="AD674" s="216"/>
      <c r="AE674" s="216"/>
      <c r="AF674" s="216"/>
      <c r="AG674" s="216"/>
    </row>
    <row r="675">
      <c r="A675" s="216"/>
      <c r="B675" s="216"/>
      <c r="C675" s="216"/>
      <c r="D675" s="216"/>
      <c r="E675" s="216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6"/>
      <c r="S675" s="216"/>
      <c r="T675" s="216"/>
      <c r="U675" s="216"/>
      <c r="V675" s="216"/>
      <c r="W675" s="216"/>
      <c r="X675" s="216"/>
      <c r="Y675" s="216"/>
      <c r="Z675" s="216"/>
      <c r="AA675" s="216"/>
      <c r="AB675" s="216"/>
      <c r="AC675" s="216"/>
      <c r="AD675" s="216"/>
      <c r="AE675" s="216"/>
      <c r="AF675" s="216"/>
      <c r="AG675" s="216"/>
    </row>
    <row r="676">
      <c r="A676" s="216"/>
      <c r="B676" s="216"/>
      <c r="C676" s="216"/>
      <c r="D676" s="216"/>
      <c r="E676" s="216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6"/>
      <c r="S676" s="216"/>
      <c r="T676" s="216"/>
      <c r="U676" s="216"/>
      <c r="V676" s="216"/>
      <c r="W676" s="216"/>
      <c r="X676" s="216"/>
      <c r="Y676" s="216"/>
      <c r="Z676" s="216"/>
      <c r="AA676" s="216"/>
      <c r="AB676" s="216"/>
      <c r="AC676" s="216"/>
      <c r="AD676" s="216"/>
      <c r="AE676" s="216"/>
      <c r="AF676" s="216"/>
      <c r="AG676" s="216"/>
    </row>
    <row r="677">
      <c r="A677" s="216"/>
      <c r="B677" s="216"/>
      <c r="C677" s="216"/>
      <c r="D677" s="216"/>
      <c r="E677" s="216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6"/>
      <c r="S677" s="216"/>
      <c r="T677" s="216"/>
      <c r="U677" s="216"/>
      <c r="V677" s="216"/>
      <c r="W677" s="216"/>
      <c r="X677" s="216"/>
      <c r="Y677" s="216"/>
      <c r="Z677" s="216"/>
      <c r="AA677" s="216"/>
      <c r="AB677" s="216"/>
      <c r="AC677" s="216"/>
      <c r="AD677" s="216"/>
      <c r="AE677" s="216"/>
      <c r="AF677" s="216"/>
      <c r="AG677" s="216"/>
    </row>
    <row r="678">
      <c r="A678" s="216"/>
      <c r="B678" s="216"/>
      <c r="C678" s="216"/>
      <c r="D678" s="216"/>
      <c r="E678" s="216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6"/>
      <c r="S678" s="216"/>
      <c r="T678" s="216"/>
      <c r="U678" s="216"/>
      <c r="V678" s="216"/>
      <c r="W678" s="216"/>
      <c r="X678" s="216"/>
      <c r="Y678" s="216"/>
      <c r="Z678" s="216"/>
      <c r="AA678" s="216"/>
      <c r="AB678" s="216"/>
      <c r="AC678" s="216"/>
      <c r="AD678" s="216"/>
      <c r="AE678" s="216"/>
      <c r="AF678" s="216"/>
      <c r="AG678" s="216"/>
    </row>
    <row r="679">
      <c r="A679" s="216"/>
      <c r="B679" s="216"/>
      <c r="C679" s="216"/>
      <c r="D679" s="216"/>
      <c r="E679" s="216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6"/>
      <c r="S679" s="216"/>
      <c r="T679" s="216"/>
      <c r="U679" s="216"/>
      <c r="V679" s="216"/>
      <c r="W679" s="216"/>
      <c r="X679" s="216"/>
      <c r="Y679" s="216"/>
      <c r="Z679" s="216"/>
      <c r="AA679" s="216"/>
      <c r="AB679" s="216"/>
      <c r="AC679" s="216"/>
      <c r="AD679" s="216"/>
      <c r="AE679" s="216"/>
      <c r="AF679" s="216"/>
      <c r="AG679" s="216"/>
    </row>
    <row r="680">
      <c r="A680" s="216"/>
      <c r="B680" s="216"/>
      <c r="C680" s="216"/>
      <c r="D680" s="216"/>
      <c r="E680" s="216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6"/>
      <c r="S680" s="216"/>
      <c r="T680" s="216"/>
      <c r="U680" s="216"/>
      <c r="V680" s="216"/>
      <c r="W680" s="216"/>
      <c r="X680" s="216"/>
      <c r="Y680" s="216"/>
      <c r="Z680" s="216"/>
      <c r="AA680" s="216"/>
      <c r="AB680" s="216"/>
      <c r="AC680" s="216"/>
      <c r="AD680" s="216"/>
      <c r="AE680" s="216"/>
      <c r="AF680" s="216"/>
      <c r="AG680" s="216"/>
    </row>
    <row r="681">
      <c r="A681" s="216"/>
      <c r="B681" s="216"/>
      <c r="C681" s="216"/>
      <c r="D681" s="216"/>
      <c r="E681" s="216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6"/>
      <c r="S681" s="216"/>
      <c r="T681" s="216"/>
      <c r="U681" s="216"/>
      <c r="V681" s="216"/>
      <c r="W681" s="216"/>
      <c r="X681" s="216"/>
      <c r="Y681" s="216"/>
      <c r="Z681" s="216"/>
      <c r="AA681" s="216"/>
      <c r="AB681" s="216"/>
      <c r="AC681" s="216"/>
      <c r="AD681" s="216"/>
      <c r="AE681" s="216"/>
      <c r="AF681" s="216"/>
      <c r="AG681" s="216"/>
    </row>
    <row r="682">
      <c r="A682" s="216"/>
      <c r="B682" s="216"/>
      <c r="C682" s="216"/>
      <c r="D682" s="216"/>
      <c r="E682" s="216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6"/>
      <c r="S682" s="216"/>
      <c r="T682" s="216"/>
      <c r="U682" s="216"/>
      <c r="V682" s="216"/>
      <c r="W682" s="216"/>
      <c r="X682" s="216"/>
      <c r="Y682" s="216"/>
      <c r="Z682" s="216"/>
      <c r="AA682" s="216"/>
      <c r="AB682" s="216"/>
      <c r="AC682" s="216"/>
      <c r="AD682" s="216"/>
      <c r="AE682" s="216"/>
      <c r="AF682" s="216"/>
      <c r="AG682" s="216"/>
    </row>
    <row r="683">
      <c r="A683" s="216"/>
      <c r="B683" s="216"/>
      <c r="C683" s="216"/>
      <c r="D683" s="216"/>
      <c r="E683" s="216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6"/>
      <c r="S683" s="216"/>
      <c r="T683" s="216"/>
      <c r="U683" s="216"/>
      <c r="V683" s="216"/>
      <c r="W683" s="216"/>
      <c r="X683" s="216"/>
      <c r="Y683" s="216"/>
      <c r="Z683" s="216"/>
      <c r="AA683" s="216"/>
      <c r="AB683" s="216"/>
      <c r="AC683" s="216"/>
      <c r="AD683" s="216"/>
      <c r="AE683" s="216"/>
      <c r="AF683" s="216"/>
      <c r="AG683" s="216"/>
    </row>
    <row r="684">
      <c r="A684" s="216"/>
      <c r="B684" s="216"/>
      <c r="C684" s="216"/>
      <c r="D684" s="216"/>
      <c r="E684" s="216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6"/>
      <c r="S684" s="216"/>
      <c r="T684" s="216"/>
      <c r="U684" s="216"/>
      <c r="V684" s="216"/>
      <c r="W684" s="216"/>
      <c r="X684" s="216"/>
      <c r="Y684" s="216"/>
      <c r="Z684" s="216"/>
      <c r="AA684" s="216"/>
      <c r="AB684" s="216"/>
      <c r="AC684" s="216"/>
      <c r="AD684" s="216"/>
      <c r="AE684" s="216"/>
      <c r="AF684" s="216"/>
      <c r="AG684" s="216"/>
    </row>
    <row r="685">
      <c r="A685" s="216"/>
      <c r="B685" s="216"/>
      <c r="C685" s="216"/>
      <c r="D685" s="216"/>
      <c r="E685" s="216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6"/>
      <c r="S685" s="216"/>
      <c r="T685" s="216"/>
      <c r="U685" s="216"/>
      <c r="V685" s="216"/>
      <c r="W685" s="216"/>
      <c r="X685" s="216"/>
      <c r="Y685" s="216"/>
      <c r="Z685" s="216"/>
      <c r="AA685" s="216"/>
      <c r="AB685" s="216"/>
      <c r="AC685" s="216"/>
      <c r="AD685" s="216"/>
      <c r="AE685" s="216"/>
      <c r="AF685" s="216"/>
      <c r="AG685" s="216"/>
    </row>
    <row r="686">
      <c r="A686" s="216"/>
      <c r="B686" s="216"/>
      <c r="C686" s="216"/>
      <c r="D686" s="216"/>
      <c r="E686" s="216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6"/>
      <c r="S686" s="216"/>
      <c r="T686" s="216"/>
      <c r="U686" s="216"/>
      <c r="V686" s="216"/>
      <c r="W686" s="216"/>
      <c r="X686" s="216"/>
      <c r="Y686" s="216"/>
      <c r="Z686" s="216"/>
      <c r="AA686" s="216"/>
      <c r="AB686" s="216"/>
      <c r="AC686" s="216"/>
      <c r="AD686" s="216"/>
      <c r="AE686" s="216"/>
      <c r="AF686" s="216"/>
      <c r="AG686" s="216"/>
    </row>
    <row r="687">
      <c r="A687" s="216"/>
      <c r="B687" s="216"/>
      <c r="C687" s="216"/>
      <c r="D687" s="216"/>
      <c r="E687" s="216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6"/>
      <c r="S687" s="216"/>
      <c r="T687" s="216"/>
      <c r="U687" s="216"/>
      <c r="V687" s="216"/>
      <c r="W687" s="216"/>
      <c r="X687" s="216"/>
      <c r="Y687" s="216"/>
      <c r="Z687" s="216"/>
      <c r="AA687" s="216"/>
      <c r="AB687" s="216"/>
      <c r="AC687" s="216"/>
      <c r="AD687" s="216"/>
      <c r="AE687" s="216"/>
      <c r="AF687" s="216"/>
      <c r="AG687" s="216"/>
    </row>
    <row r="688">
      <c r="A688" s="216"/>
      <c r="B688" s="216"/>
      <c r="C688" s="216"/>
      <c r="D688" s="216"/>
      <c r="E688" s="216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6"/>
      <c r="S688" s="216"/>
      <c r="T688" s="216"/>
      <c r="U688" s="216"/>
      <c r="V688" s="216"/>
      <c r="W688" s="216"/>
      <c r="X688" s="216"/>
      <c r="Y688" s="216"/>
      <c r="Z688" s="216"/>
      <c r="AA688" s="216"/>
      <c r="AB688" s="216"/>
      <c r="AC688" s="216"/>
      <c r="AD688" s="216"/>
      <c r="AE688" s="216"/>
      <c r="AF688" s="216"/>
      <c r="AG688" s="216"/>
    </row>
    <row r="689">
      <c r="A689" s="216"/>
      <c r="B689" s="216"/>
      <c r="C689" s="216"/>
      <c r="D689" s="216"/>
      <c r="E689" s="216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6"/>
      <c r="S689" s="216"/>
      <c r="T689" s="216"/>
      <c r="U689" s="216"/>
      <c r="V689" s="216"/>
      <c r="W689" s="216"/>
      <c r="X689" s="216"/>
      <c r="Y689" s="216"/>
      <c r="Z689" s="216"/>
      <c r="AA689" s="216"/>
      <c r="AB689" s="216"/>
      <c r="AC689" s="216"/>
      <c r="AD689" s="216"/>
      <c r="AE689" s="216"/>
      <c r="AF689" s="216"/>
      <c r="AG689" s="216"/>
    </row>
    <row r="690">
      <c r="A690" s="216"/>
      <c r="B690" s="216"/>
      <c r="C690" s="216"/>
      <c r="D690" s="216"/>
      <c r="E690" s="216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6"/>
      <c r="S690" s="216"/>
      <c r="T690" s="216"/>
      <c r="U690" s="216"/>
      <c r="V690" s="216"/>
      <c r="W690" s="216"/>
      <c r="X690" s="216"/>
      <c r="Y690" s="216"/>
      <c r="Z690" s="216"/>
      <c r="AA690" s="216"/>
      <c r="AB690" s="216"/>
      <c r="AC690" s="216"/>
      <c r="AD690" s="216"/>
      <c r="AE690" s="216"/>
      <c r="AF690" s="216"/>
      <c r="AG690" s="216"/>
    </row>
    <row r="691">
      <c r="A691" s="216"/>
      <c r="B691" s="216"/>
      <c r="C691" s="216"/>
      <c r="D691" s="216"/>
      <c r="E691" s="216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6"/>
      <c r="S691" s="216"/>
      <c r="T691" s="216"/>
      <c r="U691" s="216"/>
      <c r="V691" s="216"/>
      <c r="W691" s="216"/>
      <c r="X691" s="216"/>
      <c r="Y691" s="216"/>
      <c r="Z691" s="216"/>
      <c r="AA691" s="216"/>
      <c r="AB691" s="216"/>
      <c r="AC691" s="216"/>
      <c r="AD691" s="216"/>
      <c r="AE691" s="216"/>
      <c r="AF691" s="216"/>
      <c r="AG691" s="216"/>
    </row>
    <row r="692">
      <c r="A692" s="216"/>
      <c r="B692" s="216"/>
      <c r="C692" s="216"/>
      <c r="D692" s="216"/>
      <c r="E692" s="216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  <c r="AB692" s="216"/>
      <c r="AC692" s="216"/>
      <c r="AD692" s="216"/>
      <c r="AE692" s="216"/>
      <c r="AF692" s="216"/>
      <c r="AG692" s="216"/>
    </row>
    <row r="693">
      <c r="A693" s="216"/>
      <c r="B693" s="216"/>
      <c r="C693" s="216"/>
      <c r="D693" s="216"/>
      <c r="E693" s="216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6"/>
      <c r="S693" s="216"/>
      <c r="T693" s="216"/>
      <c r="U693" s="216"/>
      <c r="V693" s="216"/>
      <c r="W693" s="216"/>
      <c r="X693" s="216"/>
      <c r="Y693" s="216"/>
      <c r="Z693" s="216"/>
      <c r="AA693" s="216"/>
      <c r="AB693" s="216"/>
      <c r="AC693" s="216"/>
      <c r="AD693" s="216"/>
      <c r="AE693" s="216"/>
      <c r="AF693" s="216"/>
      <c r="AG693" s="216"/>
    </row>
    <row r="694">
      <c r="A694" s="216"/>
      <c r="B694" s="216"/>
      <c r="C694" s="216"/>
      <c r="D694" s="216"/>
      <c r="E694" s="216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6"/>
      <c r="S694" s="216"/>
      <c r="T694" s="216"/>
      <c r="U694" s="216"/>
      <c r="V694" s="216"/>
      <c r="W694" s="216"/>
      <c r="X694" s="216"/>
      <c r="Y694" s="216"/>
      <c r="Z694" s="216"/>
      <c r="AA694" s="216"/>
      <c r="AB694" s="216"/>
      <c r="AC694" s="216"/>
      <c r="AD694" s="216"/>
      <c r="AE694" s="216"/>
      <c r="AF694" s="216"/>
      <c r="AG694" s="216"/>
    </row>
    <row r="695">
      <c r="A695" s="216"/>
      <c r="B695" s="216"/>
      <c r="C695" s="216"/>
      <c r="D695" s="216"/>
      <c r="E695" s="216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6"/>
      <c r="S695" s="216"/>
      <c r="T695" s="216"/>
      <c r="U695" s="216"/>
      <c r="V695" s="216"/>
      <c r="W695" s="216"/>
      <c r="X695" s="216"/>
      <c r="Y695" s="216"/>
      <c r="Z695" s="216"/>
      <c r="AA695" s="216"/>
      <c r="AB695" s="216"/>
      <c r="AC695" s="216"/>
      <c r="AD695" s="216"/>
      <c r="AE695" s="216"/>
      <c r="AF695" s="216"/>
      <c r="AG695" s="216"/>
    </row>
    <row r="696">
      <c r="A696" s="216"/>
      <c r="B696" s="216"/>
      <c r="C696" s="216"/>
      <c r="D696" s="216"/>
      <c r="E696" s="216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6"/>
      <c r="S696" s="216"/>
      <c r="T696" s="216"/>
      <c r="U696" s="216"/>
      <c r="V696" s="216"/>
      <c r="W696" s="216"/>
      <c r="X696" s="216"/>
      <c r="Y696" s="216"/>
      <c r="Z696" s="216"/>
      <c r="AA696" s="216"/>
      <c r="AB696" s="216"/>
      <c r="AC696" s="216"/>
      <c r="AD696" s="216"/>
      <c r="AE696" s="216"/>
      <c r="AF696" s="216"/>
      <c r="AG696" s="216"/>
    </row>
    <row r="697">
      <c r="A697" s="216"/>
      <c r="B697" s="216"/>
      <c r="C697" s="216"/>
      <c r="D697" s="216"/>
      <c r="E697" s="216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6"/>
      <c r="S697" s="216"/>
      <c r="T697" s="216"/>
      <c r="U697" s="216"/>
      <c r="V697" s="216"/>
      <c r="W697" s="216"/>
      <c r="X697" s="216"/>
      <c r="Y697" s="216"/>
      <c r="Z697" s="216"/>
      <c r="AA697" s="216"/>
      <c r="AB697" s="216"/>
      <c r="AC697" s="216"/>
      <c r="AD697" s="216"/>
      <c r="AE697" s="216"/>
      <c r="AF697" s="216"/>
      <c r="AG697" s="216"/>
    </row>
    <row r="698">
      <c r="A698" s="216"/>
      <c r="B698" s="216"/>
      <c r="C698" s="216"/>
      <c r="D698" s="216"/>
      <c r="E698" s="216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6"/>
      <c r="S698" s="216"/>
      <c r="T698" s="216"/>
      <c r="U698" s="216"/>
      <c r="V698" s="216"/>
      <c r="W698" s="216"/>
      <c r="X698" s="216"/>
      <c r="Y698" s="216"/>
      <c r="Z698" s="216"/>
      <c r="AA698" s="216"/>
      <c r="AB698" s="216"/>
      <c r="AC698" s="216"/>
      <c r="AD698" s="216"/>
      <c r="AE698" s="216"/>
      <c r="AF698" s="216"/>
      <c r="AG698" s="216"/>
    </row>
    <row r="699">
      <c r="A699" s="216"/>
      <c r="B699" s="216"/>
      <c r="C699" s="216"/>
      <c r="D699" s="216"/>
      <c r="E699" s="216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6"/>
      <c r="S699" s="216"/>
      <c r="T699" s="216"/>
      <c r="U699" s="216"/>
      <c r="V699" s="216"/>
      <c r="W699" s="216"/>
      <c r="X699" s="216"/>
      <c r="Y699" s="216"/>
      <c r="Z699" s="216"/>
      <c r="AA699" s="216"/>
      <c r="AB699" s="216"/>
      <c r="AC699" s="216"/>
      <c r="AD699" s="216"/>
      <c r="AE699" s="216"/>
      <c r="AF699" s="216"/>
      <c r="AG699" s="216"/>
    </row>
    <row r="700">
      <c r="A700" s="216"/>
      <c r="B700" s="216"/>
      <c r="C700" s="216"/>
      <c r="D700" s="216"/>
      <c r="E700" s="216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  <c r="AB700" s="216"/>
      <c r="AC700" s="216"/>
      <c r="AD700" s="216"/>
      <c r="AE700" s="216"/>
      <c r="AF700" s="216"/>
      <c r="AG700" s="216"/>
    </row>
    <row r="701">
      <c r="A701" s="216"/>
      <c r="B701" s="216"/>
      <c r="C701" s="216"/>
      <c r="D701" s="216"/>
      <c r="E701" s="216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6"/>
      <c r="S701" s="216"/>
      <c r="T701" s="216"/>
      <c r="U701" s="216"/>
      <c r="V701" s="216"/>
      <c r="W701" s="216"/>
      <c r="X701" s="216"/>
      <c r="Y701" s="216"/>
      <c r="Z701" s="216"/>
      <c r="AA701" s="216"/>
      <c r="AB701" s="216"/>
      <c r="AC701" s="216"/>
      <c r="AD701" s="216"/>
      <c r="AE701" s="216"/>
      <c r="AF701" s="216"/>
      <c r="AG701" s="216"/>
    </row>
    <row r="702">
      <c r="A702" s="216"/>
      <c r="B702" s="216"/>
      <c r="C702" s="216"/>
      <c r="D702" s="216"/>
      <c r="E702" s="216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  <c r="AB702" s="216"/>
      <c r="AC702" s="216"/>
      <c r="AD702" s="216"/>
      <c r="AE702" s="216"/>
      <c r="AF702" s="216"/>
      <c r="AG702" s="216"/>
    </row>
    <row r="703">
      <c r="A703" s="216"/>
      <c r="B703" s="216"/>
      <c r="C703" s="216"/>
      <c r="D703" s="216"/>
      <c r="E703" s="216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6"/>
      <c r="S703" s="216"/>
      <c r="T703" s="216"/>
      <c r="U703" s="216"/>
      <c r="V703" s="216"/>
      <c r="W703" s="216"/>
      <c r="X703" s="216"/>
      <c r="Y703" s="216"/>
      <c r="Z703" s="216"/>
      <c r="AA703" s="216"/>
      <c r="AB703" s="216"/>
      <c r="AC703" s="216"/>
      <c r="AD703" s="216"/>
      <c r="AE703" s="216"/>
      <c r="AF703" s="216"/>
      <c r="AG703" s="216"/>
    </row>
    <row r="704">
      <c r="A704" s="216"/>
      <c r="B704" s="216"/>
      <c r="C704" s="216"/>
      <c r="D704" s="216"/>
      <c r="E704" s="216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  <c r="AB704" s="216"/>
      <c r="AC704" s="216"/>
      <c r="AD704" s="216"/>
      <c r="AE704" s="216"/>
      <c r="AF704" s="216"/>
      <c r="AG704" s="216"/>
    </row>
    <row r="705">
      <c r="A705" s="216"/>
      <c r="B705" s="216"/>
      <c r="C705" s="216"/>
      <c r="D705" s="216"/>
      <c r="E705" s="216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6"/>
      <c r="S705" s="216"/>
      <c r="T705" s="216"/>
      <c r="U705" s="216"/>
      <c r="V705" s="216"/>
      <c r="W705" s="216"/>
      <c r="X705" s="216"/>
      <c r="Y705" s="216"/>
      <c r="Z705" s="216"/>
      <c r="AA705" s="216"/>
      <c r="AB705" s="216"/>
      <c r="AC705" s="216"/>
      <c r="AD705" s="216"/>
      <c r="AE705" s="216"/>
      <c r="AF705" s="216"/>
      <c r="AG705" s="216"/>
    </row>
    <row r="706">
      <c r="A706" s="216"/>
      <c r="B706" s="216"/>
      <c r="C706" s="216"/>
      <c r="D706" s="216"/>
      <c r="E706" s="216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  <c r="AB706" s="216"/>
      <c r="AC706" s="216"/>
      <c r="AD706" s="216"/>
      <c r="AE706" s="216"/>
      <c r="AF706" s="216"/>
      <c r="AG706" s="216"/>
    </row>
    <row r="707">
      <c r="A707" s="216"/>
      <c r="B707" s="216"/>
      <c r="C707" s="216"/>
      <c r="D707" s="216"/>
      <c r="E707" s="216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6"/>
      <c r="S707" s="216"/>
      <c r="T707" s="216"/>
      <c r="U707" s="216"/>
      <c r="V707" s="216"/>
      <c r="W707" s="216"/>
      <c r="X707" s="216"/>
      <c r="Y707" s="216"/>
      <c r="Z707" s="216"/>
      <c r="AA707" s="216"/>
      <c r="AB707" s="216"/>
      <c r="AC707" s="216"/>
      <c r="AD707" s="216"/>
      <c r="AE707" s="216"/>
      <c r="AF707" s="216"/>
      <c r="AG707" s="216"/>
    </row>
    <row r="708">
      <c r="A708" s="216"/>
      <c r="B708" s="216"/>
      <c r="C708" s="216"/>
      <c r="D708" s="216"/>
      <c r="E708" s="216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6"/>
      <c r="S708" s="216"/>
      <c r="T708" s="216"/>
      <c r="U708" s="216"/>
      <c r="V708" s="216"/>
      <c r="W708" s="216"/>
      <c r="X708" s="216"/>
      <c r="Y708" s="216"/>
      <c r="Z708" s="216"/>
      <c r="AA708" s="216"/>
      <c r="AB708" s="216"/>
      <c r="AC708" s="216"/>
      <c r="AD708" s="216"/>
      <c r="AE708" s="216"/>
      <c r="AF708" s="216"/>
      <c r="AG708" s="216"/>
    </row>
    <row r="709">
      <c r="A709" s="216"/>
      <c r="B709" s="216"/>
      <c r="C709" s="216"/>
      <c r="D709" s="216"/>
      <c r="E709" s="216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6"/>
      <c r="S709" s="216"/>
      <c r="T709" s="216"/>
      <c r="U709" s="216"/>
      <c r="V709" s="216"/>
      <c r="W709" s="216"/>
      <c r="X709" s="216"/>
      <c r="Y709" s="216"/>
      <c r="Z709" s="216"/>
      <c r="AA709" s="216"/>
      <c r="AB709" s="216"/>
      <c r="AC709" s="216"/>
      <c r="AD709" s="216"/>
      <c r="AE709" s="216"/>
      <c r="AF709" s="216"/>
      <c r="AG709" s="216"/>
    </row>
    <row r="710">
      <c r="A710" s="216"/>
      <c r="B710" s="216"/>
      <c r="C710" s="216"/>
      <c r="D710" s="216"/>
      <c r="E710" s="216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  <c r="AB710" s="216"/>
      <c r="AC710" s="216"/>
      <c r="AD710" s="216"/>
      <c r="AE710" s="216"/>
      <c r="AF710" s="216"/>
      <c r="AG710" s="216"/>
    </row>
    <row r="711">
      <c r="A711" s="216"/>
      <c r="B711" s="216"/>
      <c r="C711" s="216"/>
      <c r="D711" s="216"/>
      <c r="E711" s="216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6"/>
      <c r="S711" s="216"/>
      <c r="T711" s="216"/>
      <c r="U711" s="216"/>
      <c r="V711" s="216"/>
      <c r="W711" s="216"/>
      <c r="X711" s="216"/>
      <c r="Y711" s="216"/>
      <c r="Z711" s="216"/>
      <c r="AA711" s="216"/>
      <c r="AB711" s="216"/>
      <c r="AC711" s="216"/>
      <c r="AD711" s="216"/>
      <c r="AE711" s="216"/>
      <c r="AF711" s="216"/>
      <c r="AG711" s="216"/>
    </row>
    <row r="712">
      <c r="A712" s="216"/>
      <c r="B712" s="216"/>
      <c r="C712" s="216"/>
      <c r="D712" s="216"/>
      <c r="E712" s="216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  <c r="AB712" s="216"/>
      <c r="AC712" s="216"/>
      <c r="AD712" s="216"/>
      <c r="AE712" s="216"/>
      <c r="AF712" s="216"/>
      <c r="AG712" s="216"/>
    </row>
    <row r="713">
      <c r="A713" s="216"/>
      <c r="B713" s="216"/>
      <c r="C713" s="216"/>
      <c r="D713" s="216"/>
      <c r="E713" s="216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6"/>
      <c r="S713" s="216"/>
      <c r="T713" s="216"/>
      <c r="U713" s="216"/>
      <c r="V713" s="216"/>
      <c r="W713" s="216"/>
      <c r="X713" s="216"/>
      <c r="Y713" s="216"/>
      <c r="Z713" s="216"/>
      <c r="AA713" s="216"/>
      <c r="AB713" s="216"/>
      <c r="AC713" s="216"/>
      <c r="AD713" s="216"/>
      <c r="AE713" s="216"/>
      <c r="AF713" s="216"/>
      <c r="AG713" s="216"/>
    </row>
    <row r="714">
      <c r="A714" s="216"/>
      <c r="B714" s="216"/>
      <c r="C714" s="216"/>
      <c r="D714" s="216"/>
      <c r="E714" s="216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  <c r="AB714" s="216"/>
      <c r="AC714" s="216"/>
      <c r="AD714" s="216"/>
      <c r="AE714" s="216"/>
      <c r="AF714" s="216"/>
      <c r="AG714" s="216"/>
    </row>
    <row r="715">
      <c r="A715" s="216"/>
      <c r="B715" s="216"/>
      <c r="C715" s="216"/>
      <c r="D715" s="216"/>
      <c r="E715" s="216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6"/>
      <c r="S715" s="216"/>
      <c r="T715" s="216"/>
      <c r="U715" s="216"/>
      <c r="V715" s="216"/>
      <c r="W715" s="216"/>
      <c r="X715" s="216"/>
      <c r="Y715" s="216"/>
      <c r="Z715" s="216"/>
      <c r="AA715" s="216"/>
      <c r="AB715" s="216"/>
      <c r="AC715" s="216"/>
      <c r="AD715" s="216"/>
      <c r="AE715" s="216"/>
      <c r="AF715" s="216"/>
      <c r="AG715" s="216"/>
    </row>
    <row r="716">
      <c r="A716" s="216"/>
      <c r="B716" s="216"/>
      <c r="C716" s="216"/>
      <c r="D716" s="216"/>
      <c r="E716" s="216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  <c r="AB716" s="216"/>
      <c r="AC716" s="216"/>
      <c r="AD716" s="216"/>
      <c r="AE716" s="216"/>
      <c r="AF716" s="216"/>
      <c r="AG716" s="216"/>
    </row>
    <row r="717">
      <c r="A717" s="216"/>
      <c r="B717" s="216"/>
      <c r="C717" s="216"/>
      <c r="D717" s="216"/>
      <c r="E717" s="216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6"/>
      <c r="S717" s="216"/>
      <c r="T717" s="216"/>
      <c r="U717" s="216"/>
      <c r="V717" s="216"/>
      <c r="W717" s="216"/>
      <c r="X717" s="216"/>
      <c r="Y717" s="216"/>
      <c r="Z717" s="216"/>
      <c r="AA717" s="216"/>
      <c r="AB717" s="216"/>
      <c r="AC717" s="216"/>
      <c r="AD717" s="216"/>
      <c r="AE717" s="216"/>
      <c r="AF717" s="216"/>
      <c r="AG717" s="216"/>
    </row>
    <row r="718">
      <c r="A718" s="216"/>
      <c r="B718" s="216"/>
      <c r="C718" s="216"/>
      <c r="D718" s="216"/>
      <c r="E718" s="216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  <c r="AB718" s="216"/>
      <c r="AC718" s="216"/>
      <c r="AD718" s="216"/>
      <c r="AE718" s="216"/>
      <c r="AF718" s="216"/>
      <c r="AG718" s="216"/>
    </row>
    <row r="719">
      <c r="A719" s="216"/>
      <c r="B719" s="216"/>
      <c r="C719" s="216"/>
      <c r="D719" s="216"/>
      <c r="E719" s="216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6"/>
      <c r="S719" s="216"/>
      <c r="T719" s="216"/>
      <c r="U719" s="216"/>
      <c r="V719" s="216"/>
      <c r="W719" s="216"/>
      <c r="X719" s="216"/>
      <c r="Y719" s="216"/>
      <c r="Z719" s="216"/>
      <c r="AA719" s="216"/>
      <c r="AB719" s="216"/>
      <c r="AC719" s="216"/>
      <c r="AD719" s="216"/>
      <c r="AE719" s="216"/>
      <c r="AF719" s="216"/>
      <c r="AG719" s="216"/>
    </row>
    <row r="720">
      <c r="A720" s="216"/>
      <c r="B720" s="216"/>
      <c r="C720" s="216"/>
      <c r="D720" s="216"/>
      <c r="E720" s="216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  <c r="AB720" s="216"/>
      <c r="AC720" s="216"/>
      <c r="AD720" s="216"/>
      <c r="AE720" s="216"/>
      <c r="AF720" s="216"/>
      <c r="AG720" s="216"/>
    </row>
    <row r="721">
      <c r="A721" s="216"/>
      <c r="B721" s="216"/>
      <c r="C721" s="216"/>
      <c r="D721" s="216"/>
      <c r="E721" s="216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6"/>
      <c r="S721" s="216"/>
      <c r="T721" s="216"/>
      <c r="U721" s="216"/>
      <c r="V721" s="216"/>
      <c r="W721" s="216"/>
      <c r="X721" s="216"/>
      <c r="Y721" s="216"/>
      <c r="Z721" s="216"/>
      <c r="AA721" s="216"/>
      <c r="AB721" s="216"/>
      <c r="AC721" s="216"/>
      <c r="AD721" s="216"/>
      <c r="AE721" s="216"/>
      <c r="AF721" s="216"/>
      <c r="AG721" s="216"/>
    </row>
    <row r="722">
      <c r="A722" s="216"/>
      <c r="B722" s="216"/>
      <c r="C722" s="216"/>
      <c r="D722" s="216"/>
      <c r="E722" s="216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  <c r="AB722" s="216"/>
      <c r="AC722" s="216"/>
      <c r="AD722" s="216"/>
      <c r="AE722" s="216"/>
      <c r="AF722" s="216"/>
      <c r="AG722" s="216"/>
    </row>
    <row r="723">
      <c r="A723" s="216"/>
      <c r="B723" s="216"/>
      <c r="C723" s="216"/>
      <c r="D723" s="216"/>
      <c r="E723" s="216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6"/>
      <c r="S723" s="216"/>
      <c r="T723" s="216"/>
      <c r="U723" s="216"/>
      <c r="V723" s="216"/>
      <c r="W723" s="216"/>
      <c r="X723" s="216"/>
      <c r="Y723" s="216"/>
      <c r="Z723" s="216"/>
      <c r="AA723" s="216"/>
      <c r="AB723" s="216"/>
      <c r="AC723" s="216"/>
      <c r="AD723" s="216"/>
      <c r="AE723" s="216"/>
      <c r="AF723" s="216"/>
      <c r="AG723" s="216"/>
    </row>
    <row r="724">
      <c r="A724" s="216"/>
      <c r="B724" s="216"/>
      <c r="C724" s="216"/>
      <c r="D724" s="216"/>
      <c r="E724" s="216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  <c r="AB724" s="216"/>
      <c r="AC724" s="216"/>
      <c r="AD724" s="216"/>
      <c r="AE724" s="216"/>
      <c r="AF724" s="216"/>
      <c r="AG724" s="216"/>
    </row>
    <row r="725">
      <c r="A725" s="216"/>
      <c r="B725" s="216"/>
      <c r="C725" s="216"/>
      <c r="D725" s="216"/>
      <c r="E725" s="216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6"/>
      <c r="S725" s="216"/>
      <c r="T725" s="216"/>
      <c r="U725" s="216"/>
      <c r="V725" s="216"/>
      <c r="W725" s="216"/>
      <c r="X725" s="216"/>
      <c r="Y725" s="216"/>
      <c r="Z725" s="216"/>
      <c r="AA725" s="216"/>
      <c r="AB725" s="216"/>
      <c r="AC725" s="216"/>
      <c r="AD725" s="216"/>
      <c r="AE725" s="216"/>
      <c r="AF725" s="216"/>
      <c r="AG725" s="216"/>
    </row>
    <row r="726">
      <c r="A726" s="216"/>
      <c r="B726" s="216"/>
      <c r="C726" s="216"/>
      <c r="D726" s="216"/>
      <c r="E726" s="216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  <c r="AB726" s="216"/>
      <c r="AC726" s="216"/>
      <c r="AD726" s="216"/>
      <c r="AE726" s="216"/>
      <c r="AF726" s="216"/>
      <c r="AG726" s="216"/>
    </row>
    <row r="727">
      <c r="A727" s="216"/>
      <c r="B727" s="216"/>
      <c r="C727" s="216"/>
      <c r="D727" s="216"/>
      <c r="E727" s="216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6"/>
      <c r="S727" s="216"/>
      <c r="T727" s="216"/>
      <c r="U727" s="216"/>
      <c r="V727" s="216"/>
      <c r="W727" s="216"/>
      <c r="X727" s="216"/>
      <c r="Y727" s="216"/>
      <c r="Z727" s="216"/>
      <c r="AA727" s="216"/>
      <c r="AB727" s="216"/>
      <c r="AC727" s="216"/>
      <c r="AD727" s="216"/>
      <c r="AE727" s="216"/>
      <c r="AF727" s="216"/>
      <c r="AG727" s="216"/>
    </row>
    <row r="728">
      <c r="A728" s="216"/>
      <c r="B728" s="216"/>
      <c r="C728" s="216"/>
      <c r="D728" s="216"/>
      <c r="E728" s="216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  <c r="AB728" s="216"/>
      <c r="AC728" s="216"/>
      <c r="AD728" s="216"/>
      <c r="AE728" s="216"/>
      <c r="AF728" s="216"/>
      <c r="AG728" s="216"/>
    </row>
    <row r="729">
      <c r="A729" s="216"/>
      <c r="B729" s="216"/>
      <c r="C729" s="216"/>
      <c r="D729" s="216"/>
      <c r="E729" s="216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  <c r="AB729" s="216"/>
      <c r="AC729" s="216"/>
      <c r="AD729" s="216"/>
      <c r="AE729" s="216"/>
      <c r="AF729" s="216"/>
      <c r="AG729" s="216"/>
    </row>
    <row r="730">
      <c r="A730" s="216"/>
      <c r="B730" s="216"/>
      <c r="C730" s="216"/>
      <c r="D730" s="216"/>
      <c r="E730" s="216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  <c r="AB730" s="216"/>
      <c r="AC730" s="216"/>
      <c r="AD730" s="216"/>
      <c r="AE730" s="216"/>
      <c r="AF730" s="216"/>
      <c r="AG730" s="216"/>
    </row>
    <row r="731">
      <c r="A731" s="216"/>
      <c r="B731" s="216"/>
      <c r="C731" s="216"/>
      <c r="D731" s="216"/>
      <c r="E731" s="216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6"/>
      <c r="S731" s="216"/>
      <c r="T731" s="216"/>
      <c r="U731" s="216"/>
      <c r="V731" s="216"/>
      <c r="W731" s="216"/>
      <c r="X731" s="216"/>
      <c r="Y731" s="216"/>
      <c r="Z731" s="216"/>
      <c r="AA731" s="216"/>
      <c r="AB731" s="216"/>
      <c r="AC731" s="216"/>
      <c r="AD731" s="216"/>
      <c r="AE731" s="216"/>
      <c r="AF731" s="216"/>
      <c r="AG731" s="216"/>
    </row>
    <row r="732">
      <c r="A732" s="216"/>
      <c r="B732" s="216"/>
      <c r="C732" s="216"/>
      <c r="D732" s="216"/>
      <c r="E732" s="216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  <c r="AB732" s="216"/>
      <c r="AC732" s="216"/>
      <c r="AD732" s="216"/>
      <c r="AE732" s="216"/>
      <c r="AF732" s="216"/>
      <c r="AG732" s="216"/>
    </row>
    <row r="733">
      <c r="A733" s="216"/>
      <c r="B733" s="216"/>
      <c r="C733" s="216"/>
      <c r="D733" s="216"/>
      <c r="E733" s="216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6"/>
      <c r="S733" s="216"/>
      <c r="T733" s="216"/>
      <c r="U733" s="216"/>
      <c r="V733" s="216"/>
      <c r="W733" s="216"/>
      <c r="X733" s="216"/>
      <c r="Y733" s="216"/>
      <c r="Z733" s="216"/>
      <c r="AA733" s="216"/>
      <c r="AB733" s="216"/>
      <c r="AC733" s="216"/>
      <c r="AD733" s="216"/>
      <c r="AE733" s="216"/>
      <c r="AF733" s="216"/>
      <c r="AG733" s="216"/>
    </row>
    <row r="734">
      <c r="A734" s="216"/>
      <c r="B734" s="216"/>
      <c r="C734" s="216"/>
      <c r="D734" s="216"/>
      <c r="E734" s="216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  <c r="AB734" s="216"/>
      <c r="AC734" s="216"/>
      <c r="AD734" s="216"/>
      <c r="AE734" s="216"/>
      <c r="AF734" s="216"/>
      <c r="AG734" s="216"/>
    </row>
    <row r="735">
      <c r="A735" s="216"/>
      <c r="B735" s="216"/>
      <c r="C735" s="216"/>
      <c r="D735" s="216"/>
      <c r="E735" s="216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6"/>
      <c r="S735" s="216"/>
      <c r="T735" s="216"/>
      <c r="U735" s="216"/>
      <c r="V735" s="216"/>
      <c r="W735" s="216"/>
      <c r="X735" s="216"/>
      <c r="Y735" s="216"/>
      <c r="Z735" s="216"/>
      <c r="AA735" s="216"/>
      <c r="AB735" s="216"/>
      <c r="AC735" s="216"/>
      <c r="AD735" s="216"/>
      <c r="AE735" s="216"/>
      <c r="AF735" s="216"/>
      <c r="AG735" s="216"/>
    </row>
    <row r="736">
      <c r="A736" s="216"/>
      <c r="B736" s="216"/>
      <c r="C736" s="216"/>
      <c r="D736" s="216"/>
      <c r="E736" s="216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  <c r="AB736" s="216"/>
      <c r="AC736" s="216"/>
      <c r="AD736" s="216"/>
      <c r="AE736" s="216"/>
      <c r="AF736" s="216"/>
      <c r="AG736" s="216"/>
    </row>
    <row r="737">
      <c r="A737" s="216"/>
      <c r="B737" s="216"/>
      <c r="C737" s="216"/>
      <c r="D737" s="216"/>
      <c r="E737" s="216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6"/>
      <c r="S737" s="216"/>
      <c r="T737" s="216"/>
      <c r="U737" s="216"/>
      <c r="V737" s="216"/>
      <c r="W737" s="216"/>
      <c r="X737" s="216"/>
      <c r="Y737" s="216"/>
      <c r="Z737" s="216"/>
      <c r="AA737" s="216"/>
      <c r="AB737" s="216"/>
      <c r="AC737" s="216"/>
      <c r="AD737" s="216"/>
      <c r="AE737" s="216"/>
      <c r="AF737" s="216"/>
      <c r="AG737" s="216"/>
    </row>
    <row r="738">
      <c r="A738" s="216"/>
      <c r="B738" s="216"/>
      <c r="C738" s="216"/>
      <c r="D738" s="216"/>
      <c r="E738" s="216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  <c r="AB738" s="216"/>
      <c r="AC738" s="216"/>
      <c r="AD738" s="216"/>
      <c r="AE738" s="216"/>
      <c r="AF738" s="216"/>
      <c r="AG738" s="216"/>
    </row>
    <row r="739">
      <c r="A739" s="216"/>
      <c r="B739" s="216"/>
      <c r="C739" s="216"/>
      <c r="D739" s="216"/>
      <c r="E739" s="216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6"/>
      <c r="S739" s="216"/>
      <c r="T739" s="216"/>
      <c r="U739" s="216"/>
      <c r="V739" s="216"/>
      <c r="W739" s="216"/>
      <c r="X739" s="216"/>
      <c r="Y739" s="216"/>
      <c r="Z739" s="216"/>
      <c r="AA739" s="216"/>
      <c r="AB739" s="216"/>
      <c r="AC739" s="216"/>
      <c r="AD739" s="216"/>
      <c r="AE739" s="216"/>
      <c r="AF739" s="216"/>
      <c r="AG739" s="216"/>
    </row>
    <row r="740">
      <c r="A740" s="216"/>
      <c r="B740" s="216"/>
      <c r="C740" s="216"/>
      <c r="D740" s="216"/>
      <c r="E740" s="216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  <c r="AB740" s="216"/>
      <c r="AC740" s="216"/>
      <c r="AD740" s="216"/>
      <c r="AE740" s="216"/>
      <c r="AF740" s="216"/>
      <c r="AG740" s="216"/>
    </row>
    <row r="741">
      <c r="A741" s="216"/>
      <c r="B741" s="216"/>
      <c r="C741" s="216"/>
      <c r="D741" s="216"/>
      <c r="E741" s="216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6"/>
      <c r="S741" s="216"/>
      <c r="T741" s="216"/>
      <c r="U741" s="216"/>
      <c r="V741" s="216"/>
      <c r="W741" s="216"/>
      <c r="X741" s="216"/>
      <c r="Y741" s="216"/>
      <c r="Z741" s="216"/>
      <c r="AA741" s="216"/>
      <c r="AB741" s="216"/>
      <c r="AC741" s="216"/>
      <c r="AD741" s="216"/>
      <c r="AE741" s="216"/>
      <c r="AF741" s="216"/>
      <c r="AG741" s="216"/>
    </row>
    <row r="742">
      <c r="A742" s="216"/>
      <c r="B742" s="216"/>
      <c r="C742" s="216"/>
      <c r="D742" s="216"/>
      <c r="E742" s="216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  <c r="AB742" s="216"/>
      <c r="AC742" s="216"/>
      <c r="AD742" s="216"/>
      <c r="AE742" s="216"/>
      <c r="AF742" s="216"/>
      <c r="AG742" s="216"/>
    </row>
    <row r="743">
      <c r="A743" s="216"/>
      <c r="B743" s="216"/>
      <c r="C743" s="216"/>
      <c r="D743" s="216"/>
      <c r="E743" s="216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6"/>
      <c r="S743" s="216"/>
      <c r="T743" s="216"/>
      <c r="U743" s="216"/>
      <c r="V743" s="216"/>
      <c r="W743" s="216"/>
      <c r="X743" s="216"/>
      <c r="Y743" s="216"/>
      <c r="Z743" s="216"/>
      <c r="AA743" s="216"/>
      <c r="AB743" s="216"/>
      <c r="AC743" s="216"/>
      <c r="AD743" s="216"/>
      <c r="AE743" s="216"/>
      <c r="AF743" s="216"/>
      <c r="AG743" s="216"/>
    </row>
    <row r="744">
      <c r="A744" s="216"/>
      <c r="B744" s="216"/>
      <c r="C744" s="216"/>
      <c r="D744" s="216"/>
      <c r="E744" s="216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  <c r="AB744" s="216"/>
      <c r="AC744" s="216"/>
      <c r="AD744" s="216"/>
      <c r="AE744" s="216"/>
      <c r="AF744" s="216"/>
      <c r="AG744" s="216"/>
    </row>
    <row r="745">
      <c r="A745" s="216"/>
      <c r="B745" s="216"/>
      <c r="C745" s="216"/>
      <c r="D745" s="216"/>
      <c r="E745" s="216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6"/>
      <c r="S745" s="216"/>
      <c r="T745" s="216"/>
      <c r="U745" s="216"/>
      <c r="V745" s="216"/>
      <c r="W745" s="216"/>
      <c r="X745" s="216"/>
      <c r="Y745" s="216"/>
      <c r="Z745" s="216"/>
      <c r="AA745" s="216"/>
      <c r="AB745" s="216"/>
      <c r="AC745" s="216"/>
      <c r="AD745" s="216"/>
      <c r="AE745" s="216"/>
      <c r="AF745" s="216"/>
      <c r="AG745" s="216"/>
    </row>
    <row r="746">
      <c r="A746" s="216"/>
      <c r="B746" s="216"/>
      <c r="C746" s="216"/>
      <c r="D746" s="216"/>
      <c r="E746" s="216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  <c r="AB746" s="216"/>
      <c r="AC746" s="216"/>
      <c r="AD746" s="216"/>
      <c r="AE746" s="216"/>
      <c r="AF746" s="216"/>
      <c r="AG746" s="216"/>
    </row>
    <row r="747">
      <c r="A747" s="216"/>
      <c r="B747" s="216"/>
      <c r="C747" s="216"/>
      <c r="D747" s="216"/>
      <c r="E747" s="216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6"/>
      <c r="S747" s="216"/>
      <c r="T747" s="216"/>
      <c r="U747" s="216"/>
      <c r="V747" s="216"/>
      <c r="W747" s="216"/>
      <c r="X747" s="216"/>
      <c r="Y747" s="216"/>
      <c r="Z747" s="216"/>
      <c r="AA747" s="216"/>
      <c r="AB747" s="216"/>
      <c r="AC747" s="216"/>
      <c r="AD747" s="216"/>
      <c r="AE747" s="216"/>
      <c r="AF747" s="216"/>
      <c r="AG747" s="216"/>
    </row>
    <row r="748">
      <c r="A748" s="216"/>
      <c r="B748" s="216"/>
      <c r="C748" s="216"/>
      <c r="D748" s="216"/>
      <c r="E748" s="216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  <c r="AB748" s="216"/>
      <c r="AC748" s="216"/>
      <c r="AD748" s="216"/>
      <c r="AE748" s="216"/>
      <c r="AF748" s="216"/>
      <c r="AG748" s="216"/>
    </row>
    <row r="749">
      <c r="A749" s="216"/>
      <c r="B749" s="216"/>
      <c r="C749" s="216"/>
      <c r="D749" s="216"/>
      <c r="E749" s="216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6"/>
      <c r="S749" s="216"/>
      <c r="T749" s="216"/>
      <c r="U749" s="216"/>
      <c r="V749" s="216"/>
      <c r="W749" s="216"/>
      <c r="X749" s="216"/>
      <c r="Y749" s="216"/>
      <c r="Z749" s="216"/>
      <c r="AA749" s="216"/>
      <c r="AB749" s="216"/>
      <c r="AC749" s="216"/>
      <c r="AD749" s="216"/>
      <c r="AE749" s="216"/>
      <c r="AF749" s="216"/>
      <c r="AG749" s="216"/>
    </row>
    <row r="750">
      <c r="A750" s="216"/>
      <c r="B750" s="216"/>
      <c r="C750" s="216"/>
      <c r="D750" s="216"/>
      <c r="E750" s="216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  <c r="AB750" s="216"/>
      <c r="AC750" s="216"/>
      <c r="AD750" s="216"/>
      <c r="AE750" s="216"/>
      <c r="AF750" s="216"/>
      <c r="AG750" s="216"/>
    </row>
    <row r="751">
      <c r="A751" s="216"/>
      <c r="B751" s="216"/>
      <c r="C751" s="216"/>
      <c r="D751" s="216"/>
      <c r="E751" s="216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6"/>
      <c r="S751" s="216"/>
      <c r="T751" s="216"/>
      <c r="U751" s="216"/>
      <c r="V751" s="216"/>
      <c r="W751" s="216"/>
      <c r="X751" s="216"/>
      <c r="Y751" s="216"/>
      <c r="Z751" s="216"/>
      <c r="AA751" s="216"/>
      <c r="AB751" s="216"/>
      <c r="AC751" s="216"/>
      <c r="AD751" s="216"/>
      <c r="AE751" s="216"/>
      <c r="AF751" s="216"/>
      <c r="AG751" s="216"/>
    </row>
    <row r="752">
      <c r="A752" s="216"/>
      <c r="B752" s="216"/>
      <c r="C752" s="216"/>
      <c r="D752" s="216"/>
      <c r="E752" s="216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  <c r="AB752" s="216"/>
      <c r="AC752" s="216"/>
      <c r="AD752" s="216"/>
      <c r="AE752" s="216"/>
      <c r="AF752" s="216"/>
      <c r="AG752" s="216"/>
    </row>
    <row r="753">
      <c r="A753" s="216"/>
      <c r="B753" s="216"/>
      <c r="C753" s="216"/>
      <c r="D753" s="216"/>
      <c r="E753" s="216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6"/>
      <c r="S753" s="216"/>
      <c r="T753" s="216"/>
      <c r="U753" s="216"/>
      <c r="V753" s="216"/>
      <c r="W753" s="216"/>
      <c r="X753" s="216"/>
      <c r="Y753" s="216"/>
      <c r="Z753" s="216"/>
      <c r="AA753" s="216"/>
      <c r="AB753" s="216"/>
      <c r="AC753" s="216"/>
      <c r="AD753" s="216"/>
      <c r="AE753" s="216"/>
      <c r="AF753" s="216"/>
      <c r="AG753" s="216"/>
    </row>
    <row r="754">
      <c r="A754" s="216"/>
      <c r="B754" s="216"/>
      <c r="C754" s="216"/>
      <c r="D754" s="216"/>
      <c r="E754" s="216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  <c r="AB754" s="216"/>
      <c r="AC754" s="216"/>
      <c r="AD754" s="216"/>
      <c r="AE754" s="216"/>
      <c r="AF754" s="216"/>
      <c r="AG754" s="216"/>
    </row>
    <row r="755">
      <c r="A755" s="216"/>
      <c r="B755" s="216"/>
      <c r="C755" s="216"/>
      <c r="D755" s="216"/>
      <c r="E755" s="216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6"/>
      <c r="S755" s="216"/>
      <c r="T755" s="216"/>
      <c r="U755" s="216"/>
      <c r="V755" s="216"/>
      <c r="W755" s="216"/>
      <c r="X755" s="216"/>
      <c r="Y755" s="216"/>
      <c r="Z755" s="216"/>
      <c r="AA755" s="216"/>
      <c r="AB755" s="216"/>
      <c r="AC755" s="216"/>
      <c r="AD755" s="216"/>
      <c r="AE755" s="216"/>
      <c r="AF755" s="216"/>
      <c r="AG755" s="216"/>
    </row>
    <row r="756">
      <c r="A756" s="216"/>
      <c r="B756" s="216"/>
      <c r="C756" s="216"/>
      <c r="D756" s="216"/>
      <c r="E756" s="216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  <c r="AB756" s="216"/>
      <c r="AC756" s="216"/>
      <c r="AD756" s="216"/>
      <c r="AE756" s="216"/>
      <c r="AF756" s="216"/>
      <c r="AG756" s="216"/>
    </row>
    <row r="757">
      <c r="A757" s="216"/>
      <c r="B757" s="216"/>
      <c r="C757" s="216"/>
      <c r="D757" s="216"/>
      <c r="E757" s="216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6"/>
      <c r="S757" s="216"/>
      <c r="T757" s="216"/>
      <c r="U757" s="216"/>
      <c r="V757" s="216"/>
      <c r="W757" s="216"/>
      <c r="X757" s="216"/>
      <c r="Y757" s="216"/>
      <c r="Z757" s="216"/>
      <c r="AA757" s="216"/>
      <c r="AB757" s="216"/>
      <c r="AC757" s="216"/>
      <c r="AD757" s="216"/>
      <c r="AE757" s="216"/>
      <c r="AF757" s="216"/>
      <c r="AG757" s="216"/>
    </row>
    <row r="758">
      <c r="A758" s="216"/>
      <c r="B758" s="216"/>
      <c r="C758" s="216"/>
      <c r="D758" s="216"/>
      <c r="E758" s="216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  <c r="AB758" s="216"/>
      <c r="AC758" s="216"/>
      <c r="AD758" s="216"/>
      <c r="AE758" s="216"/>
      <c r="AF758" s="216"/>
      <c r="AG758" s="216"/>
    </row>
    <row r="759">
      <c r="A759" s="216"/>
      <c r="B759" s="216"/>
      <c r="C759" s="216"/>
      <c r="D759" s="216"/>
      <c r="E759" s="216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6"/>
      <c r="S759" s="216"/>
      <c r="T759" s="216"/>
      <c r="U759" s="216"/>
      <c r="V759" s="216"/>
      <c r="W759" s="216"/>
      <c r="X759" s="216"/>
      <c r="Y759" s="216"/>
      <c r="Z759" s="216"/>
      <c r="AA759" s="216"/>
      <c r="AB759" s="216"/>
      <c r="AC759" s="216"/>
      <c r="AD759" s="216"/>
      <c r="AE759" s="216"/>
      <c r="AF759" s="216"/>
      <c r="AG759" s="216"/>
    </row>
    <row r="760">
      <c r="A760" s="216"/>
      <c r="B760" s="216"/>
      <c r="C760" s="216"/>
      <c r="D760" s="216"/>
      <c r="E760" s="216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  <c r="AB760" s="216"/>
      <c r="AC760" s="216"/>
      <c r="AD760" s="216"/>
      <c r="AE760" s="216"/>
      <c r="AF760" s="216"/>
      <c r="AG760" s="216"/>
    </row>
    <row r="761">
      <c r="A761" s="216"/>
      <c r="B761" s="216"/>
      <c r="C761" s="216"/>
      <c r="D761" s="216"/>
      <c r="E761" s="216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6"/>
      <c r="S761" s="216"/>
      <c r="T761" s="216"/>
      <c r="U761" s="216"/>
      <c r="V761" s="216"/>
      <c r="W761" s="216"/>
      <c r="X761" s="216"/>
      <c r="Y761" s="216"/>
      <c r="Z761" s="216"/>
      <c r="AA761" s="216"/>
      <c r="AB761" s="216"/>
      <c r="AC761" s="216"/>
      <c r="AD761" s="216"/>
      <c r="AE761" s="216"/>
      <c r="AF761" s="216"/>
      <c r="AG761" s="216"/>
    </row>
    <row r="762">
      <c r="A762" s="216"/>
      <c r="B762" s="216"/>
      <c r="C762" s="216"/>
      <c r="D762" s="216"/>
      <c r="E762" s="216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  <c r="AB762" s="216"/>
      <c r="AC762" s="216"/>
      <c r="AD762" s="216"/>
      <c r="AE762" s="216"/>
      <c r="AF762" s="216"/>
      <c r="AG762" s="216"/>
    </row>
    <row r="763">
      <c r="A763" s="216"/>
      <c r="B763" s="216"/>
      <c r="C763" s="216"/>
      <c r="D763" s="216"/>
      <c r="E763" s="216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6"/>
      <c r="S763" s="216"/>
      <c r="T763" s="216"/>
      <c r="U763" s="216"/>
      <c r="V763" s="216"/>
      <c r="W763" s="216"/>
      <c r="X763" s="216"/>
      <c r="Y763" s="216"/>
      <c r="Z763" s="216"/>
      <c r="AA763" s="216"/>
      <c r="AB763" s="216"/>
      <c r="AC763" s="216"/>
      <c r="AD763" s="216"/>
      <c r="AE763" s="216"/>
      <c r="AF763" s="216"/>
      <c r="AG763" s="216"/>
    </row>
    <row r="764">
      <c r="A764" s="216"/>
      <c r="B764" s="216"/>
      <c r="C764" s="216"/>
      <c r="D764" s="216"/>
      <c r="E764" s="216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  <c r="AB764" s="216"/>
      <c r="AC764" s="216"/>
      <c r="AD764" s="216"/>
      <c r="AE764" s="216"/>
      <c r="AF764" s="216"/>
      <c r="AG764" s="216"/>
    </row>
    <row r="765">
      <c r="A765" s="216"/>
      <c r="B765" s="216"/>
      <c r="C765" s="216"/>
      <c r="D765" s="216"/>
      <c r="E765" s="216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6"/>
      <c r="S765" s="216"/>
      <c r="T765" s="216"/>
      <c r="U765" s="216"/>
      <c r="V765" s="216"/>
      <c r="W765" s="216"/>
      <c r="X765" s="216"/>
      <c r="Y765" s="216"/>
      <c r="Z765" s="216"/>
      <c r="AA765" s="216"/>
      <c r="AB765" s="216"/>
      <c r="AC765" s="216"/>
      <c r="AD765" s="216"/>
      <c r="AE765" s="216"/>
      <c r="AF765" s="216"/>
      <c r="AG765" s="216"/>
    </row>
    <row r="766">
      <c r="A766" s="216"/>
      <c r="B766" s="216"/>
      <c r="C766" s="216"/>
      <c r="D766" s="216"/>
      <c r="E766" s="216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  <c r="AB766" s="216"/>
      <c r="AC766" s="216"/>
      <c r="AD766" s="216"/>
      <c r="AE766" s="216"/>
      <c r="AF766" s="216"/>
      <c r="AG766" s="216"/>
    </row>
    <row r="767">
      <c r="A767" s="216"/>
      <c r="B767" s="216"/>
      <c r="C767" s="216"/>
      <c r="D767" s="216"/>
      <c r="E767" s="216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6"/>
      <c r="S767" s="216"/>
      <c r="T767" s="216"/>
      <c r="U767" s="216"/>
      <c r="V767" s="216"/>
      <c r="W767" s="216"/>
      <c r="X767" s="216"/>
      <c r="Y767" s="216"/>
      <c r="Z767" s="216"/>
      <c r="AA767" s="216"/>
      <c r="AB767" s="216"/>
      <c r="AC767" s="216"/>
      <c r="AD767" s="216"/>
      <c r="AE767" s="216"/>
      <c r="AF767" s="216"/>
      <c r="AG767" s="216"/>
    </row>
    <row r="768">
      <c r="A768" s="216"/>
      <c r="B768" s="216"/>
      <c r="C768" s="216"/>
      <c r="D768" s="216"/>
      <c r="E768" s="216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  <c r="AB768" s="216"/>
      <c r="AC768" s="216"/>
      <c r="AD768" s="216"/>
      <c r="AE768" s="216"/>
      <c r="AF768" s="216"/>
      <c r="AG768" s="216"/>
    </row>
    <row r="769">
      <c r="A769" s="216"/>
      <c r="B769" s="216"/>
      <c r="C769" s="216"/>
      <c r="D769" s="216"/>
      <c r="E769" s="216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6"/>
      <c r="S769" s="216"/>
      <c r="T769" s="216"/>
      <c r="U769" s="216"/>
      <c r="V769" s="216"/>
      <c r="W769" s="216"/>
      <c r="X769" s="216"/>
      <c r="Y769" s="216"/>
      <c r="Z769" s="216"/>
      <c r="AA769" s="216"/>
      <c r="AB769" s="216"/>
      <c r="AC769" s="216"/>
      <c r="AD769" s="216"/>
      <c r="AE769" s="216"/>
      <c r="AF769" s="216"/>
      <c r="AG769" s="216"/>
    </row>
    <row r="770">
      <c r="A770" s="216"/>
      <c r="B770" s="216"/>
      <c r="C770" s="216"/>
      <c r="D770" s="216"/>
      <c r="E770" s="216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  <c r="AB770" s="216"/>
      <c r="AC770" s="216"/>
      <c r="AD770" s="216"/>
      <c r="AE770" s="216"/>
      <c r="AF770" s="216"/>
      <c r="AG770" s="216"/>
    </row>
    <row r="771">
      <c r="A771" s="216"/>
      <c r="B771" s="216"/>
      <c r="C771" s="216"/>
      <c r="D771" s="216"/>
      <c r="E771" s="216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6"/>
      <c r="S771" s="216"/>
      <c r="T771" s="216"/>
      <c r="U771" s="216"/>
      <c r="V771" s="216"/>
      <c r="W771" s="216"/>
      <c r="X771" s="216"/>
      <c r="Y771" s="216"/>
      <c r="Z771" s="216"/>
      <c r="AA771" s="216"/>
      <c r="AB771" s="216"/>
      <c r="AC771" s="216"/>
      <c r="AD771" s="216"/>
      <c r="AE771" s="216"/>
      <c r="AF771" s="216"/>
      <c r="AG771" s="216"/>
    </row>
    <row r="772">
      <c r="A772" s="216"/>
      <c r="B772" s="216"/>
      <c r="C772" s="216"/>
      <c r="D772" s="216"/>
      <c r="E772" s="216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  <c r="AB772" s="216"/>
      <c r="AC772" s="216"/>
      <c r="AD772" s="216"/>
      <c r="AE772" s="216"/>
      <c r="AF772" s="216"/>
      <c r="AG772" s="216"/>
    </row>
    <row r="773">
      <c r="A773" s="216"/>
      <c r="B773" s="216"/>
      <c r="C773" s="216"/>
      <c r="D773" s="216"/>
      <c r="E773" s="216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6"/>
      <c r="S773" s="216"/>
      <c r="T773" s="216"/>
      <c r="U773" s="216"/>
      <c r="V773" s="216"/>
      <c r="W773" s="216"/>
      <c r="X773" s="216"/>
      <c r="Y773" s="216"/>
      <c r="Z773" s="216"/>
      <c r="AA773" s="216"/>
      <c r="AB773" s="216"/>
      <c r="AC773" s="216"/>
      <c r="AD773" s="216"/>
      <c r="AE773" s="216"/>
      <c r="AF773" s="216"/>
      <c r="AG773" s="216"/>
    </row>
    <row r="774">
      <c r="A774" s="216"/>
      <c r="B774" s="216"/>
      <c r="C774" s="216"/>
      <c r="D774" s="216"/>
      <c r="E774" s="216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  <c r="AB774" s="216"/>
      <c r="AC774" s="216"/>
      <c r="AD774" s="216"/>
      <c r="AE774" s="216"/>
      <c r="AF774" s="216"/>
      <c r="AG774" s="216"/>
    </row>
    <row r="775">
      <c r="A775" s="216"/>
      <c r="B775" s="216"/>
      <c r="C775" s="216"/>
      <c r="D775" s="216"/>
      <c r="E775" s="216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6"/>
      <c r="S775" s="216"/>
      <c r="T775" s="216"/>
      <c r="U775" s="216"/>
      <c r="V775" s="216"/>
      <c r="W775" s="216"/>
      <c r="X775" s="216"/>
      <c r="Y775" s="216"/>
      <c r="Z775" s="216"/>
      <c r="AA775" s="216"/>
      <c r="AB775" s="216"/>
      <c r="AC775" s="216"/>
      <c r="AD775" s="216"/>
      <c r="AE775" s="216"/>
      <c r="AF775" s="216"/>
      <c r="AG775" s="216"/>
    </row>
    <row r="776">
      <c r="A776" s="216"/>
      <c r="B776" s="216"/>
      <c r="C776" s="216"/>
      <c r="D776" s="216"/>
      <c r="E776" s="216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  <c r="AB776" s="216"/>
      <c r="AC776" s="216"/>
      <c r="AD776" s="216"/>
      <c r="AE776" s="216"/>
      <c r="AF776" s="216"/>
      <c r="AG776" s="216"/>
    </row>
    <row r="777">
      <c r="A777" s="216"/>
      <c r="B777" s="216"/>
      <c r="C777" s="216"/>
      <c r="D777" s="216"/>
      <c r="E777" s="216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6"/>
      <c r="S777" s="216"/>
      <c r="T777" s="216"/>
      <c r="U777" s="216"/>
      <c r="V777" s="216"/>
      <c r="W777" s="216"/>
      <c r="X777" s="216"/>
      <c r="Y777" s="216"/>
      <c r="Z777" s="216"/>
      <c r="AA777" s="216"/>
      <c r="AB777" s="216"/>
      <c r="AC777" s="216"/>
      <c r="AD777" s="216"/>
      <c r="AE777" s="216"/>
      <c r="AF777" s="216"/>
      <c r="AG777" s="216"/>
    </row>
    <row r="778">
      <c r="A778" s="216"/>
      <c r="B778" s="216"/>
      <c r="C778" s="216"/>
      <c r="D778" s="216"/>
      <c r="E778" s="216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  <c r="AB778" s="216"/>
      <c r="AC778" s="216"/>
      <c r="AD778" s="216"/>
      <c r="AE778" s="216"/>
      <c r="AF778" s="216"/>
      <c r="AG778" s="216"/>
    </row>
    <row r="779">
      <c r="A779" s="216"/>
      <c r="B779" s="216"/>
      <c r="C779" s="216"/>
      <c r="D779" s="216"/>
      <c r="E779" s="216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6"/>
      <c r="S779" s="216"/>
      <c r="T779" s="216"/>
      <c r="U779" s="216"/>
      <c r="V779" s="216"/>
      <c r="W779" s="216"/>
      <c r="X779" s="216"/>
      <c r="Y779" s="216"/>
      <c r="Z779" s="216"/>
      <c r="AA779" s="216"/>
      <c r="AB779" s="216"/>
      <c r="AC779" s="216"/>
      <c r="AD779" s="216"/>
      <c r="AE779" s="216"/>
      <c r="AF779" s="216"/>
      <c r="AG779" s="216"/>
    </row>
    <row r="780">
      <c r="A780" s="216"/>
      <c r="B780" s="216"/>
      <c r="C780" s="216"/>
      <c r="D780" s="216"/>
      <c r="E780" s="216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  <c r="AB780" s="216"/>
      <c r="AC780" s="216"/>
      <c r="AD780" s="216"/>
      <c r="AE780" s="216"/>
      <c r="AF780" s="216"/>
      <c r="AG780" s="216"/>
    </row>
    <row r="781">
      <c r="A781" s="216"/>
      <c r="B781" s="216"/>
      <c r="C781" s="216"/>
      <c r="D781" s="216"/>
      <c r="E781" s="216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6"/>
      <c r="S781" s="216"/>
      <c r="T781" s="216"/>
      <c r="U781" s="216"/>
      <c r="V781" s="216"/>
      <c r="W781" s="216"/>
      <c r="X781" s="216"/>
      <c r="Y781" s="216"/>
      <c r="Z781" s="216"/>
      <c r="AA781" s="216"/>
      <c r="AB781" s="216"/>
      <c r="AC781" s="216"/>
      <c r="AD781" s="216"/>
      <c r="AE781" s="216"/>
      <c r="AF781" s="216"/>
      <c r="AG781" s="216"/>
    </row>
    <row r="782">
      <c r="A782" s="216"/>
      <c r="B782" s="216"/>
      <c r="C782" s="216"/>
      <c r="D782" s="216"/>
      <c r="E782" s="216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  <c r="AB782" s="216"/>
      <c r="AC782" s="216"/>
      <c r="AD782" s="216"/>
      <c r="AE782" s="216"/>
      <c r="AF782" s="216"/>
      <c r="AG782" s="216"/>
    </row>
    <row r="783">
      <c r="A783" s="216"/>
      <c r="B783" s="216"/>
      <c r="C783" s="216"/>
      <c r="D783" s="216"/>
      <c r="E783" s="216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6"/>
      <c r="S783" s="216"/>
      <c r="T783" s="216"/>
      <c r="U783" s="216"/>
      <c r="V783" s="216"/>
      <c r="W783" s="216"/>
      <c r="X783" s="216"/>
      <c r="Y783" s="216"/>
      <c r="Z783" s="216"/>
      <c r="AA783" s="216"/>
      <c r="AB783" s="216"/>
      <c r="AC783" s="216"/>
      <c r="AD783" s="216"/>
      <c r="AE783" s="216"/>
      <c r="AF783" s="216"/>
      <c r="AG783" s="216"/>
    </row>
    <row r="784">
      <c r="A784" s="216"/>
      <c r="B784" s="216"/>
      <c r="C784" s="216"/>
      <c r="D784" s="216"/>
      <c r="E784" s="216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  <c r="AB784" s="216"/>
      <c r="AC784" s="216"/>
      <c r="AD784" s="216"/>
      <c r="AE784" s="216"/>
      <c r="AF784" s="216"/>
      <c r="AG784" s="216"/>
    </row>
    <row r="785">
      <c r="A785" s="216"/>
      <c r="B785" s="216"/>
      <c r="C785" s="216"/>
      <c r="D785" s="216"/>
      <c r="E785" s="216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6"/>
      <c r="S785" s="216"/>
      <c r="T785" s="216"/>
      <c r="U785" s="216"/>
      <c r="V785" s="216"/>
      <c r="W785" s="216"/>
      <c r="X785" s="216"/>
      <c r="Y785" s="216"/>
      <c r="Z785" s="216"/>
      <c r="AA785" s="216"/>
      <c r="AB785" s="216"/>
      <c r="AC785" s="216"/>
      <c r="AD785" s="216"/>
      <c r="AE785" s="216"/>
      <c r="AF785" s="216"/>
      <c r="AG785" s="216"/>
    </row>
    <row r="786">
      <c r="A786" s="216"/>
      <c r="B786" s="216"/>
      <c r="C786" s="216"/>
      <c r="D786" s="216"/>
      <c r="E786" s="216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  <c r="AB786" s="216"/>
      <c r="AC786" s="216"/>
      <c r="AD786" s="216"/>
      <c r="AE786" s="216"/>
      <c r="AF786" s="216"/>
      <c r="AG786" s="216"/>
    </row>
    <row r="787">
      <c r="A787" s="216"/>
      <c r="B787" s="216"/>
      <c r="C787" s="216"/>
      <c r="D787" s="216"/>
      <c r="E787" s="216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6"/>
      <c r="S787" s="216"/>
      <c r="T787" s="216"/>
      <c r="U787" s="216"/>
      <c r="V787" s="216"/>
      <c r="W787" s="216"/>
      <c r="X787" s="216"/>
      <c r="Y787" s="216"/>
      <c r="Z787" s="216"/>
      <c r="AA787" s="216"/>
      <c r="AB787" s="216"/>
      <c r="AC787" s="216"/>
      <c r="AD787" s="216"/>
      <c r="AE787" s="216"/>
      <c r="AF787" s="216"/>
      <c r="AG787" s="216"/>
    </row>
    <row r="788">
      <c r="A788" s="216"/>
      <c r="B788" s="216"/>
      <c r="C788" s="216"/>
      <c r="D788" s="216"/>
      <c r="E788" s="216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  <c r="AB788" s="216"/>
      <c r="AC788" s="216"/>
      <c r="AD788" s="216"/>
      <c r="AE788" s="216"/>
      <c r="AF788" s="216"/>
      <c r="AG788" s="216"/>
    </row>
    <row r="789">
      <c r="A789" s="216"/>
      <c r="B789" s="216"/>
      <c r="C789" s="216"/>
      <c r="D789" s="216"/>
      <c r="E789" s="216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6"/>
      <c r="S789" s="216"/>
      <c r="T789" s="216"/>
      <c r="U789" s="216"/>
      <c r="V789" s="216"/>
      <c r="W789" s="216"/>
      <c r="X789" s="216"/>
      <c r="Y789" s="216"/>
      <c r="Z789" s="216"/>
      <c r="AA789" s="216"/>
      <c r="AB789" s="216"/>
      <c r="AC789" s="216"/>
      <c r="AD789" s="216"/>
      <c r="AE789" s="216"/>
      <c r="AF789" s="216"/>
      <c r="AG789" s="216"/>
    </row>
    <row r="790">
      <c r="A790" s="216"/>
      <c r="B790" s="216"/>
      <c r="C790" s="216"/>
      <c r="D790" s="216"/>
      <c r="E790" s="216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  <c r="AB790" s="216"/>
      <c r="AC790" s="216"/>
      <c r="AD790" s="216"/>
      <c r="AE790" s="216"/>
      <c r="AF790" s="216"/>
      <c r="AG790" s="216"/>
    </row>
    <row r="791">
      <c r="A791" s="216"/>
      <c r="B791" s="216"/>
      <c r="C791" s="216"/>
      <c r="D791" s="216"/>
      <c r="E791" s="216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6"/>
      <c r="S791" s="216"/>
      <c r="T791" s="216"/>
      <c r="U791" s="216"/>
      <c r="V791" s="216"/>
      <c r="W791" s="216"/>
      <c r="X791" s="216"/>
      <c r="Y791" s="216"/>
      <c r="Z791" s="216"/>
      <c r="AA791" s="216"/>
      <c r="AB791" s="216"/>
      <c r="AC791" s="216"/>
      <c r="AD791" s="216"/>
      <c r="AE791" s="216"/>
      <c r="AF791" s="216"/>
      <c r="AG791" s="216"/>
    </row>
    <row r="792">
      <c r="A792" s="216"/>
      <c r="B792" s="216"/>
      <c r="C792" s="216"/>
      <c r="D792" s="216"/>
      <c r="E792" s="216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  <c r="AB792" s="216"/>
      <c r="AC792" s="216"/>
      <c r="AD792" s="216"/>
      <c r="AE792" s="216"/>
      <c r="AF792" s="216"/>
      <c r="AG792" s="216"/>
    </row>
    <row r="793">
      <c r="A793" s="216"/>
      <c r="B793" s="216"/>
      <c r="C793" s="216"/>
      <c r="D793" s="216"/>
      <c r="E793" s="216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6"/>
      <c r="S793" s="216"/>
      <c r="T793" s="216"/>
      <c r="U793" s="216"/>
      <c r="V793" s="216"/>
      <c r="W793" s="216"/>
      <c r="X793" s="216"/>
      <c r="Y793" s="216"/>
      <c r="Z793" s="216"/>
      <c r="AA793" s="216"/>
      <c r="AB793" s="216"/>
      <c r="AC793" s="216"/>
      <c r="AD793" s="216"/>
      <c r="AE793" s="216"/>
      <c r="AF793" s="216"/>
      <c r="AG793" s="216"/>
    </row>
    <row r="794">
      <c r="A794" s="216"/>
      <c r="B794" s="216"/>
      <c r="C794" s="216"/>
      <c r="D794" s="216"/>
      <c r="E794" s="216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  <c r="AB794" s="216"/>
      <c r="AC794" s="216"/>
      <c r="AD794" s="216"/>
      <c r="AE794" s="216"/>
      <c r="AF794" s="216"/>
      <c r="AG794" s="216"/>
    </row>
    <row r="795">
      <c r="A795" s="216"/>
      <c r="B795" s="216"/>
      <c r="C795" s="216"/>
      <c r="D795" s="216"/>
      <c r="E795" s="216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6"/>
      <c r="S795" s="216"/>
      <c r="T795" s="216"/>
      <c r="U795" s="216"/>
      <c r="V795" s="216"/>
      <c r="W795" s="216"/>
      <c r="X795" s="216"/>
      <c r="Y795" s="216"/>
      <c r="Z795" s="216"/>
      <c r="AA795" s="216"/>
      <c r="AB795" s="216"/>
      <c r="AC795" s="216"/>
      <c r="AD795" s="216"/>
      <c r="AE795" s="216"/>
      <c r="AF795" s="216"/>
      <c r="AG795" s="216"/>
    </row>
    <row r="796">
      <c r="A796" s="216"/>
      <c r="B796" s="216"/>
      <c r="C796" s="216"/>
      <c r="D796" s="216"/>
      <c r="E796" s="216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  <c r="AB796" s="216"/>
      <c r="AC796" s="216"/>
      <c r="AD796" s="216"/>
      <c r="AE796" s="216"/>
      <c r="AF796" s="216"/>
      <c r="AG796" s="216"/>
    </row>
    <row r="797">
      <c r="A797" s="216"/>
      <c r="B797" s="216"/>
      <c r="C797" s="216"/>
      <c r="D797" s="216"/>
      <c r="E797" s="216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6"/>
      <c r="S797" s="216"/>
      <c r="T797" s="216"/>
      <c r="U797" s="216"/>
      <c r="V797" s="216"/>
      <c r="W797" s="216"/>
      <c r="X797" s="216"/>
      <c r="Y797" s="216"/>
      <c r="Z797" s="216"/>
      <c r="AA797" s="216"/>
      <c r="AB797" s="216"/>
      <c r="AC797" s="216"/>
      <c r="AD797" s="216"/>
      <c r="AE797" s="216"/>
      <c r="AF797" s="216"/>
      <c r="AG797" s="216"/>
    </row>
    <row r="798">
      <c r="A798" s="216"/>
      <c r="B798" s="216"/>
      <c r="C798" s="216"/>
      <c r="D798" s="216"/>
      <c r="E798" s="216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  <c r="AB798" s="216"/>
      <c r="AC798" s="216"/>
      <c r="AD798" s="216"/>
      <c r="AE798" s="216"/>
      <c r="AF798" s="216"/>
      <c r="AG798" s="216"/>
    </row>
    <row r="799">
      <c r="A799" s="216"/>
      <c r="B799" s="216"/>
      <c r="C799" s="216"/>
      <c r="D799" s="216"/>
      <c r="E799" s="216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6"/>
      <c r="S799" s="216"/>
      <c r="T799" s="216"/>
      <c r="U799" s="216"/>
      <c r="V799" s="216"/>
      <c r="W799" s="216"/>
      <c r="X799" s="216"/>
      <c r="Y799" s="216"/>
      <c r="Z799" s="216"/>
      <c r="AA799" s="216"/>
      <c r="AB799" s="216"/>
      <c r="AC799" s="216"/>
      <c r="AD799" s="216"/>
      <c r="AE799" s="216"/>
      <c r="AF799" s="216"/>
      <c r="AG799" s="216"/>
    </row>
    <row r="800">
      <c r="A800" s="216"/>
      <c r="B800" s="216"/>
      <c r="C800" s="216"/>
      <c r="D800" s="216"/>
      <c r="E800" s="216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  <c r="AB800" s="216"/>
      <c r="AC800" s="216"/>
      <c r="AD800" s="216"/>
      <c r="AE800" s="216"/>
      <c r="AF800" s="216"/>
      <c r="AG800" s="216"/>
    </row>
    <row r="801">
      <c r="A801" s="216"/>
      <c r="B801" s="216"/>
      <c r="C801" s="216"/>
      <c r="D801" s="216"/>
      <c r="E801" s="216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6"/>
      <c r="S801" s="216"/>
      <c r="T801" s="216"/>
      <c r="U801" s="216"/>
      <c r="V801" s="216"/>
      <c r="W801" s="216"/>
      <c r="X801" s="216"/>
      <c r="Y801" s="216"/>
      <c r="Z801" s="216"/>
      <c r="AA801" s="216"/>
      <c r="AB801" s="216"/>
      <c r="AC801" s="216"/>
      <c r="AD801" s="216"/>
      <c r="AE801" s="216"/>
      <c r="AF801" s="216"/>
      <c r="AG801" s="216"/>
    </row>
    <row r="802">
      <c r="A802" s="216"/>
      <c r="B802" s="216"/>
      <c r="C802" s="216"/>
      <c r="D802" s="216"/>
      <c r="E802" s="216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  <c r="AB802" s="216"/>
      <c r="AC802" s="216"/>
      <c r="AD802" s="216"/>
      <c r="AE802" s="216"/>
      <c r="AF802" s="216"/>
      <c r="AG802" s="216"/>
    </row>
    <row r="803">
      <c r="A803" s="216"/>
      <c r="B803" s="216"/>
      <c r="C803" s="216"/>
      <c r="D803" s="216"/>
      <c r="E803" s="216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6"/>
      <c r="S803" s="216"/>
      <c r="T803" s="216"/>
      <c r="U803" s="216"/>
      <c r="V803" s="216"/>
      <c r="W803" s="216"/>
      <c r="X803" s="216"/>
      <c r="Y803" s="216"/>
      <c r="Z803" s="216"/>
      <c r="AA803" s="216"/>
      <c r="AB803" s="216"/>
      <c r="AC803" s="216"/>
      <c r="AD803" s="216"/>
      <c r="AE803" s="216"/>
      <c r="AF803" s="216"/>
      <c r="AG803" s="216"/>
    </row>
    <row r="804">
      <c r="A804" s="216"/>
      <c r="B804" s="216"/>
      <c r="C804" s="216"/>
      <c r="D804" s="216"/>
      <c r="E804" s="216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  <c r="AB804" s="216"/>
      <c r="AC804" s="216"/>
      <c r="AD804" s="216"/>
      <c r="AE804" s="216"/>
      <c r="AF804" s="216"/>
      <c r="AG804" s="216"/>
    </row>
    <row r="805">
      <c r="A805" s="216"/>
      <c r="B805" s="216"/>
      <c r="C805" s="216"/>
      <c r="D805" s="216"/>
      <c r="E805" s="216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6"/>
      <c r="S805" s="216"/>
      <c r="T805" s="216"/>
      <c r="U805" s="216"/>
      <c r="V805" s="216"/>
      <c r="W805" s="216"/>
      <c r="X805" s="216"/>
      <c r="Y805" s="216"/>
      <c r="Z805" s="216"/>
      <c r="AA805" s="216"/>
      <c r="AB805" s="216"/>
      <c r="AC805" s="216"/>
      <c r="AD805" s="216"/>
      <c r="AE805" s="216"/>
      <c r="AF805" s="216"/>
      <c r="AG805" s="216"/>
    </row>
    <row r="806">
      <c r="A806" s="216"/>
      <c r="B806" s="216"/>
      <c r="C806" s="216"/>
      <c r="D806" s="216"/>
      <c r="E806" s="216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  <c r="AB806" s="216"/>
      <c r="AC806" s="216"/>
      <c r="AD806" s="216"/>
      <c r="AE806" s="216"/>
      <c r="AF806" s="216"/>
      <c r="AG806" s="216"/>
    </row>
    <row r="807">
      <c r="A807" s="216"/>
      <c r="B807" s="216"/>
      <c r="C807" s="216"/>
      <c r="D807" s="216"/>
      <c r="E807" s="216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6"/>
      <c r="S807" s="216"/>
      <c r="T807" s="216"/>
      <c r="U807" s="216"/>
      <c r="V807" s="216"/>
      <c r="W807" s="216"/>
      <c r="X807" s="216"/>
      <c r="Y807" s="216"/>
      <c r="Z807" s="216"/>
      <c r="AA807" s="216"/>
      <c r="AB807" s="216"/>
      <c r="AC807" s="216"/>
      <c r="AD807" s="216"/>
      <c r="AE807" s="216"/>
      <c r="AF807" s="216"/>
      <c r="AG807" s="216"/>
    </row>
    <row r="808">
      <c r="A808" s="216"/>
      <c r="B808" s="216"/>
      <c r="C808" s="216"/>
      <c r="D808" s="216"/>
      <c r="E808" s="216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  <c r="AB808" s="216"/>
      <c r="AC808" s="216"/>
      <c r="AD808" s="216"/>
      <c r="AE808" s="216"/>
      <c r="AF808" s="216"/>
      <c r="AG808" s="216"/>
    </row>
    <row r="809">
      <c r="A809" s="216"/>
      <c r="B809" s="216"/>
      <c r="C809" s="216"/>
      <c r="D809" s="216"/>
      <c r="E809" s="216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6"/>
      <c r="S809" s="216"/>
      <c r="T809" s="216"/>
      <c r="U809" s="216"/>
      <c r="V809" s="216"/>
      <c r="W809" s="216"/>
      <c r="X809" s="216"/>
      <c r="Y809" s="216"/>
      <c r="Z809" s="216"/>
      <c r="AA809" s="216"/>
      <c r="AB809" s="216"/>
      <c r="AC809" s="216"/>
      <c r="AD809" s="216"/>
      <c r="AE809" s="216"/>
      <c r="AF809" s="216"/>
      <c r="AG809" s="216"/>
    </row>
    <row r="810">
      <c r="A810" s="216"/>
      <c r="B810" s="216"/>
      <c r="C810" s="216"/>
      <c r="D810" s="216"/>
      <c r="E810" s="216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  <c r="AB810" s="216"/>
      <c r="AC810" s="216"/>
      <c r="AD810" s="216"/>
      <c r="AE810" s="216"/>
      <c r="AF810" s="216"/>
      <c r="AG810" s="216"/>
    </row>
    <row r="811">
      <c r="A811" s="216"/>
      <c r="B811" s="216"/>
      <c r="C811" s="216"/>
      <c r="D811" s="216"/>
      <c r="E811" s="216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6"/>
      <c r="S811" s="216"/>
      <c r="T811" s="216"/>
      <c r="U811" s="216"/>
      <c r="V811" s="216"/>
      <c r="W811" s="216"/>
      <c r="X811" s="216"/>
      <c r="Y811" s="216"/>
      <c r="Z811" s="216"/>
      <c r="AA811" s="216"/>
      <c r="AB811" s="216"/>
      <c r="AC811" s="216"/>
      <c r="AD811" s="216"/>
      <c r="AE811" s="216"/>
      <c r="AF811" s="216"/>
      <c r="AG811" s="216"/>
    </row>
    <row r="812">
      <c r="A812" s="216"/>
      <c r="B812" s="216"/>
      <c r="C812" s="216"/>
      <c r="D812" s="216"/>
      <c r="E812" s="216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  <c r="AB812" s="216"/>
      <c r="AC812" s="216"/>
      <c r="AD812" s="216"/>
      <c r="AE812" s="216"/>
      <c r="AF812" s="216"/>
      <c r="AG812" s="216"/>
    </row>
    <row r="813">
      <c r="A813" s="216"/>
      <c r="B813" s="216"/>
      <c r="C813" s="216"/>
      <c r="D813" s="216"/>
      <c r="E813" s="216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6"/>
      <c r="S813" s="216"/>
      <c r="T813" s="216"/>
      <c r="U813" s="216"/>
      <c r="V813" s="216"/>
      <c r="W813" s="216"/>
      <c r="X813" s="216"/>
      <c r="Y813" s="216"/>
      <c r="Z813" s="216"/>
      <c r="AA813" s="216"/>
      <c r="AB813" s="216"/>
      <c r="AC813" s="216"/>
      <c r="AD813" s="216"/>
      <c r="AE813" s="216"/>
      <c r="AF813" s="216"/>
      <c r="AG813" s="216"/>
    </row>
    <row r="814">
      <c r="A814" s="216"/>
      <c r="B814" s="216"/>
      <c r="C814" s="216"/>
      <c r="D814" s="216"/>
      <c r="E814" s="216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  <c r="AB814" s="216"/>
      <c r="AC814" s="216"/>
      <c r="AD814" s="216"/>
      <c r="AE814" s="216"/>
      <c r="AF814" s="216"/>
      <c r="AG814" s="216"/>
    </row>
    <row r="815">
      <c r="A815" s="216"/>
      <c r="B815" s="216"/>
      <c r="C815" s="216"/>
      <c r="D815" s="216"/>
      <c r="E815" s="216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6"/>
      <c r="S815" s="216"/>
      <c r="T815" s="216"/>
      <c r="U815" s="216"/>
      <c r="V815" s="216"/>
      <c r="W815" s="216"/>
      <c r="X815" s="216"/>
      <c r="Y815" s="216"/>
      <c r="Z815" s="216"/>
      <c r="AA815" s="216"/>
      <c r="AB815" s="216"/>
      <c r="AC815" s="216"/>
      <c r="AD815" s="216"/>
      <c r="AE815" s="216"/>
      <c r="AF815" s="216"/>
      <c r="AG815" s="216"/>
    </row>
    <row r="816">
      <c r="A816" s="216"/>
      <c r="B816" s="216"/>
      <c r="C816" s="216"/>
      <c r="D816" s="216"/>
      <c r="E816" s="216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  <c r="AB816" s="216"/>
      <c r="AC816" s="216"/>
      <c r="AD816" s="216"/>
      <c r="AE816" s="216"/>
      <c r="AF816" s="216"/>
      <c r="AG816" s="216"/>
    </row>
    <row r="817">
      <c r="A817" s="216"/>
      <c r="B817" s="216"/>
      <c r="C817" s="216"/>
      <c r="D817" s="216"/>
      <c r="E817" s="216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6"/>
      <c r="S817" s="216"/>
      <c r="T817" s="216"/>
      <c r="U817" s="216"/>
      <c r="V817" s="216"/>
      <c r="W817" s="216"/>
      <c r="X817" s="216"/>
      <c r="Y817" s="216"/>
      <c r="Z817" s="216"/>
      <c r="AA817" s="216"/>
      <c r="AB817" s="216"/>
      <c r="AC817" s="216"/>
      <c r="AD817" s="216"/>
      <c r="AE817" s="216"/>
      <c r="AF817" s="216"/>
      <c r="AG817" s="216"/>
    </row>
    <row r="818">
      <c r="A818" s="216"/>
      <c r="B818" s="216"/>
      <c r="C818" s="216"/>
      <c r="D818" s="216"/>
      <c r="E818" s="216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  <c r="AB818" s="216"/>
      <c r="AC818" s="216"/>
      <c r="AD818" s="216"/>
      <c r="AE818" s="216"/>
      <c r="AF818" s="216"/>
      <c r="AG818" s="216"/>
    </row>
    <row r="819">
      <c r="A819" s="216"/>
      <c r="B819" s="216"/>
      <c r="C819" s="216"/>
      <c r="D819" s="216"/>
      <c r="E819" s="216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6"/>
      <c r="S819" s="216"/>
      <c r="T819" s="216"/>
      <c r="U819" s="216"/>
      <c r="V819" s="216"/>
      <c r="W819" s="216"/>
      <c r="X819" s="216"/>
      <c r="Y819" s="216"/>
      <c r="Z819" s="216"/>
      <c r="AA819" s="216"/>
      <c r="AB819" s="216"/>
      <c r="AC819" s="216"/>
      <c r="AD819" s="216"/>
      <c r="AE819" s="216"/>
      <c r="AF819" s="216"/>
      <c r="AG819" s="216"/>
    </row>
    <row r="820">
      <c r="A820" s="216"/>
      <c r="B820" s="216"/>
      <c r="C820" s="216"/>
      <c r="D820" s="216"/>
      <c r="E820" s="216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  <c r="AB820" s="216"/>
      <c r="AC820" s="216"/>
      <c r="AD820" s="216"/>
      <c r="AE820" s="216"/>
      <c r="AF820" s="216"/>
      <c r="AG820" s="216"/>
    </row>
    <row r="821">
      <c r="A821" s="216"/>
      <c r="B821" s="216"/>
      <c r="C821" s="216"/>
      <c r="D821" s="216"/>
      <c r="E821" s="216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6"/>
      <c r="S821" s="216"/>
      <c r="T821" s="216"/>
      <c r="U821" s="216"/>
      <c r="V821" s="216"/>
      <c r="W821" s="216"/>
      <c r="X821" s="216"/>
      <c r="Y821" s="216"/>
      <c r="Z821" s="216"/>
      <c r="AA821" s="216"/>
      <c r="AB821" s="216"/>
      <c r="AC821" s="216"/>
      <c r="AD821" s="216"/>
      <c r="AE821" s="216"/>
      <c r="AF821" s="216"/>
      <c r="AG821" s="216"/>
    </row>
    <row r="822">
      <c r="A822" s="216"/>
      <c r="B822" s="216"/>
      <c r="C822" s="216"/>
      <c r="D822" s="216"/>
      <c r="E822" s="216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  <c r="AB822" s="216"/>
      <c r="AC822" s="216"/>
      <c r="AD822" s="216"/>
      <c r="AE822" s="216"/>
      <c r="AF822" s="216"/>
      <c r="AG822" s="216"/>
    </row>
    <row r="823">
      <c r="A823" s="216"/>
      <c r="B823" s="216"/>
      <c r="C823" s="216"/>
      <c r="D823" s="216"/>
      <c r="E823" s="216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6"/>
      <c r="S823" s="216"/>
      <c r="T823" s="216"/>
      <c r="U823" s="216"/>
      <c r="V823" s="216"/>
      <c r="W823" s="216"/>
      <c r="X823" s="216"/>
      <c r="Y823" s="216"/>
      <c r="Z823" s="216"/>
      <c r="AA823" s="216"/>
      <c r="AB823" s="216"/>
      <c r="AC823" s="216"/>
      <c r="AD823" s="216"/>
      <c r="AE823" s="216"/>
      <c r="AF823" s="216"/>
      <c r="AG823" s="216"/>
    </row>
    <row r="824">
      <c r="A824" s="216"/>
      <c r="B824" s="216"/>
      <c r="C824" s="216"/>
      <c r="D824" s="216"/>
      <c r="E824" s="216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  <c r="AB824" s="216"/>
      <c r="AC824" s="216"/>
      <c r="AD824" s="216"/>
      <c r="AE824" s="216"/>
      <c r="AF824" s="216"/>
      <c r="AG824" s="216"/>
    </row>
    <row r="825">
      <c r="A825" s="216"/>
      <c r="B825" s="216"/>
      <c r="C825" s="216"/>
      <c r="D825" s="216"/>
      <c r="E825" s="216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6"/>
      <c r="S825" s="216"/>
      <c r="T825" s="216"/>
      <c r="U825" s="216"/>
      <c r="V825" s="216"/>
      <c r="W825" s="216"/>
      <c r="X825" s="216"/>
      <c r="Y825" s="216"/>
      <c r="Z825" s="216"/>
      <c r="AA825" s="216"/>
      <c r="AB825" s="216"/>
      <c r="AC825" s="216"/>
      <c r="AD825" s="216"/>
      <c r="AE825" s="216"/>
      <c r="AF825" s="216"/>
      <c r="AG825" s="216"/>
    </row>
    <row r="826">
      <c r="A826" s="216"/>
      <c r="B826" s="216"/>
      <c r="C826" s="216"/>
      <c r="D826" s="216"/>
      <c r="E826" s="216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  <c r="AB826" s="216"/>
      <c r="AC826" s="216"/>
      <c r="AD826" s="216"/>
      <c r="AE826" s="216"/>
      <c r="AF826" s="216"/>
      <c r="AG826" s="216"/>
    </row>
    <row r="827">
      <c r="A827" s="216"/>
      <c r="B827" s="216"/>
      <c r="C827" s="216"/>
      <c r="D827" s="216"/>
      <c r="E827" s="216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6"/>
      <c r="S827" s="216"/>
      <c r="T827" s="216"/>
      <c r="U827" s="216"/>
      <c r="V827" s="216"/>
      <c r="W827" s="216"/>
      <c r="X827" s="216"/>
      <c r="Y827" s="216"/>
      <c r="Z827" s="216"/>
      <c r="AA827" s="216"/>
      <c r="AB827" s="216"/>
      <c r="AC827" s="216"/>
      <c r="AD827" s="216"/>
      <c r="AE827" s="216"/>
      <c r="AF827" s="216"/>
      <c r="AG827" s="216"/>
    </row>
    <row r="828">
      <c r="A828" s="216"/>
      <c r="B828" s="216"/>
      <c r="C828" s="216"/>
      <c r="D828" s="216"/>
      <c r="E828" s="216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  <c r="AB828" s="216"/>
      <c r="AC828" s="216"/>
      <c r="AD828" s="216"/>
      <c r="AE828" s="216"/>
      <c r="AF828" s="216"/>
      <c r="AG828" s="216"/>
    </row>
    <row r="829">
      <c r="A829" s="216"/>
      <c r="B829" s="216"/>
      <c r="C829" s="216"/>
      <c r="D829" s="216"/>
      <c r="E829" s="216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6"/>
      <c r="S829" s="216"/>
      <c r="T829" s="216"/>
      <c r="U829" s="216"/>
      <c r="V829" s="216"/>
      <c r="W829" s="216"/>
      <c r="X829" s="216"/>
      <c r="Y829" s="216"/>
      <c r="Z829" s="216"/>
      <c r="AA829" s="216"/>
      <c r="AB829" s="216"/>
      <c r="AC829" s="216"/>
      <c r="AD829" s="216"/>
      <c r="AE829" s="216"/>
      <c r="AF829" s="216"/>
      <c r="AG829" s="216"/>
    </row>
    <row r="830">
      <c r="A830" s="216"/>
      <c r="B830" s="216"/>
      <c r="C830" s="216"/>
      <c r="D830" s="216"/>
      <c r="E830" s="216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  <c r="AB830" s="216"/>
      <c r="AC830" s="216"/>
      <c r="AD830" s="216"/>
      <c r="AE830" s="216"/>
      <c r="AF830" s="216"/>
      <c r="AG830" s="216"/>
    </row>
    <row r="831">
      <c r="A831" s="216"/>
      <c r="B831" s="216"/>
      <c r="C831" s="216"/>
      <c r="D831" s="216"/>
      <c r="E831" s="216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6"/>
      <c r="S831" s="216"/>
      <c r="T831" s="216"/>
      <c r="U831" s="216"/>
      <c r="V831" s="216"/>
      <c r="W831" s="216"/>
      <c r="X831" s="216"/>
      <c r="Y831" s="216"/>
      <c r="Z831" s="216"/>
      <c r="AA831" s="216"/>
      <c r="AB831" s="216"/>
      <c r="AC831" s="216"/>
      <c r="AD831" s="216"/>
      <c r="AE831" s="216"/>
      <c r="AF831" s="216"/>
      <c r="AG831" s="216"/>
    </row>
    <row r="832">
      <c r="A832" s="216"/>
      <c r="B832" s="216"/>
      <c r="C832" s="216"/>
      <c r="D832" s="216"/>
      <c r="E832" s="216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  <c r="AB832" s="216"/>
      <c r="AC832" s="216"/>
      <c r="AD832" s="216"/>
      <c r="AE832" s="216"/>
      <c r="AF832" s="216"/>
      <c r="AG832" s="216"/>
    </row>
    <row r="833">
      <c r="A833" s="216"/>
      <c r="B833" s="216"/>
      <c r="C833" s="216"/>
      <c r="D833" s="216"/>
      <c r="E833" s="216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6"/>
      <c r="S833" s="216"/>
      <c r="T833" s="216"/>
      <c r="U833" s="216"/>
      <c r="V833" s="216"/>
      <c r="W833" s="216"/>
      <c r="X833" s="216"/>
      <c r="Y833" s="216"/>
      <c r="Z833" s="216"/>
      <c r="AA833" s="216"/>
      <c r="AB833" s="216"/>
      <c r="AC833" s="216"/>
      <c r="AD833" s="216"/>
      <c r="AE833" s="216"/>
      <c r="AF833" s="216"/>
      <c r="AG833" s="216"/>
    </row>
    <row r="834">
      <c r="A834" s="216"/>
      <c r="B834" s="216"/>
      <c r="C834" s="216"/>
      <c r="D834" s="216"/>
      <c r="E834" s="216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  <c r="AB834" s="216"/>
      <c r="AC834" s="216"/>
      <c r="AD834" s="216"/>
      <c r="AE834" s="216"/>
      <c r="AF834" s="216"/>
      <c r="AG834" s="216"/>
    </row>
    <row r="835">
      <c r="A835" s="216"/>
      <c r="B835" s="216"/>
      <c r="C835" s="216"/>
      <c r="D835" s="216"/>
      <c r="E835" s="216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6"/>
      <c r="S835" s="216"/>
      <c r="T835" s="216"/>
      <c r="U835" s="216"/>
      <c r="V835" s="216"/>
      <c r="W835" s="216"/>
      <c r="X835" s="216"/>
      <c r="Y835" s="216"/>
      <c r="Z835" s="216"/>
      <c r="AA835" s="216"/>
      <c r="AB835" s="216"/>
      <c r="AC835" s="216"/>
      <c r="AD835" s="216"/>
      <c r="AE835" s="216"/>
      <c r="AF835" s="216"/>
      <c r="AG835" s="216"/>
    </row>
    <row r="836">
      <c r="A836" s="216"/>
      <c r="B836" s="216"/>
      <c r="C836" s="216"/>
      <c r="D836" s="216"/>
      <c r="E836" s="216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  <c r="AB836" s="216"/>
      <c r="AC836" s="216"/>
      <c r="AD836" s="216"/>
      <c r="AE836" s="216"/>
      <c r="AF836" s="216"/>
      <c r="AG836" s="216"/>
    </row>
    <row r="837">
      <c r="A837" s="216"/>
      <c r="B837" s="216"/>
      <c r="C837" s="216"/>
      <c r="D837" s="216"/>
      <c r="E837" s="216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6"/>
      <c r="S837" s="216"/>
      <c r="T837" s="216"/>
      <c r="U837" s="216"/>
      <c r="V837" s="216"/>
      <c r="W837" s="216"/>
      <c r="X837" s="216"/>
      <c r="Y837" s="216"/>
      <c r="Z837" s="216"/>
      <c r="AA837" s="216"/>
      <c r="AB837" s="216"/>
      <c r="AC837" s="216"/>
      <c r="AD837" s="216"/>
      <c r="AE837" s="216"/>
      <c r="AF837" s="216"/>
      <c r="AG837" s="216"/>
    </row>
    <row r="838">
      <c r="A838" s="216"/>
      <c r="B838" s="216"/>
      <c r="C838" s="216"/>
      <c r="D838" s="216"/>
      <c r="E838" s="216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  <c r="AB838" s="216"/>
      <c r="AC838" s="216"/>
      <c r="AD838" s="216"/>
      <c r="AE838" s="216"/>
      <c r="AF838" s="216"/>
      <c r="AG838" s="216"/>
    </row>
    <row r="839">
      <c r="A839" s="216"/>
      <c r="B839" s="216"/>
      <c r="C839" s="216"/>
      <c r="D839" s="216"/>
      <c r="E839" s="216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6"/>
      <c r="S839" s="216"/>
      <c r="T839" s="216"/>
      <c r="U839" s="216"/>
      <c r="V839" s="216"/>
      <c r="W839" s="216"/>
      <c r="X839" s="216"/>
      <c r="Y839" s="216"/>
      <c r="Z839" s="216"/>
      <c r="AA839" s="216"/>
      <c r="AB839" s="216"/>
      <c r="AC839" s="216"/>
      <c r="AD839" s="216"/>
      <c r="AE839" s="216"/>
      <c r="AF839" s="216"/>
      <c r="AG839" s="216"/>
    </row>
    <row r="840">
      <c r="A840" s="216"/>
      <c r="B840" s="216"/>
      <c r="C840" s="216"/>
      <c r="D840" s="216"/>
      <c r="E840" s="216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  <c r="AB840" s="216"/>
      <c r="AC840" s="216"/>
      <c r="AD840" s="216"/>
      <c r="AE840" s="216"/>
      <c r="AF840" s="216"/>
      <c r="AG840" s="216"/>
    </row>
    <row r="841">
      <c r="A841" s="216"/>
      <c r="B841" s="216"/>
      <c r="C841" s="216"/>
      <c r="D841" s="216"/>
      <c r="E841" s="216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6"/>
      <c r="S841" s="216"/>
      <c r="T841" s="216"/>
      <c r="U841" s="216"/>
      <c r="V841" s="216"/>
      <c r="W841" s="216"/>
      <c r="X841" s="216"/>
      <c r="Y841" s="216"/>
      <c r="Z841" s="216"/>
      <c r="AA841" s="216"/>
      <c r="AB841" s="216"/>
      <c r="AC841" s="216"/>
      <c r="AD841" s="216"/>
      <c r="AE841" s="216"/>
      <c r="AF841" s="216"/>
      <c r="AG841" s="216"/>
    </row>
    <row r="842">
      <c r="A842" s="216"/>
      <c r="B842" s="216"/>
      <c r="C842" s="216"/>
      <c r="D842" s="216"/>
      <c r="E842" s="216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  <c r="AB842" s="216"/>
      <c r="AC842" s="216"/>
      <c r="AD842" s="216"/>
      <c r="AE842" s="216"/>
      <c r="AF842" s="216"/>
      <c r="AG842" s="216"/>
    </row>
    <row r="843">
      <c r="A843" s="216"/>
      <c r="B843" s="216"/>
      <c r="C843" s="216"/>
      <c r="D843" s="216"/>
      <c r="E843" s="216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6"/>
      <c r="S843" s="216"/>
      <c r="T843" s="216"/>
      <c r="U843" s="216"/>
      <c r="V843" s="216"/>
      <c r="W843" s="216"/>
      <c r="X843" s="216"/>
      <c r="Y843" s="216"/>
      <c r="Z843" s="216"/>
      <c r="AA843" s="216"/>
      <c r="AB843" s="216"/>
      <c r="AC843" s="216"/>
      <c r="AD843" s="216"/>
      <c r="AE843" s="216"/>
      <c r="AF843" s="216"/>
      <c r="AG843" s="216"/>
    </row>
    <row r="844">
      <c r="A844" s="216"/>
      <c r="B844" s="216"/>
      <c r="C844" s="216"/>
      <c r="D844" s="216"/>
      <c r="E844" s="216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  <c r="AB844" s="216"/>
      <c r="AC844" s="216"/>
      <c r="AD844" s="216"/>
      <c r="AE844" s="216"/>
      <c r="AF844" s="216"/>
      <c r="AG844" s="216"/>
    </row>
    <row r="845">
      <c r="A845" s="216"/>
      <c r="B845" s="216"/>
      <c r="C845" s="216"/>
      <c r="D845" s="216"/>
      <c r="E845" s="216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6"/>
      <c r="S845" s="216"/>
      <c r="T845" s="216"/>
      <c r="U845" s="216"/>
      <c r="V845" s="216"/>
      <c r="W845" s="216"/>
      <c r="X845" s="216"/>
      <c r="Y845" s="216"/>
      <c r="Z845" s="216"/>
      <c r="AA845" s="216"/>
      <c r="AB845" s="216"/>
      <c r="AC845" s="216"/>
      <c r="AD845" s="216"/>
      <c r="AE845" s="216"/>
      <c r="AF845" s="216"/>
      <c r="AG845" s="216"/>
    </row>
    <row r="846">
      <c r="A846" s="216"/>
      <c r="B846" s="216"/>
      <c r="C846" s="216"/>
      <c r="D846" s="216"/>
      <c r="E846" s="216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  <c r="AB846" s="216"/>
      <c r="AC846" s="216"/>
      <c r="AD846" s="216"/>
      <c r="AE846" s="216"/>
      <c r="AF846" s="216"/>
      <c r="AG846" s="216"/>
    </row>
    <row r="847">
      <c r="A847" s="216"/>
      <c r="B847" s="216"/>
      <c r="C847" s="216"/>
      <c r="D847" s="216"/>
      <c r="E847" s="216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6"/>
      <c r="S847" s="216"/>
      <c r="T847" s="216"/>
      <c r="U847" s="216"/>
      <c r="V847" s="216"/>
      <c r="W847" s="216"/>
      <c r="X847" s="216"/>
      <c r="Y847" s="216"/>
      <c r="Z847" s="216"/>
      <c r="AA847" s="216"/>
      <c r="AB847" s="216"/>
      <c r="AC847" s="216"/>
      <c r="AD847" s="216"/>
      <c r="AE847" s="216"/>
      <c r="AF847" s="216"/>
      <c r="AG847" s="216"/>
    </row>
    <row r="848">
      <c r="A848" s="216"/>
      <c r="B848" s="216"/>
      <c r="C848" s="216"/>
      <c r="D848" s="216"/>
      <c r="E848" s="216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  <c r="AB848" s="216"/>
      <c r="AC848" s="216"/>
      <c r="AD848" s="216"/>
      <c r="AE848" s="216"/>
      <c r="AF848" s="216"/>
      <c r="AG848" s="216"/>
    </row>
    <row r="849">
      <c r="A849" s="216"/>
      <c r="B849" s="216"/>
      <c r="C849" s="216"/>
      <c r="D849" s="216"/>
      <c r="E849" s="216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6"/>
      <c r="S849" s="216"/>
      <c r="T849" s="216"/>
      <c r="U849" s="216"/>
      <c r="V849" s="216"/>
      <c r="W849" s="216"/>
      <c r="X849" s="216"/>
      <c r="Y849" s="216"/>
      <c r="Z849" s="216"/>
      <c r="AA849" s="216"/>
      <c r="AB849" s="216"/>
      <c r="AC849" s="216"/>
      <c r="AD849" s="216"/>
      <c r="AE849" s="216"/>
      <c r="AF849" s="216"/>
      <c r="AG849" s="216"/>
    </row>
    <row r="850">
      <c r="A850" s="216"/>
      <c r="B850" s="216"/>
      <c r="C850" s="216"/>
      <c r="D850" s="216"/>
      <c r="E850" s="216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  <c r="AB850" s="216"/>
      <c r="AC850" s="216"/>
      <c r="AD850" s="216"/>
      <c r="AE850" s="216"/>
      <c r="AF850" s="216"/>
      <c r="AG850" s="216"/>
    </row>
    <row r="851">
      <c r="A851" s="216"/>
      <c r="B851" s="216"/>
      <c r="C851" s="216"/>
      <c r="D851" s="216"/>
      <c r="E851" s="216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6"/>
      <c r="S851" s="216"/>
      <c r="T851" s="216"/>
      <c r="U851" s="216"/>
      <c r="V851" s="216"/>
      <c r="W851" s="216"/>
      <c r="X851" s="216"/>
      <c r="Y851" s="216"/>
      <c r="Z851" s="216"/>
      <c r="AA851" s="216"/>
      <c r="AB851" s="216"/>
      <c r="AC851" s="216"/>
      <c r="AD851" s="216"/>
      <c r="AE851" s="216"/>
      <c r="AF851" s="216"/>
      <c r="AG851" s="216"/>
    </row>
    <row r="852">
      <c r="A852" s="216"/>
      <c r="B852" s="216"/>
      <c r="C852" s="216"/>
      <c r="D852" s="216"/>
      <c r="E852" s="216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  <c r="AB852" s="216"/>
      <c r="AC852" s="216"/>
      <c r="AD852" s="216"/>
      <c r="AE852" s="216"/>
      <c r="AF852" s="216"/>
      <c r="AG852" s="216"/>
    </row>
    <row r="853">
      <c r="A853" s="216"/>
      <c r="B853" s="216"/>
      <c r="C853" s="216"/>
      <c r="D853" s="216"/>
      <c r="E853" s="216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6"/>
      <c r="S853" s="216"/>
      <c r="T853" s="216"/>
      <c r="U853" s="216"/>
      <c r="V853" s="216"/>
      <c r="W853" s="216"/>
      <c r="X853" s="216"/>
      <c r="Y853" s="216"/>
      <c r="Z853" s="216"/>
      <c r="AA853" s="216"/>
      <c r="AB853" s="216"/>
      <c r="AC853" s="216"/>
      <c r="AD853" s="216"/>
      <c r="AE853" s="216"/>
      <c r="AF853" s="216"/>
      <c r="AG853" s="216"/>
    </row>
    <row r="854">
      <c r="A854" s="216"/>
      <c r="B854" s="216"/>
      <c r="C854" s="216"/>
      <c r="D854" s="216"/>
      <c r="E854" s="216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  <c r="AB854" s="216"/>
      <c r="AC854" s="216"/>
      <c r="AD854" s="216"/>
      <c r="AE854" s="216"/>
      <c r="AF854" s="216"/>
      <c r="AG854" s="216"/>
    </row>
    <row r="855">
      <c r="A855" s="216"/>
      <c r="B855" s="216"/>
      <c r="C855" s="216"/>
      <c r="D855" s="216"/>
      <c r="E855" s="216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6"/>
      <c r="S855" s="216"/>
      <c r="T855" s="216"/>
      <c r="U855" s="216"/>
      <c r="V855" s="216"/>
      <c r="W855" s="216"/>
      <c r="X855" s="216"/>
      <c r="Y855" s="216"/>
      <c r="Z855" s="216"/>
      <c r="AA855" s="216"/>
      <c r="AB855" s="216"/>
      <c r="AC855" s="216"/>
      <c r="AD855" s="216"/>
      <c r="AE855" s="216"/>
      <c r="AF855" s="216"/>
      <c r="AG855" s="216"/>
    </row>
    <row r="856">
      <c r="A856" s="216"/>
      <c r="B856" s="216"/>
      <c r="C856" s="216"/>
      <c r="D856" s="216"/>
      <c r="E856" s="216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  <c r="AB856" s="216"/>
      <c r="AC856" s="216"/>
      <c r="AD856" s="216"/>
      <c r="AE856" s="216"/>
      <c r="AF856" s="216"/>
      <c r="AG856" s="216"/>
    </row>
    <row r="857">
      <c r="A857" s="216"/>
      <c r="B857" s="216"/>
      <c r="C857" s="216"/>
      <c r="D857" s="216"/>
      <c r="E857" s="216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6"/>
      <c r="S857" s="216"/>
      <c r="T857" s="216"/>
      <c r="U857" s="216"/>
      <c r="V857" s="216"/>
      <c r="W857" s="216"/>
      <c r="X857" s="216"/>
      <c r="Y857" s="216"/>
      <c r="Z857" s="216"/>
      <c r="AA857" s="216"/>
      <c r="AB857" s="216"/>
      <c r="AC857" s="216"/>
      <c r="AD857" s="216"/>
      <c r="AE857" s="216"/>
      <c r="AF857" s="216"/>
      <c r="AG857" s="216"/>
    </row>
    <row r="858">
      <c r="A858" s="216"/>
      <c r="B858" s="216"/>
      <c r="C858" s="216"/>
      <c r="D858" s="216"/>
      <c r="E858" s="216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  <c r="AB858" s="216"/>
      <c r="AC858" s="216"/>
      <c r="AD858" s="216"/>
      <c r="AE858" s="216"/>
      <c r="AF858" s="216"/>
      <c r="AG858" s="216"/>
    </row>
    <row r="859">
      <c r="A859" s="216"/>
      <c r="B859" s="216"/>
      <c r="C859" s="216"/>
      <c r="D859" s="216"/>
      <c r="E859" s="216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  <c r="AB859" s="216"/>
      <c r="AC859" s="216"/>
      <c r="AD859" s="216"/>
      <c r="AE859" s="216"/>
      <c r="AF859" s="216"/>
      <c r="AG859" s="216"/>
    </row>
    <row r="860">
      <c r="A860" s="216"/>
      <c r="B860" s="216"/>
      <c r="C860" s="216"/>
      <c r="D860" s="216"/>
      <c r="E860" s="216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  <c r="AB860" s="216"/>
      <c r="AC860" s="216"/>
      <c r="AD860" s="216"/>
      <c r="AE860" s="216"/>
      <c r="AF860" s="216"/>
      <c r="AG860" s="216"/>
    </row>
    <row r="861">
      <c r="A861" s="216"/>
      <c r="B861" s="216"/>
      <c r="C861" s="216"/>
      <c r="D861" s="216"/>
      <c r="E861" s="216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6"/>
      <c r="S861" s="216"/>
      <c r="T861" s="216"/>
      <c r="U861" s="216"/>
      <c r="V861" s="216"/>
      <c r="W861" s="216"/>
      <c r="X861" s="216"/>
      <c r="Y861" s="216"/>
      <c r="Z861" s="216"/>
      <c r="AA861" s="216"/>
      <c r="AB861" s="216"/>
      <c r="AC861" s="216"/>
      <c r="AD861" s="216"/>
      <c r="AE861" s="216"/>
      <c r="AF861" s="216"/>
      <c r="AG861" s="216"/>
    </row>
    <row r="862">
      <c r="A862" s="216"/>
      <c r="B862" s="216"/>
      <c r="C862" s="216"/>
      <c r="D862" s="216"/>
      <c r="E862" s="216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  <c r="AB862" s="216"/>
      <c r="AC862" s="216"/>
      <c r="AD862" s="216"/>
      <c r="AE862" s="216"/>
      <c r="AF862" s="216"/>
      <c r="AG862" s="216"/>
    </row>
    <row r="863">
      <c r="A863" s="216"/>
      <c r="B863" s="216"/>
      <c r="C863" s="216"/>
      <c r="D863" s="216"/>
      <c r="E863" s="216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6"/>
      <c r="S863" s="216"/>
      <c r="T863" s="216"/>
      <c r="U863" s="216"/>
      <c r="V863" s="216"/>
      <c r="W863" s="216"/>
      <c r="X863" s="216"/>
      <c r="Y863" s="216"/>
      <c r="Z863" s="216"/>
      <c r="AA863" s="216"/>
      <c r="AB863" s="216"/>
      <c r="AC863" s="216"/>
      <c r="AD863" s="216"/>
      <c r="AE863" s="216"/>
      <c r="AF863" s="216"/>
      <c r="AG863" s="216"/>
    </row>
    <row r="864">
      <c r="A864" s="216"/>
      <c r="B864" s="216"/>
      <c r="C864" s="216"/>
      <c r="D864" s="216"/>
      <c r="E864" s="216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  <c r="AB864" s="216"/>
      <c r="AC864" s="216"/>
      <c r="AD864" s="216"/>
      <c r="AE864" s="216"/>
      <c r="AF864" s="216"/>
      <c r="AG864" s="216"/>
    </row>
    <row r="865">
      <c r="A865" s="216"/>
      <c r="B865" s="216"/>
      <c r="C865" s="216"/>
      <c r="D865" s="216"/>
      <c r="E865" s="216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6"/>
      <c r="S865" s="216"/>
      <c r="T865" s="216"/>
      <c r="U865" s="216"/>
      <c r="V865" s="216"/>
      <c r="W865" s="216"/>
      <c r="X865" s="216"/>
      <c r="Y865" s="216"/>
      <c r="Z865" s="216"/>
      <c r="AA865" s="216"/>
      <c r="AB865" s="216"/>
      <c r="AC865" s="216"/>
      <c r="AD865" s="216"/>
      <c r="AE865" s="216"/>
      <c r="AF865" s="216"/>
      <c r="AG865" s="216"/>
    </row>
    <row r="866">
      <c r="A866" s="216"/>
      <c r="B866" s="216"/>
      <c r="C866" s="216"/>
      <c r="D866" s="216"/>
      <c r="E866" s="216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  <c r="AB866" s="216"/>
      <c r="AC866" s="216"/>
      <c r="AD866" s="216"/>
      <c r="AE866" s="216"/>
      <c r="AF866" s="216"/>
      <c r="AG866" s="216"/>
    </row>
    <row r="867">
      <c r="A867" s="216"/>
      <c r="B867" s="216"/>
      <c r="C867" s="216"/>
      <c r="D867" s="216"/>
      <c r="E867" s="216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6"/>
      <c r="S867" s="216"/>
      <c r="T867" s="216"/>
      <c r="U867" s="216"/>
      <c r="V867" s="216"/>
      <c r="W867" s="216"/>
      <c r="X867" s="216"/>
      <c r="Y867" s="216"/>
      <c r="Z867" s="216"/>
      <c r="AA867" s="216"/>
      <c r="AB867" s="216"/>
      <c r="AC867" s="216"/>
      <c r="AD867" s="216"/>
      <c r="AE867" s="216"/>
      <c r="AF867" s="216"/>
      <c r="AG867" s="216"/>
    </row>
    <row r="868">
      <c r="A868" s="216"/>
      <c r="B868" s="216"/>
      <c r="C868" s="216"/>
      <c r="D868" s="216"/>
      <c r="E868" s="216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  <c r="AB868" s="216"/>
      <c r="AC868" s="216"/>
      <c r="AD868" s="216"/>
      <c r="AE868" s="216"/>
      <c r="AF868" s="216"/>
      <c r="AG868" s="216"/>
    </row>
    <row r="869">
      <c r="A869" s="216"/>
      <c r="B869" s="216"/>
      <c r="C869" s="216"/>
      <c r="D869" s="216"/>
      <c r="E869" s="216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6"/>
      <c r="S869" s="216"/>
      <c r="T869" s="216"/>
      <c r="U869" s="216"/>
      <c r="V869" s="216"/>
      <c r="W869" s="216"/>
      <c r="X869" s="216"/>
      <c r="Y869" s="216"/>
      <c r="Z869" s="216"/>
      <c r="AA869" s="216"/>
      <c r="AB869" s="216"/>
      <c r="AC869" s="216"/>
      <c r="AD869" s="216"/>
      <c r="AE869" s="216"/>
      <c r="AF869" s="216"/>
      <c r="AG869" s="216"/>
    </row>
    <row r="870">
      <c r="A870" s="216"/>
      <c r="B870" s="216"/>
      <c r="C870" s="216"/>
      <c r="D870" s="216"/>
      <c r="E870" s="216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  <c r="AB870" s="216"/>
      <c r="AC870" s="216"/>
      <c r="AD870" s="216"/>
      <c r="AE870" s="216"/>
      <c r="AF870" s="216"/>
      <c r="AG870" s="216"/>
    </row>
    <row r="871">
      <c r="A871" s="216"/>
      <c r="B871" s="216"/>
      <c r="C871" s="216"/>
      <c r="D871" s="216"/>
      <c r="E871" s="216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6"/>
      <c r="S871" s="216"/>
      <c r="T871" s="216"/>
      <c r="U871" s="216"/>
      <c r="V871" s="216"/>
      <c r="W871" s="216"/>
      <c r="X871" s="216"/>
      <c r="Y871" s="216"/>
      <c r="Z871" s="216"/>
      <c r="AA871" s="216"/>
      <c r="AB871" s="216"/>
      <c r="AC871" s="216"/>
      <c r="AD871" s="216"/>
      <c r="AE871" s="216"/>
      <c r="AF871" s="216"/>
      <c r="AG871" s="216"/>
    </row>
    <row r="872">
      <c r="A872" s="216"/>
      <c r="B872" s="216"/>
      <c r="C872" s="216"/>
      <c r="D872" s="216"/>
      <c r="E872" s="216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  <c r="AB872" s="216"/>
      <c r="AC872" s="216"/>
      <c r="AD872" s="216"/>
      <c r="AE872" s="216"/>
      <c r="AF872" s="216"/>
      <c r="AG872" s="216"/>
    </row>
    <row r="873">
      <c r="A873" s="216"/>
      <c r="B873" s="216"/>
      <c r="C873" s="216"/>
      <c r="D873" s="216"/>
      <c r="E873" s="216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6"/>
      <c r="S873" s="216"/>
      <c r="T873" s="216"/>
      <c r="U873" s="216"/>
      <c r="V873" s="216"/>
      <c r="W873" s="216"/>
      <c r="X873" s="216"/>
      <c r="Y873" s="216"/>
      <c r="Z873" s="216"/>
      <c r="AA873" s="216"/>
      <c r="AB873" s="216"/>
      <c r="AC873" s="216"/>
      <c r="AD873" s="216"/>
      <c r="AE873" s="216"/>
      <c r="AF873" s="216"/>
      <c r="AG873" s="216"/>
    </row>
    <row r="874">
      <c r="A874" s="216"/>
      <c r="B874" s="216"/>
      <c r="C874" s="216"/>
      <c r="D874" s="216"/>
      <c r="E874" s="216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  <c r="AB874" s="216"/>
      <c r="AC874" s="216"/>
      <c r="AD874" s="216"/>
      <c r="AE874" s="216"/>
      <c r="AF874" s="216"/>
      <c r="AG874" s="216"/>
    </row>
    <row r="875">
      <c r="A875" s="216"/>
      <c r="B875" s="216"/>
      <c r="C875" s="216"/>
      <c r="D875" s="216"/>
      <c r="E875" s="216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6"/>
      <c r="S875" s="216"/>
      <c r="T875" s="216"/>
      <c r="U875" s="216"/>
      <c r="V875" s="216"/>
      <c r="W875" s="216"/>
      <c r="X875" s="216"/>
      <c r="Y875" s="216"/>
      <c r="Z875" s="216"/>
      <c r="AA875" s="216"/>
      <c r="AB875" s="216"/>
      <c r="AC875" s="216"/>
      <c r="AD875" s="216"/>
      <c r="AE875" s="216"/>
      <c r="AF875" s="216"/>
      <c r="AG875" s="216"/>
    </row>
    <row r="876">
      <c r="A876" s="216"/>
      <c r="B876" s="216"/>
      <c r="C876" s="216"/>
      <c r="D876" s="216"/>
      <c r="E876" s="216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  <c r="AB876" s="216"/>
      <c r="AC876" s="216"/>
      <c r="AD876" s="216"/>
      <c r="AE876" s="216"/>
      <c r="AF876" s="216"/>
      <c r="AG876" s="216"/>
    </row>
    <row r="877">
      <c r="A877" s="216"/>
      <c r="B877" s="216"/>
      <c r="C877" s="216"/>
      <c r="D877" s="216"/>
      <c r="E877" s="216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6"/>
      <c r="S877" s="216"/>
      <c r="T877" s="216"/>
      <c r="U877" s="216"/>
      <c r="V877" s="216"/>
      <c r="W877" s="216"/>
      <c r="X877" s="216"/>
      <c r="Y877" s="216"/>
      <c r="Z877" s="216"/>
      <c r="AA877" s="216"/>
      <c r="AB877" s="216"/>
      <c r="AC877" s="216"/>
      <c r="AD877" s="216"/>
      <c r="AE877" s="216"/>
      <c r="AF877" s="216"/>
      <c r="AG877" s="216"/>
    </row>
    <row r="878">
      <c r="A878" s="216"/>
      <c r="B878" s="216"/>
      <c r="C878" s="216"/>
      <c r="D878" s="216"/>
      <c r="E878" s="216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  <c r="AB878" s="216"/>
      <c r="AC878" s="216"/>
      <c r="AD878" s="216"/>
      <c r="AE878" s="216"/>
      <c r="AF878" s="216"/>
      <c r="AG878" s="216"/>
    </row>
    <row r="879">
      <c r="A879" s="216"/>
      <c r="B879" s="216"/>
      <c r="C879" s="216"/>
      <c r="D879" s="216"/>
      <c r="E879" s="216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6"/>
      <c r="S879" s="216"/>
      <c r="T879" s="216"/>
      <c r="U879" s="216"/>
      <c r="V879" s="216"/>
      <c r="W879" s="216"/>
      <c r="X879" s="216"/>
      <c r="Y879" s="216"/>
      <c r="Z879" s="216"/>
      <c r="AA879" s="216"/>
      <c r="AB879" s="216"/>
      <c r="AC879" s="216"/>
      <c r="AD879" s="216"/>
      <c r="AE879" s="216"/>
      <c r="AF879" s="216"/>
      <c r="AG879" s="216"/>
    </row>
    <row r="880">
      <c r="A880" s="216"/>
      <c r="B880" s="216"/>
      <c r="C880" s="216"/>
      <c r="D880" s="216"/>
      <c r="E880" s="216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  <c r="AB880" s="216"/>
      <c r="AC880" s="216"/>
      <c r="AD880" s="216"/>
      <c r="AE880" s="216"/>
      <c r="AF880" s="216"/>
      <c r="AG880" s="216"/>
    </row>
    <row r="881">
      <c r="A881" s="216"/>
      <c r="B881" s="216"/>
      <c r="C881" s="216"/>
      <c r="D881" s="216"/>
      <c r="E881" s="216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6"/>
      <c r="S881" s="216"/>
      <c r="T881" s="216"/>
      <c r="U881" s="216"/>
      <c r="V881" s="216"/>
      <c r="W881" s="216"/>
      <c r="X881" s="216"/>
      <c r="Y881" s="216"/>
      <c r="Z881" s="216"/>
      <c r="AA881" s="216"/>
      <c r="AB881" s="216"/>
      <c r="AC881" s="216"/>
      <c r="AD881" s="216"/>
      <c r="AE881" s="216"/>
      <c r="AF881" s="216"/>
      <c r="AG881" s="216"/>
    </row>
    <row r="882">
      <c r="A882" s="216"/>
      <c r="B882" s="216"/>
      <c r="C882" s="216"/>
      <c r="D882" s="216"/>
      <c r="E882" s="216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  <c r="AB882" s="216"/>
      <c r="AC882" s="216"/>
      <c r="AD882" s="216"/>
      <c r="AE882" s="216"/>
      <c r="AF882" s="216"/>
      <c r="AG882" s="216"/>
    </row>
    <row r="883">
      <c r="A883" s="216"/>
      <c r="B883" s="216"/>
      <c r="C883" s="216"/>
      <c r="D883" s="216"/>
      <c r="E883" s="216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6"/>
      <c r="S883" s="216"/>
      <c r="T883" s="216"/>
      <c r="U883" s="216"/>
      <c r="V883" s="216"/>
      <c r="W883" s="216"/>
      <c r="X883" s="216"/>
      <c r="Y883" s="216"/>
      <c r="Z883" s="216"/>
      <c r="AA883" s="216"/>
      <c r="AB883" s="216"/>
      <c r="AC883" s="216"/>
      <c r="AD883" s="216"/>
      <c r="AE883" s="216"/>
      <c r="AF883" s="216"/>
      <c r="AG883" s="216"/>
    </row>
    <row r="884">
      <c r="A884" s="216"/>
      <c r="B884" s="216"/>
      <c r="C884" s="216"/>
      <c r="D884" s="216"/>
      <c r="E884" s="216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  <c r="AB884" s="216"/>
      <c r="AC884" s="216"/>
      <c r="AD884" s="216"/>
      <c r="AE884" s="216"/>
      <c r="AF884" s="216"/>
      <c r="AG884" s="216"/>
    </row>
    <row r="885">
      <c r="A885" s="216"/>
      <c r="B885" s="216"/>
      <c r="C885" s="216"/>
      <c r="D885" s="216"/>
      <c r="E885" s="216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6"/>
      <c r="S885" s="216"/>
      <c r="T885" s="216"/>
      <c r="U885" s="216"/>
      <c r="V885" s="216"/>
      <c r="W885" s="216"/>
      <c r="X885" s="216"/>
      <c r="Y885" s="216"/>
      <c r="Z885" s="216"/>
      <c r="AA885" s="216"/>
      <c r="AB885" s="216"/>
      <c r="AC885" s="216"/>
      <c r="AD885" s="216"/>
      <c r="AE885" s="216"/>
      <c r="AF885" s="216"/>
      <c r="AG885" s="216"/>
    </row>
    <row r="886">
      <c r="A886" s="216"/>
      <c r="B886" s="216"/>
      <c r="C886" s="216"/>
      <c r="D886" s="216"/>
      <c r="E886" s="216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  <c r="AB886" s="216"/>
      <c r="AC886" s="216"/>
      <c r="AD886" s="216"/>
      <c r="AE886" s="216"/>
      <c r="AF886" s="216"/>
      <c r="AG886" s="216"/>
    </row>
    <row r="887">
      <c r="A887" s="216"/>
      <c r="B887" s="216"/>
      <c r="C887" s="216"/>
      <c r="D887" s="216"/>
      <c r="E887" s="216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  <c r="AB887" s="216"/>
      <c r="AC887" s="216"/>
      <c r="AD887" s="216"/>
      <c r="AE887" s="216"/>
      <c r="AF887" s="216"/>
      <c r="AG887" s="216"/>
    </row>
    <row r="888">
      <c r="A888" s="216"/>
      <c r="B888" s="216"/>
      <c r="C888" s="216"/>
      <c r="D888" s="216"/>
      <c r="E888" s="216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  <c r="AB888" s="216"/>
      <c r="AC888" s="216"/>
      <c r="AD888" s="216"/>
      <c r="AE888" s="216"/>
      <c r="AF888" s="216"/>
      <c r="AG888" s="216"/>
    </row>
    <row r="889">
      <c r="A889" s="216"/>
      <c r="B889" s="216"/>
      <c r="C889" s="216"/>
      <c r="D889" s="216"/>
      <c r="E889" s="216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6"/>
      <c r="S889" s="216"/>
      <c r="T889" s="216"/>
      <c r="U889" s="216"/>
      <c r="V889" s="216"/>
      <c r="W889" s="216"/>
      <c r="X889" s="216"/>
      <c r="Y889" s="216"/>
      <c r="Z889" s="216"/>
      <c r="AA889" s="216"/>
      <c r="AB889" s="216"/>
      <c r="AC889" s="216"/>
      <c r="AD889" s="216"/>
      <c r="AE889" s="216"/>
      <c r="AF889" s="216"/>
      <c r="AG889" s="216"/>
    </row>
    <row r="890">
      <c r="A890" s="216"/>
      <c r="B890" s="216"/>
      <c r="C890" s="216"/>
      <c r="D890" s="216"/>
      <c r="E890" s="216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  <c r="AB890" s="216"/>
      <c r="AC890" s="216"/>
      <c r="AD890" s="216"/>
      <c r="AE890" s="216"/>
      <c r="AF890" s="216"/>
      <c r="AG890" s="216"/>
    </row>
    <row r="891">
      <c r="A891" s="216"/>
      <c r="B891" s="216"/>
      <c r="C891" s="216"/>
      <c r="D891" s="216"/>
      <c r="E891" s="216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6"/>
      <c r="S891" s="216"/>
      <c r="T891" s="216"/>
      <c r="U891" s="216"/>
      <c r="V891" s="216"/>
      <c r="W891" s="216"/>
      <c r="X891" s="216"/>
      <c r="Y891" s="216"/>
      <c r="Z891" s="216"/>
      <c r="AA891" s="216"/>
      <c r="AB891" s="216"/>
      <c r="AC891" s="216"/>
      <c r="AD891" s="216"/>
      <c r="AE891" s="216"/>
      <c r="AF891" s="216"/>
      <c r="AG891" s="216"/>
    </row>
    <row r="892">
      <c r="A892" s="216"/>
      <c r="B892" s="216"/>
      <c r="C892" s="216"/>
      <c r="D892" s="216"/>
      <c r="E892" s="216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  <c r="AB892" s="216"/>
      <c r="AC892" s="216"/>
      <c r="AD892" s="216"/>
      <c r="AE892" s="216"/>
      <c r="AF892" s="216"/>
      <c r="AG892" s="216"/>
    </row>
    <row r="893">
      <c r="A893" s="216"/>
      <c r="B893" s="216"/>
      <c r="C893" s="216"/>
      <c r="D893" s="216"/>
      <c r="E893" s="216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6"/>
      <c r="S893" s="216"/>
      <c r="T893" s="216"/>
      <c r="U893" s="216"/>
      <c r="V893" s="216"/>
      <c r="W893" s="216"/>
      <c r="X893" s="216"/>
      <c r="Y893" s="216"/>
      <c r="Z893" s="216"/>
      <c r="AA893" s="216"/>
      <c r="AB893" s="216"/>
      <c r="AC893" s="216"/>
      <c r="AD893" s="216"/>
      <c r="AE893" s="216"/>
      <c r="AF893" s="216"/>
      <c r="AG893" s="216"/>
    </row>
    <row r="894">
      <c r="A894" s="216"/>
      <c r="B894" s="216"/>
      <c r="C894" s="216"/>
      <c r="D894" s="216"/>
      <c r="E894" s="216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  <c r="AB894" s="216"/>
      <c r="AC894" s="216"/>
      <c r="AD894" s="216"/>
      <c r="AE894" s="216"/>
      <c r="AF894" s="216"/>
      <c r="AG894" s="216"/>
    </row>
    <row r="895">
      <c r="A895" s="216"/>
      <c r="B895" s="216"/>
      <c r="C895" s="216"/>
      <c r="D895" s="216"/>
      <c r="E895" s="216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6"/>
      <c r="S895" s="216"/>
      <c r="T895" s="216"/>
      <c r="U895" s="216"/>
      <c r="V895" s="216"/>
      <c r="W895" s="216"/>
      <c r="X895" s="216"/>
      <c r="Y895" s="216"/>
      <c r="Z895" s="216"/>
      <c r="AA895" s="216"/>
      <c r="AB895" s="216"/>
      <c r="AC895" s="216"/>
      <c r="AD895" s="216"/>
      <c r="AE895" s="216"/>
      <c r="AF895" s="216"/>
      <c r="AG895" s="216"/>
    </row>
    <row r="896">
      <c r="A896" s="216"/>
      <c r="B896" s="216"/>
      <c r="C896" s="216"/>
      <c r="D896" s="216"/>
      <c r="E896" s="216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  <c r="AB896" s="216"/>
      <c r="AC896" s="216"/>
      <c r="AD896" s="216"/>
      <c r="AE896" s="216"/>
      <c r="AF896" s="216"/>
      <c r="AG896" s="216"/>
    </row>
    <row r="897">
      <c r="A897" s="216"/>
      <c r="B897" s="216"/>
      <c r="C897" s="216"/>
      <c r="D897" s="216"/>
      <c r="E897" s="216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6"/>
      <c r="S897" s="216"/>
      <c r="T897" s="216"/>
      <c r="U897" s="216"/>
      <c r="V897" s="216"/>
      <c r="W897" s="216"/>
      <c r="X897" s="216"/>
      <c r="Y897" s="216"/>
      <c r="Z897" s="216"/>
      <c r="AA897" s="216"/>
      <c r="AB897" s="216"/>
      <c r="AC897" s="216"/>
      <c r="AD897" s="216"/>
      <c r="AE897" s="216"/>
      <c r="AF897" s="216"/>
      <c r="AG897" s="216"/>
    </row>
    <row r="898">
      <c r="A898" s="216"/>
      <c r="B898" s="216"/>
      <c r="C898" s="216"/>
      <c r="D898" s="216"/>
      <c r="E898" s="216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  <c r="AB898" s="216"/>
      <c r="AC898" s="216"/>
      <c r="AD898" s="216"/>
      <c r="AE898" s="216"/>
      <c r="AF898" s="216"/>
      <c r="AG898" s="216"/>
    </row>
    <row r="899">
      <c r="A899" s="216"/>
      <c r="B899" s="216"/>
      <c r="C899" s="216"/>
      <c r="D899" s="216"/>
      <c r="E899" s="216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6"/>
      <c r="S899" s="216"/>
      <c r="T899" s="216"/>
      <c r="U899" s="216"/>
      <c r="V899" s="216"/>
      <c r="W899" s="216"/>
      <c r="X899" s="216"/>
      <c r="Y899" s="216"/>
      <c r="Z899" s="216"/>
      <c r="AA899" s="216"/>
      <c r="AB899" s="216"/>
      <c r="AC899" s="216"/>
      <c r="AD899" s="216"/>
      <c r="AE899" s="216"/>
      <c r="AF899" s="216"/>
      <c r="AG899" s="216"/>
    </row>
    <row r="900">
      <c r="A900" s="216"/>
      <c r="B900" s="216"/>
      <c r="C900" s="216"/>
      <c r="D900" s="216"/>
      <c r="E900" s="216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  <c r="AB900" s="216"/>
      <c r="AC900" s="216"/>
      <c r="AD900" s="216"/>
      <c r="AE900" s="216"/>
      <c r="AF900" s="216"/>
      <c r="AG900" s="216"/>
    </row>
    <row r="901">
      <c r="A901" s="216"/>
      <c r="B901" s="216"/>
      <c r="C901" s="216"/>
      <c r="D901" s="216"/>
      <c r="E901" s="216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6"/>
      <c r="S901" s="216"/>
      <c r="T901" s="216"/>
      <c r="U901" s="216"/>
      <c r="V901" s="216"/>
      <c r="W901" s="216"/>
      <c r="X901" s="216"/>
      <c r="Y901" s="216"/>
      <c r="Z901" s="216"/>
      <c r="AA901" s="216"/>
      <c r="AB901" s="216"/>
      <c r="AC901" s="216"/>
      <c r="AD901" s="216"/>
      <c r="AE901" s="216"/>
      <c r="AF901" s="216"/>
      <c r="AG901" s="216"/>
    </row>
    <row r="902">
      <c r="A902" s="216"/>
      <c r="B902" s="216"/>
      <c r="C902" s="216"/>
      <c r="D902" s="216"/>
      <c r="E902" s="216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  <c r="AB902" s="216"/>
      <c r="AC902" s="216"/>
      <c r="AD902" s="216"/>
      <c r="AE902" s="216"/>
      <c r="AF902" s="216"/>
      <c r="AG902" s="216"/>
    </row>
    <row r="903">
      <c r="A903" s="216"/>
      <c r="B903" s="216"/>
      <c r="C903" s="216"/>
      <c r="D903" s="216"/>
      <c r="E903" s="216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6"/>
      <c r="S903" s="216"/>
      <c r="T903" s="216"/>
      <c r="U903" s="216"/>
      <c r="V903" s="216"/>
      <c r="W903" s="216"/>
      <c r="X903" s="216"/>
      <c r="Y903" s="216"/>
      <c r="Z903" s="216"/>
      <c r="AA903" s="216"/>
      <c r="AB903" s="216"/>
      <c r="AC903" s="216"/>
      <c r="AD903" s="216"/>
      <c r="AE903" s="216"/>
      <c r="AF903" s="216"/>
      <c r="AG903" s="216"/>
    </row>
    <row r="904">
      <c r="A904" s="216"/>
      <c r="B904" s="216"/>
      <c r="C904" s="216"/>
      <c r="D904" s="216"/>
      <c r="E904" s="216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  <c r="AB904" s="216"/>
      <c r="AC904" s="216"/>
      <c r="AD904" s="216"/>
      <c r="AE904" s="216"/>
      <c r="AF904" s="216"/>
      <c r="AG904" s="216"/>
    </row>
    <row r="905">
      <c r="A905" s="216"/>
      <c r="B905" s="216"/>
      <c r="C905" s="216"/>
      <c r="D905" s="216"/>
      <c r="E905" s="216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6"/>
      <c r="S905" s="216"/>
      <c r="T905" s="216"/>
      <c r="U905" s="216"/>
      <c r="V905" s="216"/>
      <c r="W905" s="216"/>
      <c r="X905" s="216"/>
      <c r="Y905" s="216"/>
      <c r="Z905" s="216"/>
      <c r="AA905" s="216"/>
      <c r="AB905" s="216"/>
      <c r="AC905" s="216"/>
      <c r="AD905" s="216"/>
      <c r="AE905" s="216"/>
      <c r="AF905" s="216"/>
      <c r="AG905" s="216"/>
    </row>
    <row r="906">
      <c r="A906" s="216"/>
      <c r="B906" s="216"/>
      <c r="C906" s="216"/>
      <c r="D906" s="216"/>
      <c r="E906" s="216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  <c r="AB906" s="216"/>
      <c r="AC906" s="216"/>
      <c r="AD906" s="216"/>
      <c r="AE906" s="216"/>
      <c r="AF906" s="216"/>
      <c r="AG906" s="216"/>
    </row>
    <row r="907">
      <c r="A907" s="216"/>
      <c r="B907" s="216"/>
      <c r="C907" s="216"/>
      <c r="D907" s="216"/>
      <c r="E907" s="216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6"/>
      <c r="S907" s="216"/>
      <c r="T907" s="216"/>
      <c r="U907" s="216"/>
      <c r="V907" s="216"/>
      <c r="W907" s="216"/>
      <c r="X907" s="216"/>
      <c r="Y907" s="216"/>
      <c r="Z907" s="216"/>
      <c r="AA907" s="216"/>
      <c r="AB907" s="216"/>
      <c r="AC907" s="216"/>
      <c r="AD907" s="216"/>
      <c r="AE907" s="216"/>
      <c r="AF907" s="216"/>
      <c r="AG907" s="216"/>
    </row>
    <row r="908">
      <c r="A908" s="216"/>
      <c r="B908" s="216"/>
      <c r="C908" s="216"/>
      <c r="D908" s="216"/>
      <c r="E908" s="216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  <c r="AB908" s="216"/>
      <c r="AC908" s="216"/>
      <c r="AD908" s="216"/>
      <c r="AE908" s="216"/>
      <c r="AF908" s="216"/>
      <c r="AG908" s="216"/>
    </row>
    <row r="909">
      <c r="A909" s="216"/>
      <c r="B909" s="216"/>
      <c r="C909" s="216"/>
      <c r="D909" s="216"/>
      <c r="E909" s="216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6"/>
      <c r="S909" s="216"/>
      <c r="T909" s="216"/>
      <c r="U909" s="216"/>
      <c r="V909" s="216"/>
      <c r="W909" s="216"/>
      <c r="X909" s="216"/>
      <c r="Y909" s="216"/>
      <c r="Z909" s="216"/>
      <c r="AA909" s="216"/>
      <c r="AB909" s="216"/>
      <c r="AC909" s="216"/>
      <c r="AD909" s="216"/>
      <c r="AE909" s="216"/>
      <c r="AF909" s="216"/>
      <c r="AG909" s="216"/>
    </row>
    <row r="910">
      <c r="A910" s="216"/>
      <c r="B910" s="216"/>
      <c r="C910" s="216"/>
      <c r="D910" s="216"/>
      <c r="E910" s="216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  <c r="AB910" s="216"/>
      <c r="AC910" s="216"/>
      <c r="AD910" s="216"/>
      <c r="AE910" s="216"/>
      <c r="AF910" s="216"/>
      <c r="AG910" s="216"/>
    </row>
    <row r="911">
      <c r="A911" s="216"/>
      <c r="B911" s="216"/>
      <c r="C911" s="216"/>
      <c r="D911" s="216"/>
      <c r="E911" s="216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6"/>
      <c r="S911" s="216"/>
      <c r="T911" s="216"/>
      <c r="U911" s="216"/>
      <c r="V911" s="216"/>
      <c r="W911" s="216"/>
      <c r="X911" s="216"/>
      <c r="Y911" s="216"/>
      <c r="Z911" s="216"/>
      <c r="AA911" s="216"/>
      <c r="AB911" s="216"/>
      <c r="AC911" s="216"/>
      <c r="AD911" s="216"/>
      <c r="AE911" s="216"/>
      <c r="AF911" s="216"/>
      <c r="AG911" s="216"/>
    </row>
    <row r="912">
      <c r="A912" s="216"/>
      <c r="B912" s="216"/>
      <c r="C912" s="216"/>
      <c r="D912" s="216"/>
      <c r="E912" s="216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  <c r="AB912" s="216"/>
      <c r="AC912" s="216"/>
      <c r="AD912" s="216"/>
      <c r="AE912" s="216"/>
      <c r="AF912" s="216"/>
      <c r="AG912" s="216"/>
    </row>
    <row r="913">
      <c r="A913" s="216"/>
      <c r="B913" s="216"/>
      <c r="C913" s="216"/>
      <c r="D913" s="216"/>
      <c r="E913" s="216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6"/>
      <c r="S913" s="216"/>
      <c r="T913" s="216"/>
      <c r="U913" s="216"/>
      <c r="V913" s="216"/>
      <c r="W913" s="216"/>
      <c r="X913" s="216"/>
      <c r="Y913" s="216"/>
      <c r="Z913" s="216"/>
      <c r="AA913" s="216"/>
      <c r="AB913" s="216"/>
      <c r="AC913" s="216"/>
      <c r="AD913" s="216"/>
      <c r="AE913" s="216"/>
      <c r="AF913" s="216"/>
      <c r="AG913" s="216"/>
    </row>
    <row r="914">
      <c r="A914" s="216"/>
      <c r="B914" s="216"/>
      <c r="C914" s="216"/>
      <c r="D914" s="216"/>
      <c r="E914" s="216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  <c r="AB914" s="216"/>
      <c r="AC914" s="216"/>
      <c r="AD914" s="216"/>
      <c r="AE914" s="216"/>
      <c r="AF914" s="216"/>
      <c r="AG914" s="216"/>
    </row>
    <row r="915">
      <c r="A915" s="216"/>
      <c r="B915" s="216"/>
      <c r="C915" s="216"/>
      <c r="D915" s="216"/>
      <c r="E915" s="216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6"/>
      <c r="S915" s="216"/>
      <c r="T915" s="216"/>
      <c r="U915" s="216"/>
      <c r="V915" s="216"/>
      <c r="W915" s="216"/>
      <c r="X915" s="216"/>
      <c r="Y915" s="216"/>
      <c r="Z915" s="216"/>
      <c r="AA915" s="216"/>
      <c r="AB915" s="216"/>
      <c r="AC915" s="216"/>
      <c r="AD915" s="216"/>
      <c r="AE915" s="216"/>
      <c r="AF915" s="216"/>
      <c r="AG915" s="216"/>
    </row>
    <row r="916">
      <c r="A916" s="216"/>
      <c r="B916" s="216"/>
      <c r="C916" s="216"/>
      <c r="D916" s="216"/>
      <c r="E916" s="216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  <c r="AB916" s="216"/>
      <c r="AC916" s="216"/>
      <c r="AD916" s="216"/>
      <c r="AE916" s="216"/>
      <c r="AF916" s="216"/>
      <c r="AG916" s="216"/>
    </row>
    <row r="917">
      <c r="A917" s="216"/>
      <c r="B917" s="216"/>
      <c r="C917" s="216"/>
      <c r="D917" s="216"/>
      <c r="E917" s="216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6"/>
      <c r="S917" s="216"/>
      <c r="T917" s="216"/>
      <c r="U917" s="216"/>
      <c r="V917" s="216"/>
      <c r="W917" s="216"/>
      <c r="X917" s="216"/>
      <c r="Y917" s="216"/>
      <c r="Z917" s="216"/>
      <c r="AA917" s="216"/>
      <c r="AB917" s="216"/>
      <c r="AC917" s="216"/>
      <c r="AD917" s="216"/>
      <c r="AE917" s="216"/>
      <c r="AF917" s="216"/>
      <c r="AG917" s="216"/>
    </row>
    <row r="918">
      <c r="A918" s="216"/>
      <c r="B918" s="216"/>
      <c r="C918" s="216"/>
      <c r="D918" s="216"/>
      <c r="E918" s="216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  <c r="AB918" s="216"/>
      <c r="AC918" s="216"/>
      <c r="AD918" s="216"/>
      <c r="AE918" s="216"/>
      <c r="AF918" s="216"/>
      <c r="AG918" s="216"/>
    </row>
    <row r="919">
      <c r="A919" s="216"/>
      <c r="B919" s="216"/>
      <c r="C919" s="216"/>
      <c r="D919" s="216"/>
      <c r="E919" s="216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6"/>
      <c r="S919" s="216"/>
      <c r="T919" s="216"/>
      <c r="U919" s="216"/>
      <c r="V919" s="216"/>
      <c r="W919" s="216"/>
      <c r="X919" s="216"/>
      <c r="Y919" s="216"/>
      <c r="Z919" s="216"/>
      <c r="AA919" s="216"/>
      <c r="AB919" s="216"/>
      <c r="AC919" s="216"/>
      <c r="AD919" s="216"/>
      <c r="AE919" s="216"/>
      <c r="AF919" s="216"/>
      <c r="AG919" s="216"/>
    </row>
    <row r="920">
      <c r="A920" s="216"/>
      <c r="B920" s="216"/>
      <c r="C920" s="216"/>
      <c r="D920" s="216"/>
      <c r="E920" s="216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  <c r="AB920" s="216"/>
      <c r="AC920" s="216"/>
      <c r="AD920" s="216"/>
      <c r="AE920" s="216"/>
      <c r="AF920" s="216"/>
      <c r="AG920" s="216"/>
    </row>
    <row r="921">
      <c r="A921" s="216"/>
      <c r="B921" s="216"/>
      <c r="C921" s="216"/>
      <c r="D921" s="216"/>
      <c r="E921" s="216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6"/>
      <c r="S921" s="216"/>
      <c r="T921" s="216"/>
      <c r="U921" s="216"/>
      <c r="V921" s="216"/>
      <c r="W921" s="216"/>
      <c r="X921" s="216"/>
      <c r="Y921" s="216"/>
      <c r="Z921" s="216"/>
      <c r="AA921" s="216"/>
      <c r="AB921" s="216"/>
      <c r="AC921" s="216"/>
      <c r="AD921" s="216"/>
      <c r="AE921" s="216"/>
      <c r="AF921" s="216"/>
      <c r="AG921" s="216"/>
    </row>
    <row r="922">
      <c r="A922" s="216"/>
      <c r="B922" s="216"/>
      <c r="C922" s="216"/>
      <c r="D922" s="216"/>
      <c r="E922" s="216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  <c r="AB922" s="216"/>
      <c r="AC922" s="216"/>
      <c r="AD922" s="216"/>
      <c r="AE922" s="216"/>
      <c r="AF922" s="216"/>
      <c r="AG922" s="216"/>
    </row>
    <row r="923">
      <c r="A923" s="216"/>
      <c r="B923" s="216"/>
      <c r="C923" s="216"/>
      <c r="D923" s="216"/>
      <c r="E923" s="216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6"/>
      <c r="S923" s="216"/>
      <c r="T923" s="216"/>
      <c r="U923" s="216"/>
      <c r="V923" s="216"/>
      <c r="W923" s="216"/>
      <c r="X923" s="216"/>
      <c r="Y923" s="216"/>
      <c r="Z923" s="216"/>
      <c r="AA923" s="216"/>
      <c r="AB923" s="216"/>
      <c r="AC923" s="216"/>
      <c r="AD923" s="216"/>
      <c r="AE923" s="216"/>
      <c r="AF923" s="216"/>
      <c r="AG923" s="216"/>
    </row>
    <row r="924">
      <c r="A924" s="216"/>
      <c r="B924" s="216"/>
      <c r="C924" s="216"/>
      <c r="D924" s="216"/>
      <c r="E924" s="216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  <c r="AB924" s="216"/>
      <c r="AC924" s="216"/>
      <c r="AD924" s="216"/>
      <c r="AE924" s="216"/>
      <c r="AF924" s="216"/>
      <c r="AG924" s="216"/>
    </row>
    <row r="925">
      <c r="A925" s="216"/>
      <c r="B925" s="216"/>
      <c r="C925" s="216"/>
      <c r="D925" s="216"/>
      <c r="E925" s="216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6"/>
      <c r="S925" s="216"/>
      <c r="T925" s="216"/>
      <c r="U925" s="216"/>
      <c r="V925" s="216"/>
      <c r="W925" s="216"/>
      <c r="X925" s="216"/>
      <c r="Y925" s="216"/>
      <c r="Z925" s="216"/>
      <c r="AA925" s="216"/>
      <c r="AB925" s="216"/>
      <c r="AC925" s="216"/>
      <c r="AD925" s="216"/>
      <c r="AE925" s="216"/>
      <c r="AF925" s="216"/>
      <c r="AG925" s="216"/>
    </row>
    <row r="926">
      <c r="A926" s="216"/>
      <c r="B926" s="216"/>
      <c r="C926" s="216"/>
      <c r="D926" s="216"/>
      <c r="E926" s="216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  <c r="AB926" s="216"/>
      <c r="AC926" s="216"/>
      <c r="AD926" s="216"/>
      <c r="AE926" s="216"/>
      <c r="AF926" s="216"/>
      <c r="AG926" s="216"/>
    </row>
    <row r="927">
      <c r="A927" s="216"/>
      <c r="B927" s="216"/>
      <c r="C927" s="216"/>
      <c r="D927" s="216"/>
      <c r="E927" s="216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6"/>
      <c r="S927" s="216"/>
      <c r="T927" s="216"/>
      <c r="U927" s="216"/>
      <c r="V927" s="216"/>
      <c r="W927" s="216"/>
      <c r="X927" s="216"/>
      <c r="Y927" s="216"/>
      <c r="Z927" s="216"/>
      <c r="AA927" s="216"/>
      <c r="AB927" s="216"/>
      <c r="AC927" s="216"/>
      <c r="AD927" s="216"/>
      <c r="AE927" s="216"/>
      <c r="AF927" s="216"/>
      <c r="AG927" s="216"/>
    </row>
    <row r="928">
      <c r="A928" s="216"/>
      <c r="B928" s="216"/>
      <c r="C928" s="216"/>
      <c r="D928" s="216"/>
      <c r="E928" s="216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  <c r="AB928" s="216"/>
      <c r="AC928" s="216"/>
      <c r="AD928" s="216"/>
      <c r="AE928" s="216"/>
      <c r="AF928" s="216"/>
      <c r="AG928" s="216"/>
    </row>
    <row r="929">
      <c r="A929" s="216"/>
      <c r="B929" s="216"/>
      <c r="C929" s="216"/>
      <c r="D929" s="216"/>
      <c r="E929" s="216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6"/>
      <c r="S929" s="216"/>
      <c r="T929" s="216"/>
      <c r="U929" s="216"/>
      <c r="V929" s="216"/>
      <c r="W929" s="216"/>
      <c r="X929" s="216"/>
      <c r="Y929" s="216"/>
      <c r="Z929" s="216"/>
      <c r="AA929" s="216"/>
      <c r="AB929" s="216"/>
      <c r="AC929" s="216"/>
      <c r="AD929" s="216"/>
      <c r="AE929" s="216"/>
      <c r="AF929" s="216"/>
      <c r="AG929" s="216"/>
    </row>
    <row r="930">
      <c r="A930" s="216"/>
      <c r="B930" s="216"/>
      <c r="C930" s="216"/>
      <c r="D930" s="216"/>
      <c r="E930" s="216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  <c r="AB930" s="216"/>
      <c r="AC930" s="216"/>
      <c r="AD930" s="216"/>
      <c r="AE930" s="216"/>
      <c r="AF930" s="216"/>
      <c r="AG930" s="216"/>
    </row>
    <row r="931">
      <c r="A931" s="216"/>
      <c r="B931" s="216"/>
      <c r="C931" s="216"/>
      <c r="D931" s="216"/>
      <c r="E931" s="216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6"/>
      <c r="S931" s="216"/>
      <c r="T931" s="216"/>
      <c r="U931" s="216"/>
      <c r="V931" s="216"/>
      <c r="W931" s="216"/>
      <c r="X931" s="216"/>
      <c r="Y931" s="216"/>
      <c r="Z931" s="216"/>
      <c r="AA931" s="216"/>
      <c r="AB931" s="216"/>
      <c r="AC931" s="216"/>
      <c r="AD931" s="216"/>
      <c r="AE931" s="216"/>
      <c r="AF931" s="216"/>
      <c r="AG931" s="216"/>
    </row>
    <row r="932">
      <c r="A932" s="216"/>
      <c r="B932" s="216"/>
      <c r="C932" s="216"/>
      <c r="D932" s="216"/>
      <c r="E932" s="216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  <c r="AB932" s="216"/>
      <c r="AC932" s="216"/>
      <c r="AD932" s="216"/>
      <c r="AE932" s="216"/>
      <c r="AF932" s="216"/>
      <c r="AG932" s="216"/>
    </row>
    <row r="933">
      <c r="A933" s="216"/>
      <c r="B933" s="216"/>
      <c r="C933" s="216"/>
      <c r="D933" s="216"/>
      <c r="E933" s="216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6"/>
      <c r="S933" s="216"/>
      <c r="T933" s="216"/>
      <c r="U933" s="216"/>
      <c r="V933" s="216"/>
      <c r="W933" s="216"/>
      <c r="X933" s="216"/>
      <c r="Y933" s="216"/>
      <c r="Z933" s="216"/>
      <c r="AA933" s="216"/>
      <c r="AB933" s="216"/>
      <c r="AC933" s="216"/>
      <c r="AD933" s="216"/>
      <c r="AE933" s="216"/>
      <c r="AF933" s="216"/>
      <c r="AG933" s="216"/>
    </row>
    <row r="934">
      <c r="A934" s="216"/>
      <c r="B934" s="216"/>
      <c r="C934" s="216"/>
      <c r="D934" s="216"/>
      <c r="E934" s="216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  <c r="AB934" s="216"/>
      <c r="AC934" s="216"/>
      <c r="AD934" s="216"/>
      <c r="AE934" s="216"/>
      <c r="AF934" s="216"/>
      <c r="AG934" s="216"/>
    </row>
    <row r="935">
      <c r="A935" s="216"/>
      <c r="B935" s="216"/>
      <c r="C935" s="216"/>
      <c r="D935" s="216"/>
      <c r="E935" s="216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6"/>
      <c r="S935" s="216"/>
      <c r="T935" s="216"/>
      <c r="U935" s="216"/>
      <c r="V935" s="216"/>
      <c r="W935" s="216"/>
      <c r="X935" s="216"/>
      <c r="Y935" s="216"/>
      <c r="Z935" s="216"/>
      <c r="AA935" s="216"/>
      <c r="AB935" s="216"/>
      <c r="AC935" s="216"/>
      <c r="AD935" s="216"/>
      <c r="AE935" s="216"/>
      <c r="AF935" s="216"/>
      <c r="AG935" s="216"/>
    </row>
    <row r="936">
      <c r="A936" s="216"/>
      <c r="B936" s="216"/>
      <c r="C936" s="216"/>
      <c r="D936" s="216"/>
      <c r="E936" s="216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  <c r="AB936" s="216"/>
      <c r="AC936" s="216"/>
      <c r="AD936" s="216"/>
      <c r="AE936" s="216"/>
      <c r="AF936" s="216"/>
      <c r="AG936" s="216"/>
    </row>
    <row r="937">
      <c r="A937" s="216"/>
      <c r="B937" s="216"/>
      <c r="C937" s="216"/>
      <c r="D937" s="216"/>
      <c r="E937" s="216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6"/>
      <c r="S937" s="216"/>
      <c r="T937" s="216"/>
      <c r="U937" s="216"/>
      <c r="V937" s="216"/>
      <c r="W937" s="216"/>
      <c r="X937" s="216"/>
      <c r="Y937" s="216"/>
      <c r="Z937" s="216"/>
      <c r="AA937" s="216"/>
      <c r="AB937" s="216"/>
      <c r="AC937" s="216"/>
      <c r="AD937" s="216"/>
      <c r="AE937" s="216"/>
      <c r="AF937" s="216"/>
      <c r="AG937" s="216"/>
    </row>
    <row r="938">
      <c r="A938" s="216"/>
      <c r="B938" s="216"/>
      <c r="C938" s="216"/>
      <c r="D938" s="216"/>
      <c r="E938" s="216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  <c r="AB938" s="216"/>
      <c r="AC938" s="216"/>
      <c r="AD938" s="216"/>
      <c r="AE938" s="216"/>
      <c r="AF938" s="216"/>
      <c r="AG938" s="216"/>
    </row>
    <row r="939">
      <c r="A939" s="216"/>
      <c r="B939" s="216"/>
      <c r="C939" s="216"/>
      <c r="D939" s="216"/>
      <c r="E939" s="216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6"/>
      <c r="S939" s="216"/>
      <c r="T939" s="216"/>
      <c r="U939" s="216"/>
      <c r="V939" s="216"/>
      <c r="W939" s="216"/>
      <c r="X939" s="216"/>
      <c r="Y939" s="216"/>
      <c r="Z939" s="216"/>
      <c r="AA939" s="216"/>
      <c r="AB939" s="216"/>
      <c r="AC939" s="216"/>
      <c r="AD939" s="216"/>
      <c r="AE939" s="216"/>
      <c r="AF939" s="216"/>
      <c r="AG939" s="216"/>
    </row>
    <row r="940">
      <c r="A940" s="216"/>
      <c r="B940" s="216"/>
      <c r="C940" s="216"/>
      <c r="D940" s="216"/>
      <c r="E940" s="216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  <c r="AB940" s="216"/>
      <c r="AC940" s="216"/>
      <c r="AD940" s="216"/>
      <c r="AE940" s="216"/>
      <c r="AF940" s="216"/>
      <c r="AG940" s="216"/>
    </row>
    <row r="941">
      <c r="A941" s="216"/>
      <c r="B941" s="216"/>
      <c r="C941" s="216"/>
      <c r="D941" s="216"/>
      <c r="E941" s="216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6"/>
      <c r="S941" s="216"/>
      <c r="T941" s="216"/>
      <c r="U941" s="216"/>
      <c r="V941" s="216"/>
      <c r="W941" s="216"/>
      <c r="X941" s="216"/>
      <c r="Y941" s="216"/>
      <c r="Z941" s="216"/>
      <c r="AA941" s="216"/>
      <c r="AB941" s="216"/>
      <c r="AC941" s="216"/>
      <c r="AD941" s="216"/>
      <c r="AE941" s="216"/>
      <c r="AF941" s="216"/>
      <c r="AG941" s="216"/>
    </row>
    <row r="942">
      <c r="A942" s="216"/>
      <c r="B942" s="216"/>
      <c r="C942" s="216"/>
      <c r="D942" s="216"/>
      <c r="E942" s="216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  <c r="AB942" s="216"/>
      <c r="AC942" s="216"/>
      <c r="AD942" s="216"/>
      <c r="AE942" s="216"/>
      <c r="AF942" s="216"/>
      <c r="AG942" s="216"/>
    </row>
    <row r="943">
      <c r="A943" s="216"/>
      <c r="B943" s="216"/>
      <c r="C943" s="216"/>
      <c r="D943" s="216"/>
      <c r="E943" s="216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6"/>
      <c r="S943" s="216"/>
      <c r="T943" s="216"/>
      <c r="U943" s="216"/>
      <c r="V943" s="216"/>
      <c r="W943" s="216"/>
      <c r="X943" s="216"/>
      <c r="Y943" s="216"/>
      <c r="Z943" s="216"/>
      <c r="AA943" s="216"/>
      <c r="AB943" s="216"/>
      <c r="AC943" s="216"/>
      <c r="AD943" s="216"/>
      <c r="AE943" s="216"/>
      <c r="AF943" s="216"/>
      <c r="AG943" s="216"/>
    </row>
    <row r="944">
      <c r="A944" s="216"/>
      <c r="B944" s="216"/>
      <c r="C944" s="216"/>
      <c r="D944" s="216"/>
      <c r="E944" s="216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  <c r="AB944" s="216"/>
      <c r="AC944" s="216"/>
      <c r="AD944" s="216"/>
      <c r="AE944" s="216"/>
      <c r="AF944" s="216"/>
      <c r="AG944" s="216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.0"/>
    <col customWidth="1" min="3" max="3" width="10.5"/>
    <col customWidth="1" min="4" max="4" width="11.0"/>
    <col customWidth="1" min="5" max="5" width="53.0"/>
    <col customWidth="1" min="7" max="8" width="9.5"/>
    <col customWidth="1" min="9" max="9" width="4.13"/>
    <col customWidth="1" min="11" max="11" width="9.0"/>
    <col customWidth="1" min="13" max="13" width="1.63"/>
    <col customWidth="1" min="14" max="14" width="25.0"/>
    <col customWidth="1" min="15" max="15" width="6.0"/>
    <col customWidth="1" min="18" max="18" width="22.88"/>
    <col customWidth="1" min="19" max="19" width="24.75"/>
    <col customWidth="1" min="20" max="20" width="16.75"/>
  </cols>
  <sheetData>
    <row r="1">
      <c r="A1" s="219"/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>
      <c r="A3" s="219"/>
      <c r="B3" s="109" t="s">
        <v>155</v>
      </c>
      <c r="C3" s="110" t="s">
        <v>156</v>
      </c>
      <c r="D3" s="111" t="s">
        <v>157</v>
      </c>
      <c r="E3" s="43"/>
      <c r="F3" s="219"/>
      <c r="G3" s="219"/>
      <c r="H3" s="219"/>
      <c r="I3" s="219"/>
      <c r="J3" s="117"/>
      <c r="K3" s="117"/>
      <c r="L3" s="117"/>
      <c r="M3" s="219"/>
      <c r="N3" s="120" t="s">
        <v>156</v>
      </c>
      <c r="O3" s="120"/>
      <c r="P3" s="120"/>
      <c r="Q3" s="120"/>
      <c r="R3" s="121"/>
      <c r="S3" s="121"/>
      <c r="T3" s="121"/>
      <c r="U3" s="219"/>
      <c r="V3" s="219"/>
      <c r="W3" s="219"/>
      <c r="X3" s="219"/>
      <c r="Y3" s="219"/>
      <c r="Z3" s="219"/>
    </row>
    <row r="4">
      <c r="A4" s="219"/>
      <c r="B4" s="122"/>
      <c r="C4" s="123" t="s">
        <v>162</v>
      </c>
      <c r="D4" s="124" t="s">
        <v>163</v>
      </c>
      <c r="E4" s="124" t="s">
        <v>164</v>
      </c>
      <c r="F4" s="220" t="s">
        <v>237</v>
      </c>
      <c r="G4" s="220" t="s">
        <v>238</v>
      </c>
      <c r="H4" s="220" t="s">
        <v>239</v>
      </c>
      <c r="I4" s="219"/>
      <c r="J4" s="122"/>
      <c r="K4" s="126" t="s">
        <v>168</v>
      </c>
      <c r="L4" s="127" t="s">
        <v>169</v>
      </c>
      <c r="M4" s="219"/>
      <c r="N4" s="130" t="s">
        <v>172</v>
      </c>
      <c r="O4" s="131" t="s">
        <v>173</v>
      </c>
      <c r="P4" s="131" t="s">
        <v>174</v>
      </c>
      <c r="Q4" s="131" t="s">
        <v>175</v>
      </c>
      <c r="R4" s="131" t="s">
        <v>176</v>
      </c>
      <c r="S4" s="131" t="s">
        <v>177</v>
      </c>
      <c r="T4" s="131" t="s">
        <v>178</v>
      </c>
      <c r="U4" s="219"/>
      <c r="V4" s="219"/>
      <c r="W4" s="219"/>
      <c r="X4" s="219"/>
      <c r="Y4" s="219"/>
      <c r="Z4" s="219"/>
    </row>
    <row r="5">
      <c r="A5" s="219"/>
      <c r="B5" s="219"/>
      <c r="C5" s="194" t="s">
        <v>226</v>
      </c>
      <c r="D5" s="221" t="s">
        <v>185</v>
      </c>
      <c r="E5" s="222" t="s">
        <v>240</v>
      </c>
      <c r="F5" s="222" t="s">
        <v>241</v>
      </c>
      <c r="G5" s="222" t="s">
        <v>242</v>
      </c>
      <c r="H5" s="222" t="s">
        <v>243</v>
      </c>
      <c r="I5" s="219"/>
      <c r="J5" s="223">
        <v>270000.0</v>
      </c>
      <c r="K5" s="223">
        <v>0.0</v>
      </c>
      <c r="L5" s="223">
        <f>J5-K5</f>
        <v>270000</v>
      </c>
      <c r="M5" s="219"/>
      <c r="N5" s="150" t="s">
        <v>244</v>
      </c>
      <c r="O5" s="151"/>
      <c r="P5" s="158">
        <v>45995.0</v>
      </c>
      <c r="Q5" s="150">
        <v>270000.0</v>
      </c>
      <c r="R5" s="150" t="s">
        <v>188</v>
      </c>
      <c r="S5" s="150" t="s">
        <v>189</v>
      </c>
      <c r="T5" s="150"/>
      <c r="U5" s="219"/>
      <c r="V5" s="219"/>
      <c r="W5" s="219"/>
      <c r="X5" s="219"/>
      <c r="Y5" s="219"/>
      <c r="Z5" s="219"/>
    </row>
    <row r="6">
      <c r="A6" s="219"/>
      <c r="B6" s="224"/>
      <c r="C6" s="219"/>
      <c r="D6" s="221" t="s">
        <v>185</v>
      </c>
      <c r="E6" s="222" t="s">
        <v>245</v>
      </c>
      <c r="F6" s="222" t="s">
        <v>246</v>
      </c>
      <c r="G6" s="222" t="s">
        <v>247</v>
      </c>
      <c r="H6" s="222" t="s">
        <v>248</v>
      </c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>
      <c r="A7" s="219"/>
      <c r="B7" s="224"/>
      <c r="C7" s="219"/>
      <c r="D7" s="221" t="s">
        <v>185</v>
      </c>
      <c r="E7" s="222" t="s">
        <v>249</v>
      </c>
      <c r="F7" s="222" t="s">
        <v>250</v>
      </c>
      <c r="G7" s="222" t="s">
        <v>251</v>
      </c>
      <c r="H7" s="222" t="s">
        <v>252</v>
      </c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>
      <c r="A8" s="219"/>
      <c r="B8" s="219"/>
      <c r="C8" s="219"/>
      <c r="D8" s="219"/>
      <c r="E8" s="220" t="s">
        <v>253</v>
      </c>
      <c r="F8" s="220" t="s">
        <v>254</v>
      </c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>
      <c r="A9" s="219"/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>
      <c r="A10" s="219"/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>
      <c r="A11" s="219"/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>
      <c r="A12" s="219"/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>
      <c r="A13" s="219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>
      <c r="A14" s="219"/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>
      <c r="A15" s="219"/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>
      <c r="A16" s="219"/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>
      <c r="A17" s="219"/>
      <c r="B17" s="219"/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>
      <c r="A18" s="219"/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>
      <c r="A19" s="219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>
      <c r="A20" s="219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>
      <c r="A21" s="219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>
      <c r="A22" s="219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>
      <c r="A23" s="219"/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>
      <c r="A25" s="219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>
      <c r="A26" s="219"/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>
      <c r="A27" s="219"/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>
      <c r="A28" s="219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>
      <c r="A30" s="219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>
      <c r="A31" s="219"/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>
      <c r="A32" s="219"/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>
      <c r="A33" s="219"/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>
      <c r="A34" s="219"/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>
      <c r="A35" s="219"/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>
      <c r="A37" s="219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>
      <c r="A38" s="219"/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>
      <c r="A39" s="219"/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>
      <c r="A40" s="219"/>
      <c r="B40" s="219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>
      <c r="A41" s="219"/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>
      <c r="A42" s="219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>
      <c r="A43" s="219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>
      <c r="A48" s="219"/>
      <c r="B48" s="219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>
      <c r="A49" s="219"/>
      <c r="B49" s="219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>
      <c r="A50" s="219"/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>
      <c r="A51" s="219"/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>
      <c r="A52" s="219"/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>
      <c r="A53" s="219"/>
      <c r="B53" s="219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>
      <c r="A54" s="219"/>
      <c r="B54" s="219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>
      <c r="A55" s="219"/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>
      <c r="A56" s="219"/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>
      <c r="A57" s="219"/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>
      <c r="A58" s="219"/>
      <c r="B58" s="219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>
      <c r="A59" s="219"/>
      <c r="B59" s="219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>
      <c r="A60" s="219"/>
      <c r="B60" s="219"/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>
      <c r="A61" s="219"/>
      <c r="B61" s="219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>
      <c r="A62" s="219"/>
      <c r="B62" s="219"/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>
      <c r="A63" s="219"/>
      <c r="B63" s="219"/>
      <c r="C63" s="219"/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>
      <c r="A64" s="219"/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>
      <c r="A65" s="219"/>
      <c r="B65" s="219"/>
      <c r="C65" s="219"/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>
      <c r="A66" s="219"/>
      <c r="B66" s="219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>
      <c r="A67" s="219"/>
      <c r="B67" s="219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>
      <c r="A68" s="219"/>
      <c r="B68" s="219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>
      <c r="A69" s="219"/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>
      <c r="A75" s="219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>
      <c r="A77" s="219"/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>
      <c r="A78" s="219"/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>
      <c r="A79" s="219"/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>
      <c r="A80" s="219"/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>
      <c r="A81" s="219"/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>
      <c r="A82" s="219"/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>
      <c r="A83" s="219"/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>
      <c r="A84" s="219"/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>
      <c r="A85" s="219"/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>
      <c r="A86" s="219"/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>
      <c r="A87" s="219"/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>
      <c r="A88" s="219"/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>
      <c r="A89" s="219"/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>
      <c r="A90" s="219"/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>
      <c r="A91" s="219"/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>
      <c r="A92" s="219"/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>
      <c r="A93" s="219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>
      <c r="A94" s="219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>
      <c r="A99" s="219"/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>
      <c r="A100" s="219"/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>
      <c r="A101" s="219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>
      <c r="A102" s="219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>
      <c r="A104" s="219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>
      <c r="A105" s="219"/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>
      <c r="A106" s="219"/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>
      <c r="A107" s="219"/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>
      <c r="A108" s="219"/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>
      <c r="A109" s="219"/>
      <c r="B109" s="219"/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>
      <c r="A110" s="219"/>
      <c r="B110" s="219"/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>
      <c r="A111" s="219"/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>
      <c r="A112" s="219"/>
      <c r="B112" s="219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>
      <c r="A113" s="219"/>
      <c r="B113" s="219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>
      <c r="A114" s="219"/>
      <c r="B114" s="219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>
      <c r="A115" s="219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>
      <c r="A116" s="219"/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>
      <c r="A117" s="219"/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>
      <c r="A118" s="219"/>
      <c r="B118" s="219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>
      <c r="A119" s="219"/>
      <c r="B119" s="219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>
      <c r="A120" s="219"/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>
      <c r="A121" s="219"/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>
      <c r="A122" s="219"/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>
      <c r="A123" s="219"/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>
      <c r="A124" s="219"/>
      <c r="B124" s="219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>
      <c r="A125" s="219"/>
      <c r="B125" s="219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>
      <c r="A126" s="219"/>
      <c r="B126" s="219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>
      <c r="A127" s="219"/>
      <c r="B127" s="219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>
      <c r="A128" s="219"/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>
      <c r="A129" s="219"/>
      <c r="B129" s="219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>
      <c r="A130" s="219"/>
      <c r="B130" s="219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>
      <c r="A131" s="219"/>
      <c r="B131" s="219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>
      <c r="A132" s="219"/>
      <c r="B132" s="219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>
      <c r="A133" s="219"/>
      <c r="B133" s="219"/>
      <c r="C133" s="219"/>
      <c r="D133" s="219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>
      <c r="A134" s="219"/>
      <c r="B134" s="219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>
      <c r="A135" s="219"/>
      <c r="B135" s="219"/>
      <c r="C135" s="219"/>
      <c r="D135" s="219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>
      <c r="A136" s="219"/>
      <c r="B136" s="219"/>
      <c r="C136" s="219"/>
      <c r="D136" s="219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>
      <c r="A137" s="219"/>
      <c r="B137" s="219"/>
      <c r="C137" s="219"/>
      <c r="D137" s="219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>
      <c r="A138" s="219"/>
      <c r="B138" s="219"/>
      <c r="C138" s="219"/>
      <c r="D138" s="219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>
      <c r="A139" s="219"/>
      <c r="B139" s="219"/>
      <c r="C139" s="219"/>
      <c r="D139" s="219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>
      <c r="A140" s="219"/>
      <c r="B140" s="219"/>
      <c r="C140" s="219"/>
      <c r="D140" s="219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>
      <c r="A141" s="219"/>
      <c r="B141" s="219"/>
      <c r="C141" s="219"/>
      <c r="D141" s="219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>
      <c r="A142" s="219"/>
      <c r="B142" s="219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>
      <c r="A143" s="219"/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>
      <c r="A144" s="219"/>
      <c r="B144" s="219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>
      <c r="A145" s="219"/>
      <c r="B145" s="219"/>
      <c r="C145" s="219"/>
      <c r="D145" s="219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>
      <c r="A146" s="219"/>
      <c r="B146" s="219"/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>
      <c r="A147" s="219"/>
      <c r="B147" s="219"/>
      <c r="C147" s="219"/>
      <c r="D147" s="219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>
      <c r="A148" s="219"/>
      <c r="B148" s="219"/>
      <c r="C148" s="219"/>
      <c r="D148" s="219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>
      <c r="A149" s="219"/>
      <c r="B149" s="219"/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>
      <c r="A150" s="219"/>
      <c r="B150" s="219"/>
      <c r="C150" s="219"/>
      <c r="D150" s="219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>
      <c r="A151" s="219"/>
      <c r="B151" s="219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>
      <c r="A152" s="219"/>
      <c r="B152" s="219"/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>
      <c r="A153" s="219"/>
      <c r="B153" s="219"/>
      <c r="C153" s="219"/>
      <c r="D153" s="219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>
      <c r="A154" s="219"/>
      <c r="B154" s="219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>
      <c r="A155" s="219"/>
      <c r="B155" s="219"/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>
      <c r="A156" s="219"/>
      <c r="B156" s="219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>
      <c r="A157" s="219"/>
      <c r="B157" s="219"/>
      <c r="C157" s="219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>
      <c r="A158" s="219"/>
      <c r="B158" s="219"/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>
      <c r="A159" s="219"/>
      <c r="B159" s="219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>
      <c r="A160" s="219"/>
      <c r="B160" s="219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>
      <c r="A161" s="219"/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>
      <c r="A162" s="219"/>
      <c r="B162" s="219"/>
      <c r="C162" s="219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>
      <c r="A163" s="219"/>
      <c r="B163" s="219"/>
      <c r="C163" s="219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>
      <c r="A164" s="219"/>
      <c r="B164" s="219"/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>
      <c r="A165" s="219"/>
      <c r="B165" s="219"/>
      <c r="C165" s="219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>
      <c r="A166" s="219"/>
      <c r="B166" s="219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>
      <c r="A167" s="219"/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>
      <c r="A168" s="219"/>
      <c r="B168" s="219"/>
      <c r="C168" s="219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>
      <c r="A169" s="219"/>
      <c r="B169" s="219"/>
      <c r="C169" s="219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>
      <c r="A170" s="219"/>
      <c r="B170" s="219"/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>
      <c r="A171" s="219"/>
      <c r="B171" s="219"/>
      <c r="C171" s="219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>
      <c r="A172" s="219"/>
      <c r="B172" s="219"/>
      <c r="C172" s="219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>
      <c r="A173" s="219"/>
      <c r="B173" s="219"/>
      <c r="C173" s="219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>
      <c r="A174" s="219"/>
      <c r="B174" s="219"/>
      <c r="C174" s="219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>
      <c r="A175" s="219"/>
      <c r="B175" s="219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>
      <c r="A176" s="219"/>
      <c r="B176" s="219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>
      <c r="A177" s="219"/>
      <c r="B177" s="219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>
      <c r="A178" s="219"/>
      <c r="B178" s="219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>
      <c r="A179" s="219"/>
      <c r="B179" s="219"/>
      <c r="C179" s="219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>
      <c r="A180" s="219"/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>
      <c r="A181" s="219"/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>
      <c r="A182" s="219"/>
      <c r="B182" s="219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>
      <c r="A183" s="219"/>
      <c r="B183" s="219"/>
      <c r="C183" s="219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>
      <c r="A184" s="219"/>
      <c r="B184" s="219"/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>
      <c r="A185" s="219"/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>
      <c r="A186" s="219"/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>
      <c r="A187" s="219"/>
      <c r="B187" s="219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>
      <c r="A188" s="219"/>
      <c r="B188" s="219"/>
      <c r="C188" s="219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>
      <c r="A189" s="219"/>
      <c r="B189" s="219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>
      <c r="A190" s="219"/>
      <c r="B190" s="219"/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>
      <c r="A191" s="219"/>
      <c r="B191" s="219"/>
      <c r="C191" s="219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>
      <c r="A192" s="219"/>
      <c r="B192" s="219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>
      <c r="A193" s="219"/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>
      <c r="A194" s="219"/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>
      <c r="A195" s="219"/>
      <c r="B195" s="219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>
      <c r="A196" s="219"/>
      <c r="B196" s="219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>
      <c r="A197" s="219"/>
      <c r="B197" s="219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>
      <c r="A198" s="219"/>
      <c r="B198" s="219"/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>
      <c r="A199" s="219"/>
      <c r="B199" s="219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>
      <c r="A200" s="219"/>
      <c r="B200" s="219"/>
      <c r="C200" s="219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>
      <c r="A201" s="219"/>
      <c r="B201" s="219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>
      <c r="A202" s="219"/>
      <c r="B202" s="219"/>
      <c r="C202" s="219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>
      <c r="A203" s="219"/>
      <c r="B203" s="219"/>
      <c r="C203" s="219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>
      <c r="A204" s="219"/>
      <c r="B204" s="219"/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>
      <c r="A205" s="219"/>
      <c r="B205" s="219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>
      <c r="A206" s="219"/>
      <c r="B206" s="219"/>
      <c r="C206" s="219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>
      <c r="A207" s="219"/>
      <c r="B207" s="219"/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>
      <c r="A208" s="219"/>
      <c r="B208" s="219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>
      <c r="A209" s="219"/>
      <c r="B209" s="219"/>
      <c r="C209" s="219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>
      <c r="A210" s="219"/>
      <c r="B210" s="219"/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>
      <c r="A211" s="219"/>
      <c r="B211" s="219"/>
      <c r="C211" s="219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>
      <c r="A212" s="219"/>
      <c r="B212" s="219"/>
      <c r="C212" s="219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>
      <c r="A213" s="219"/>
      <c r="B213" s="219"/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>
      <c r="A214" s="219"/>
      <c r="B214" s="219"/>
      <c r="C214" s="219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>
      <c r="A215" s="219"/>
      <c r="B215" s="219"/>
      <c r="C215" s="219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>
      <c r="A216" s="219"/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>
      <c r="A217" s="219"/>
      <c r="B217" s="219"/>
      <c r="C217" s="219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>
      <c r="A218" s="219"/>
      <c r="B218" s="219"/>
      <c r="C218" s="219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>
      <c r="A219" s="219"/>
      <c r="B219" s="219"/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>
      <c r="A220" s="219"/>
      <c r="B220" s="219"/>
      <c r="C220" s="219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>
      <c r="A221" s="219"/>
      <c r="B221" s="219"/>
      <c r="C221" s="219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>
      <c r="A222" s="219"/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>
      <c r="A223" s="219"/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>
      <c r="A224" s="219"/>
      <c r="B224" s="219"/>
      <c r="C224" s="219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>
      <c r="A225" s="219"/>
      <c r="B225" s="219"/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>
      <c r="A226" s="219"/>
      <c r="B226" s="219"/>
      <c r="C226" s="219"/>
      <c r="D226" s="219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>
      <c r="A227" s="219"/>
      <c r="B227" s="219"/>
      <c r="C227" s="219"/>
      <c r="D227" s="219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>
      <c r="A228" s="219"/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>
      <c r="A231" s="219"/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>
      <c r="A232" s="219"/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>
      <c r="A233" s="219"/>
      <c r="B233" s="219"/>
      <c r="C233" s="219"/>
      <c r="D233" s="219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>
      <c r="A234" s="219"/>
      <c r="B234" s="219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>
      <c r="A235" s="219"/>
      <c r="B235" s="219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>
      <c r="A236" s="219"/>
      <c r="B236" s="219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>
      <c r="A237" s="219"/>
      <c r="B237" s="219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>
      <c r="A238" s="219"/>
      <c r="B238" s="219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>
      <c r="A239" s="219"/>
      <c r="B239" s="219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>
      <c r="A240" s="219"/>
      <c r="B240" s="219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>
      <c r="A241" s="219"/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>
      <c r="A242" s="219"/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>
      <c r="A243" s="219"/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>
      <c r="A244" s="219"/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>
      <c r="A245" s="219"/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>
      <c r="A246" s="219"/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>
      <c r="A247" s="219"/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>
      <c r="A248" s="219"/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>
      <c r="A249" s="219"/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>
      <c r="A250" s="219"/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>
      <c r="A251" s="219"/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>
      <c r="A252" s="219"/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>
      <c r="A253" s="219"/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>
      <c r="A254" s="219"/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>
      <c r="A255" s="219"/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>
      <c r="A256" s="219"/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>
      <c r="A257" s="219"/>
      <c r="B257" s="219"/>
      <c r="C257" s="219"/>
      <c r="D257" s="219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>
      <c r="A258" s="219"/>
      <c r="B258" s="219"/>
      <c r="C258" s="219"/>
      <c r="D258" s="219"/>
      <c r="E258" s="219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>
      <c r="A259" s="219"/>
      <c r="B259" s="219"/>
      <c r="C259" s="219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>
      <c r="A260" s="219"/>
      <c r="B260" s="219"/>
      <c r="C260" s="219"/>
      <c r="D260" s="219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>
      <c r="A261" s="219"/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>
      <c r="A262" s="219"/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>
      <c r="A263" s="219"/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>
      <c r="A264" s="219"/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>
      <c r="A265" s="219"/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>
      <c r="A266" s="219"/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>
      <c r="A267" s="219"/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>
      <c r="A268" s="219"/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>
      <c r="A269" s="219"/>
      <c r="B269" s="219"/>
      <c r="C269" s="219"/>
      <c r="D269" s="219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>
      <c r="A270" s="219"/>
      <c r="B270" s="219"/>
      <c r="C270" s="219"/>
      <c r="D270" s="219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>
      <c r="A271" s="219"/>
      <c r="B271" s="219"/>
      <c r="C271" s="219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>
      <c r="A272" s="219"/>
      <c r="B272" s="219"/>
      <c r="C272" s="219"/>
      <c r="D272" s="219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>
      <c r="A273" s="219"/>
      <c r="B273" s="219"/>
      <c r="C273" s="219"/>
      <c r="D273" s="219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>
      <c r="A274" s="219"/>
      <c r="B274" s="219"/>
      <c r="C274" s="219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>
      <c r="A275" s="219"/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>
      <c r="A276" s="219"/>
      <c r="B276" s="219"/>
      <c r="C276" s="219"/>
      <c r="D276" s="219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>
      <c r="A277" s="219"/>
      <c r="B277" s="219"/>
      <c r="C277" s="219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>
      <c r="A278" s="219"/>
      <c r="B278" s="219"/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>
      <c r="A279" s="219"/>
      <c r="B279" s="219"/>
      <c r="C279" s="219"/>
      <c r="D279" s="219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>
      <c r="A280" s="219"/>
      <c r="B280" s="219"/>
      <c r="C280" s="219"/>
      <c r="D280" s="219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>
      <c r="A281" s="219"/>
      <c r="B281" s="219"/>
      <c r="C281" s="219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>
      <c r="A282" s="219"/>
      <c r="B282" s="219"/>
      <c r="C282" s="219"/>
      <c r="D282" s="219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>
      <c r="A283" s="219"/>
      <c r="B283" s="219"/>
      <c r="C283" s="219"/>
      <c r="D283" s="219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>
      <c r="A284" s="219"/>
      <c r="B284" s="219"/>
      <c r="C284" s="219"/>
      <c r="D284" s="219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>
      <c r="A285" s="219"/>
      <c r="B285" s="219"/>
      <c r="C285" s="219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>
      <c r="A286" s="219"/>
      <c r="B286" s="219"/>
      <c r="C286" s="219"/>
      <c r="D286" s="219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>
      <c r="A287" s="219"/>
      <c r="B287" s="219"/>
      <c r="C287" s="219"/>
      <c r="D287" s="219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>
      <c r="A288" s="219"/>
      <c r="B288" s="219"/>
      <c r="C288" s="219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>
      <c r="A289" s="219"/>
      <c r="B289" s="219"/>
      <c r="C289" s="219"/>
      <c r="D289" s="219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>
      <c r="A290" s="219"/>
      <c r="B290" s="219"/>
      <c r="C290" s="219"/>
      <c r="D290" s="219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>
      <c r="A291" s="219"/>
      <c r="B291" s="219"/>
      <c r="C291" s="219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>
      <c r="A292" s="219"/>
      <c r="B292" s="219"/>
      <c r="C292" s="219"/>
      <c r="D292" s="219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>
      <c r="A293" s="219"/>
      <c r="B293" s="219"/>
      <c r="C293" s="219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>
      <c r="A294" s="219"/>
      <c r="B294" s="219"/>
      <c r="C294" s="219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>
      <c r="A295" s="219"/>
      <c r="B295" s="219"/>
      <c r="C295" s="219"/>
      <c r="D295" s="219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>
      <c r="A296" s="219"/>
      <c r="B296" s="219"/>
      <c r="C296" s="219"/>
      <c r="D296" s="219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>
      <c r="A297" s="219"/>
      <c r="B297" s="219"/>
      <c r="C297" s="219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>
      <c r="A298" s="219"/>
      <c r="B298" s="219"/>
      <c r="C298" s="219"/>
      <c r="D298" s="219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>
      <c r="A299" s="219"/>
      <c r="B299" s="219"/>
      <c r="C299" s="219"/>
      <c r="D299" s="219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>
      <c r="A300" s="219"/>
      <c r="B300" s="219"/>
      <c r="C300" s="219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>
      <c r="A301" s="219"/>
      <c r="B301" s="219"/>
      <c r="C301" s="219"/>
      <c r="D301" s="219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>
      <c r="A302" s="219"/>
      <c r="B302" s="219"/>
      <c r="C302" s="219"/>
      <c r="D302" s="219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>
      <c r="A303" s="219"/>
      <c r="B303" s="219"/>
      <c r="C303" s="219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>
      <c r="A304" s="219"/>
      <c r="B304" s="219"/>
      <c r="C304" s="219"/>
      <c r="D304" s="219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>
      <c r="A305" s="219"/>
      <c r="B305" s="219"/>
      <c r="C305" s="219"/>
      <c r="D305" s="219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>
      <c r="A306" s="219"/>
      <c r="B306" s="219"/>
      <c r="C306" s="219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>
      <c r="A307" s="219"/>
      <c r="B307" s="219"/>
      <c r="C307" s="219"/>
      <c r="D307" s="219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>
      <c r="A308" s="219"/>
      <c r="B308" s="219"/>
      <c r="C308" s="219"/>
      <c r="D308" s="219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>
      <c r="A309" s="219"/>
      <c r="B309" s="219"/>
      <c r="C309" s="219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>
      <c r="A310" s="219"/>
      <c r="B310" s="219"/>
      <c r="C310" s="219"/>
      <c r="D310" s="219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>
      <c r="A311" s="219"/>
      <c r="B311" s="219"/>
      <c r="C311" s="219"/>
      <c r="D311" s="219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>
      <c r="A312" s="219"/>
      <c r="B312" s="219"/>
      <c r="C312" s="219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>
      <c r="A313" s="219"/>
      <c r="B313" s="219"/>
      <c r="C313" s="219"/>
      <c r="D313" s="219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>
      <c r="A314" s="219"/>
      <c r="B314" s="219"/>
      <c r="C314" s="219"/>
      <c r="D314" s="219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>
      <c r="A315" s="219"/>
      <c r="B315" s="219"/>
      <c r="C315" s="219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>
      <c r="A316" s="219"/>
      <c r="B316" s="219"/>
      <c r="C316" s="219"/>
      <c r="D316" s="219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>
      <c r="A317" s="219"/>
      <c r="B317" s="219"/>
      <c r="C317" s="219"/>
      <c r="D317" s="219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>
      <c r="A318" s="219"/>
      <c r="B318" s="219"/>
      <c r="C318" s="219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>
      <c r="A319" s="219"/>
      <c r="B319" s="219"/>
      <c r="C319" s="219"/>
      <c r="D319" s="219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>
      <c r="A320" s="219"/>
      <c r="B320" s="219"/>
      <c r="C320" s="219"/>
      <c r="D320" s="219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>
      <c r="A321" s="219"/>
      <c r="B321" s="219"/>
      <c r="C321" s="219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>
      <c r="A322" s="219"/>
      <c r="B322" s="219"/>
      <c r="C322" s="219"/>
      <c r="D322" s="219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>
      <c r="A323" s="219"/>
      <c r="B323" s="219"/>
      <c r="C323" s="219"/>
      <c r="D323" s="219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>
      <c r="A324" s="219"/>
      <c r="B324" s="219"/>
      <c r="C324" s="219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>
      <c r="A325" s="219"/>
      <c r="B325" s="219"/>
      <c r="C325" s="219"/>
      <c r="D325" s="219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>
      <c r="A326" s="219"/>
      <c r="B326" s="219"/>
      <c r="C326" s="219"/>
      <c r="D326" s="219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>
      <c r="A327" s="219"/>
      <c r="B327" s="219"/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>
      <c r="A328" s="219"/>
      <c r="B328" s="219"/>
      <c r="C328" s="219"/>
      <c r="D328" s="219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>
      <c r="A329" s="219"/>
      <c r="B329" s="219"/>
      <c r="C329" s="219"/>
      <c r="D329" s="219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>
      <c r="A330" s="219"/>
      <c r="B330" s="219"/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>
      <c r="A331" s="219"/>
      <c r="B331" s="219"/>
      <c r="C331" s="219"/>
      <c r="D331" s="219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>
      <c r="A332" s="219"/>
      <c r="B332" s="219"/>
      <c r="C332" s="219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>
      <c r="A333" s="219"/>
      <c r="B333" s="219"/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>
      <c r="A334" s="219"/>
      <c r="B334" s="219"/>
      <c r="C334" s="219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>
      <c r="A335" s="219"/>
      <c r="B335" s="219"/>
      <c r="C335" s="219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>
      <c r="A336" s="219"/>
      <c r="B336" s="219"/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>
      <c r="A337" s="219"/>
      <c r="B337" s="219"/>
      <c r="C337" s="219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>
      <c r="A338" s="219"/>
      <c r="B338" s="219"/>
      <c r="C338" s="219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>
      <c r="A339" s="219"/>
      <c r="B339" s="219"/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>
      <c r="A340" s="219"/>
      <c r="B340" s="219"/>
      <c r="C340" s="219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>
      <c r="A341" s="219"/>
      <c r="B341" s="219"/>
      <c r="C341" s="219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>
      <c r="A342" s="219"/>
      <c r="B342" s="219"/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>
      <c r="A343" s="219"/>
      <c r="B343" s="219"/>
      <c r="C343" s="219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>
      <c r="A344" s="219"/>
      <c r="B344" s="219"/>
      <c r="C344" s="219"/>
      <c r="D344" s="219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>
      <c r="A345" s="219"/>
      <c r="B345" s="219"/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>
      <c r="A346" s="219"/>
      <c r="B346" s="219"/>
      <c r="C346" s="219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>
      <c r="A347" s="219"/>
      <c r="B347" s="219"/>
      <c r="C347" s="219"/>
      <c r="D347" s="219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>
      <c r="A348" s="219"/>
      <c r="B348" s="219"/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>
      <c r="A349" s="219"/>
      <c r="B349" s="219"/>
      <c r="C349" s="219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>
      <c r="A350" s="219"/>
      <c r="B350" s="219"/>
      <c r="C350" s="219"/>
      <c r="D350" s="219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>
      <c r="A351" s="219"/>
      <c r="B351" s="219"/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>
      <c r="A352" s="219"/>
      <c r="B352" s="219"/>
      <c r="C352" s="219"/>
      <c r="D352" s="219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>
      <c r="A353" s="219"/>
      <c r="B353" s="219"/>
      <c r="C353" s="219"/>
      <c r="D353" s="219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>
      <c r="A354" s="219"/>
      <c r="B354" s="219"/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>
      <c r="A355" s="219"/>
      <c r="B355" s="219"/>
      <c r="C355" s="219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>
      <c r="A356" s="219"/>
      <c r="B356" s="219"/>
      <c r="C356" s="219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>
      <c r="A357" s="219"/>
      <c r="B357" s="219"/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>
      <c r="A358" s="219"/>
      <c r="B358" s="219"/>
      <c r="C358" s="219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>
      <c r="A359" s="219"/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>
      <c r="A360" s="219"/>
      <c r="B360" s="219"/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>
      <c r="A361" s="219"/>
      <c r="B361" s="219"/>
      <c r="C361" s="219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>
      <c r="A362" s="219"/>
      <c r="B362" s="219"/>
      <c r="C362" s="219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>
      <c r="A363" s="219"/>
      <c r="B363" s="219"/>
      <c r="C363" s="219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>
      <c r="A364" s="219"/>
      <c r="B364" s="219"/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>
      <c r="A365" s="219"/>
      <c r="B365" s="219"/>
      <c r="C365" s="219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>
      <c r="A366" s="219"/>
      <c r="B366" s="219"/>
      <c r="C366" s="219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>
      <c r="A367" s="219"/>
      <c r="B367" s="219"/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>
      <c r="A368" s="219"/>
      <c r="B368" s="219"/>
      <c r="C368" s="219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>
      <c r="A369" s="219"/>
      <c r="B369" s="219"/>
      <c r="C369" s="219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>
      <c r="A370" s="219"/>
      <c r="B370" s="219"/>
      <c r="C370" s="219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>
      <c r="A371" s="219"/>
      <c r="B371" s="219"/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>
      <c r="A372" s="219"/>
      <c r="B372" s="219"/>
      <c r="C372" s="219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>
      <c r="A373" s="219"/>
      <c r="B373" s="219"/>
      <c r="C373" s="219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>
      <c r="A374" s="219"/>
      <c r="B374" s="219"/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>
      <c r="A375" s="219"/>
      <c r="B375" s="219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>
      <c r="A376" s="219"/>
      <c r="B376" s="219"/>
      <c r="C376" s="219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>
      <c r="A377" s="219"/>
      <c r="B377" s="219"/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>
      <c r="A378" s="219"/>
      <c r="B378" s="219"/>
      <c r="C378" s="219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>
      <c r="A379" s="219"/>
      <c r="B379" s="219"/>
      <c r="C379" s="219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>
      <c r="A380" s="219"/>
      <c r="B380" s="219"/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>
      <c r="A381" s="219"/>
      <c r="B381" s="219"/>
      <c r="C381" s="219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>
      <c r="A382" s="219"/>
      <c r="B382" s="219"/>
      <c r="C382" s="219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>
      <c r="A383" s="219"/>
      <c r="B383" s="219"/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>
      <c r="A384" s="219"/>
      <c r="B384" s="219"/>
      <c r="C384" s="219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>
      <c r="A385" s="219"/>
      <c r="B385" s="219"/>
      <c r="C385" s="219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>
      <c r="A386" s="219"/>
      <c r="B386" s="219"/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>
      <c r="A387" s="219"/>
      <c r="B387" s="219"/>
      <c r="C387" s="219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>
      <c r="A388" s="219"/>
      <c r="B388" s="219"/>
      <c r="C388" s="219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>
      <c r="A389" s="219"/>
      <c r="B389" s="219"/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>
      <c r="A390" s="219"/>
      <c r="B390" s="219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>
      <c r="A391" s="219"/>
      <c r="B391" s="219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>
      <c r="A392" s="219"/>
      <c r="B392" s="219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>
      <c r="A393" s="219"/>
      <c r="B393" s="219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>
      <c r="A394" s="219"/>
      <c r="B394" s="219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>
      <c r="A395" s="219"/>
      <c r="B395" s="219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>
      <c r="A396" s="219"/>
      <c r="B396" s="219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>
      <c r="A397" s="219"/>
      <c r="B397" s="219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>
      <c r="A398" s="219"/>
      <c r="B398" s="219"/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>
      <c r="A399" s="219"/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>
      <c r="A400" s="219"/>
      <c r="B400" s="219"/>
      <c r="C400" s="219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>
      <c r="A401" s="219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>
      <c r="A402" s="219"/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>
      <c r="A403" s="219"/>
      <c r="B403" s="219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>
      <c r="A404" s="219"/>
      <c r="B404" s="219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>
      <c r="A405" s="219"/>
      <c r="B405" s="219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>
      <c r="A406" s="219"/>
      <c r="B406" s="219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>
      <c r="A407" s="219"/>
      <c r="B407" s="219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>
      <c r="A408" s="219"/>
      <c r="B408" s="219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>
      <c r="A409" s="219"/>
      <c r="B409" s="219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>
      <c r="A410" s="219"/>
      <c r="B410" s="219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>
      <c r="A411" s="219"/>
      <c r="B411" s="219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>
      <c r="A412" s="219"/>
      <c r="B412" s="219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>
      <c r="A413" s="219"/>
      <c r="B413" s="219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>
      <c r="A414" s="219"/>
      <c r="B414" s="219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>
      <c r="A415" s="219"/>
      <c r="B415" s="219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>
      <c r="A416" s="219"/>
      <c r="B416" s="219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>
      <c r="A417" s="219"/>
      <c r="B417" s="219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>
      <c r="A418" s="219"/>
      <c r="B418" s="219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>
      <c r="A419" s="219"/>
      <c r="B419" s="219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>
      <c r="A420" s="219"/>
      <c r="B420" s="219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>
      <c r="A421" s="219"/>
      <c r="B421" s="219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>
      <c r="A422" s="219"/>
      <c r="B422" s="219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>
      <c r="A423" s="219"/>
      <c r="B423" s="219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>
      <c r="A424" s="219"/>
      <c r="B424" s="219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>
      <c r="A459" s="219"/>
      <c r="B459" s="219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>
      <c r="A460" s="219"/>
      <c r="B460" s="219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>
      <c r="A461" s="219"/>
      <c r="B461" s="219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>
      <c r="A462" s="219"/>
      <c r="B462" s="219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>
      <c r="A463" s="219"/>
      <c r="B463" s="219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>
      <c r="A464" s="219"/>
      <c r="B464" s="219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>
      <c r="A465" s="219"/>
      <c r="B465" s="219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>
      <c r="A466" s="219"/>
      <c r="B466" s="219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>
      <c r="A467" s="219"/>
      <c r="B467" s="219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>
      <c r="A468" s="219"/>
      <c r="B468" s="219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>
      <c r="A469" s="219"/>
      <c r="B469" s="219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>
      <c r="A470" s="219"/>
      <c r="B470" s="219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>
      <c r="A472" s="219"/>
      <c r="B472" s="219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>
      <c r="A473" s="219"/>
      <c r="B473" s="219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>
      <c r="A474" s="219"/>
      <c r="B474" s="219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>
      <c r="A475" s="219"/>
      <c r="B475" s="219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>
      <c r="A476" s="219"/>
      <c r="B476" s="219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>
      <c r="A477" s="219"/>
      <c r="B477" s="219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>
      <c r="A478" s="219"/>
      <c r="B478" s="219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>
      <c r="A479" s="219"/>
      <c r="B479" s="219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>
      <c r="A480" s="219"/>
      <c r="B480" s="219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>
      <c r="A481" s="219"/>
      <c r="B481" s="219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>
      <c r="A482" s="219"/>
      <c r="B482" s="219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>
      <c r="A483" s="219"/>
      <c r="B483" s="219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>
      <c r="A484" s="219"/>
      <c r="B484" s="219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>
      <c r="A485" s="219"/>
      <c r="B485" s="219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>
      <c r="A486" s="219"/>
      <c r="B486" s="219"/>
      <c r="C486" s="219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>
      <c r="A487" s="219"/>
      <c r="B487" s="219"/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>
      <c r="A488" s="219"/>
      <c r="B488" s="219"/>
      <c r="C488" s="219"/>
      <c r="D488" s="219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>
      <c r="A489" s="219"/>
      <c r="B489" s="219"/>
      <c r="C489" s="219"/>
      <c r="D489" s="219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>
      <c r="A490" s="219"/>
      <c r="B490" s="219"/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>
      <c r="A491" s="219"/>
      <c r="B491" s="219"/>
      <c r="C491" s="219"/>
      <c r="D491" s="219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>
      <c r="A492" s="219"/>
      <c r="B492" s="219"/>
      <c r="C492" s="219"/>
      <c r="D492" s="219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>
      <c r="A493" s="219"/>
      <c r="B493" s="219"/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>
      <c r="A494" s="219"/>
      <c r="B494" s="219"/>
      <c r="C494" s="219"/>
      <c r="D494" s="219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>
      <c r="A495" s="219"/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>
      <c r="A496" s="219"/>
      <c r="B496" s="219"/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>
      <c r="A497" s="219"/>
      <c r="B497" s="219"/>
      <c r="C497" s="219"/>
      <c r="D497" s="219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>
      <c r="A498" s="219"/>
      <c r="B498" s="219"/>
      <c r="C498" s="219"/>
      <c r="D498" s="219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>
      <c r="A499" s="219"/>
      <c r="B499" s="219"/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>
      <c r="A500" s="219"/>
      <c r="B500" s="219"/>
      <c r="C500" s="219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>
      <c r="A501" s="219"/>
      <c r="B501" s="219"/>
      <c r="C501" s="219"/>
      <c r="D501" s="219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>
      <c r="A502" s="219"/>
      <c r="B502" s="219"/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>
      <c r="A503" s="219"/>
      <c r="B503" s="219"/>
      <c r="C503" s="219"/>
      <c r="D503" s="219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>
      <c r="A504" s="219"/>
      <c r="B504" s="219"/>
      <c r="C504" s="219"/>
      <c r="D504" s="219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>
      <c r="A505" s="219"/>
      <c r="B505" s="219"/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>
      <c r="A506" s="219"/>
      <c r="B506" s="219"/>
      <c r="C506" s="219"/>
      <c r="D506" s="219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>
      <c r="A507" s="219"/>
      <c r="B507" s="219"/>
      <c r="C507" s="219"/>
      <c r="D507" s="219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>
      <c r="A508" s="219"/>
      <c r="B508" s="219"/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>
      <c r="A509" s="219"/>
      <c r="B509" s="219"/>
      <c r="C509" s="219"/>
      <c r="D509" s="219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>
      <c r="A511" s="219"/>
      <c r="B511" s="219"/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>
      <c r="A512" s="219"/>
      <c r="B512" s="219"/>
      <c r="C512" s="219"/>
      <c r="D512" s="219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>
      <c r="A513" s="219"/>
      <c r="B513" s="219"/>
      <c r="C513" s="219"/>
      <c r="D513" s="219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>
      <c r="A514" s="219"/>
      <c r="B514" s="219"/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>
      <c r="A515" s="219"/>
      <c r="B515" s="219"/>
      <c r="C515" s="219"/>
      <c r="D515" s="219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>
      <c r="A516" s="219"/>
      <c r="B516" s="219"/>
      <c r="C516" s="219"/>
      <c r="D516" s="219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>
      <c r="A517" s="219"/>
      <c r="B517" s="219"/>
      <c r="C517" s="219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>
      <c r="A518" s="219"/>
      <c r="B518" s="219"/>
      <c r="C518" s="219"/>
      <c r="D518" s="219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>
      <c r="A519" s="219"/>
      <c r="B519" s="219"/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>
      <c r="A520" s="219"/>
      <c r="B520" s="219"/>
      <c r="C520" s="219"/>
      <c r="D520" s="219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>
      <c r="A521" s="219"/>
      <c r="B521" s="219"/>
      <c r="C521" s="219"/>
      <c r="D521" s="219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>
      <c r="A522" s="219"/>
      <c r="B522" s="219"/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>
      <c r="A523" s="219"/>
      <c r="B523" s="219"/>
      <c r="C523" s="219"/>
      <c r="D523" s="219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>
      <c r="A524" s="219"/>
      <c r="B524" s="219"/>
      <c r="C524" s="219"/>
      <c r="D524" s="219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>
      <c r="A525" s="219"/>
      <c r="B525" s="219"/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>
      <c r="A526" s="219"/>
      <c r="B526" s="219"/>
      <c r="C526" s="219"/>
      <c r="D526" s="219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>
      <c r="A527" s="219"/>
      <c r="B527" s="219"/>
      <c r="C527" s="219"/>
      <c r="D527" s="219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>
      <c r="A529" s="219"/>
      <c r="B529" s="219"/>
      <c r="C529" s="219"/>
      <c r="D529" s="219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>
      <c r="A530" s="219"/>
      <c r="B530" s="219"/>
      <c r="C530" s="219"/>
      <c r="D530" s="219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>
      <c r="A531" s="219"/>
      <c r="B531" s="219"/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>
      <c r="A532" s="219"/>
      <c r="B532" s="219"/>
      <c r="C532" s="219"/>
      <c r="D532" s="219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>
      <c r="A533" s="219"/>
      <c r="B533" s="219"/>
      <c r="C533" s="219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>
      <c r="A534" s="219"/>
      <c r="B534" s="219"/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>
      <c r="A535" s="219"/>
      <c r="B535" s="219"/>
      <c r="C535" s="219"/>
      <c r="D535" s="219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>
      <c r="A536" s="219"/>
      <c r="B536" s="219"/>
      <c r="C536" s="219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>
      <c r="A537" s="219"/>
      <c r="B537" s="219"/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>
      <c r="A538" s="219"/>
      <c r="B538" s="219"/>
      <c r="C538" s="219"/>
      <c r="D538" s="219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>
      <c r="A539" s="219"/>
      <c r="B539" s="219"/>
      <c r="C539" s="219"/>
      <c r="D539" s="219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>
      <c r="A540" s="219"/>
      <c r="B540" s="219"/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>
      <c r="A541" s="219"/>
      <c r="B541" s="219"/>
      <c r="C541" s="219"/>
      <c r="D541" s="219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>
      <c r="A542" s="219"/>
      <c r="B542" s="219"/>
      <c r="C542" s="219"/>
      <c r="D542" s="219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>
      <c r="A543" s="219"/>
      <c r="B543" s="219"/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>
      <c r="A544" s="219"/>
      <c r="B544" s="219"/>
      <c r="C544" s="219"/>
      <c r="D544" s="219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>
      <c r="A545" s="219"/>
      <c r="B545" s="219"/>
      <c r="C545" s="219"/>
      <c r="D545" s="219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>
      <c r="A546" s="219"/>
      <c r="B546" s="219"/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>
      <c r="A547" s="219"/>
      <c r="B547" s="219"/>
      <c r="C547" s="219"/>
      <c r="D547" s="219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>
      <c r="A548" s="219"/>
      <c r="B548" s="219"/>
      <c r="C548" s="219"/>
      <c r="D548" s="219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>
      <c r="A549" s="219"/>
      <c r="B549" s="219"/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>
      <c r="A550" s="219"/>
      <c r="B550" s="219"/>
      <c r="C550" s="219"/>
      <c r="D550" s="219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>
      <c r="A551" s="219"/>
      <c r="B551" s="219"/>
      <c r="C551" s="219"/>
      <c r="D551" s="219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>
      <c r="A552" s="219"/>
      <c r="B552" s="219"/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>
      <c r="A553" s="219"/>
      <c r="B553" s="219"/>
      <c r="C553" s="219"/>
      <c r="D553" s="219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>
      <c r="A554" s="219"/>
      <c r="B554" s="219"/>
      <c r="C554" s="219"/>
      <c r="D554" s="219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>
      <c r="A555" s="219"/>
      <c r="B555" s="219"/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>
      <c r="A556" s="219"/>
      <c r="B556" s="219"/>
      <c r="C556" s="219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>
      <c r="A557" s="219"/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>
      <c r="A558" s="219"/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>
      <c r="A559" s="219"/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>
      <c r="A560" s="219"/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>
      <c r="A561" s="219"/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>
      <c r="A562" s="219"/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>
      <c r="A563" s="219"/>
      <c r="B563" s="219"/>
      <c r="C563" s="219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>
      <c r="A564" s="219"/>
      <c r="B564" s="219"/>
      <c r="C564" s="219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>
      <c r="A565" s="219"/>
      <c r="B565" s="219"/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>
      <c r="A566" s="219"/>
      <c r="B566" s="219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>
      <c r="A567" s="219"/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>
      <c r="A568" s="219"/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>
      <c r="A569" s="219"/>
      <c r="B569" s="219"/>
      <c r="C569" s="219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>
      <c r="A570" s="219"/>
      <c r="B570" s="219"/>
      <c r="C570" s="219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>
      <c r="A571" s="219"/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>
      <c r="A572" s="219"/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>
      <c r="A573" s="219"/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>
      <c r="A574" s="219"/>
      <c r="B574" s="219"/>
      <c r="C574" s="219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>
      <c r="A575" s="219"/>
      <c r="B575" s="219"/>
      <c r="C575" s="219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>
      <c r="A576" s="219"/>
      <c r="B576" s="219"/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>
      <c r="A577" s="219"/>
      <c r="B577" s="219"/>
      <c r="C577" s="219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>
      <c r="A578" s="219"/>
      <c r="B578" s="219"/>
      <c r="C578" s="219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>
      <c r="A579" s="219"/>
      <c r="B579" s="219"/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>
      <c r="A580" s="219"/>
      <c r="B580" s="219"/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>
      <c r="A581" s="219"/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>
      <c r="A582" s="219"/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>
      <c r="A583" s="219"/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>
      <c r="A584" s="219"/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>
      <c r="A585" s="219"/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>
      <c r="A586" s="219"/>
      <c r="B586" s="219"/>
      <c r="C586" s="219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>
      <c r="A587" s="219"/>
      <c r="B587" s="219"/>
      <c r="C587" s="219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>
      <c r="A588" s="219"/>
      <c r="B588" s="219"/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>
      <c r="A589" s="219"/>
      <c r="B589" s="219"/>
      <c r="C589" s="219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>
      <c r="A590" s="219"/>
      <c r="B590" s="219"/>
      <c r="C590" s="219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>
      <c r="A591" s="219"/>
      <c r="B591" s="219"/>
      <c r="C591" s="219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>
      <c r="A592" s="219"/>
      <c r="B592" s="219"/>
      <c r="C592" s="219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>
      <c r="A593" s="219"/>
      <c r="B593" s="219"/>
      <c r="C593" s="219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>
      <c r="A594" s="219"/>
      <c r="B594" s="219"/>
      <c r="C594" s="219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>
      <c r="A595" s="219"/>
      <c r="B595" s="219"/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>
      <c r="A596" s="219"/>
      <c r="B596" s="219"/>
      <c r="C596" s="219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>
      <c r="A597" s="219"/>
      <c r="B597" s="219"/>
      <c r="C597" s="219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>
      <c r="A598" s="219"/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>
      <c r="A599" s="219"/>
      <c r="B599" s="219"/>
      <c r="C599" s="219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>
      <c r="A600" s="219"/>
      <c r="B600" s="219"/>
      <c r="C600" s="219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>
      <c r="A601" s="219"/>
      <c r="B601" s="219"/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>
      <c r="A602" s="219"/>
      <c r="B602" s="219"/>
      <c r="C602" s="219"/>
      <c r="D602" s="219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>
      <c r="A603" s="219"/>
      <c r="B603" s="219"/>
      <c r="C603" s="219"/>
      <c r="D603" s="219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>
      <c r="A604" s="219"/>
      <c r="B604" s="219"/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>
      <c r="A605" s="219"/>
      <c r="B605" s="219"/>
      <c r="C605" s="219"/>
      <c r="D605" s="219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>
      <c r="A606" s="219"/>
      <c r="B606" s="219"/>
      <c r="C606" s="219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>
      <c r="A607" s="219"/>
      <c r="B607" s="219"/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>
      <c r="A608" s="219"/>
      <c r="B608" s="219"/>
      <c r="C608" s="219"/>
      <c r="D608" s="219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>
      <c r="A609" s="219"/>
      <c r="B609" s="219"/>
      <c r="C609" s="219"/>
      <c r="D609" s="219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>
      <c r="A610" s="219"/>
      <c r="B610" s="219"/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>
      <c r="A611" s="219"/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>
      <c r="A612" s="219"/>
      <c r="B612" s="219"/>
      <c r="C612" s="219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>
      <c r="A613" s="219"/>
      <c r="B613" s="219"/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>
      <c r="A614" s="219"/>
      <c r="B614" s="219"/>
      <c r="C614" s="219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>
      <c r="A615" s="219"/>
      <c r="B615" s="219"/>
      <c r="C615" s="219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>
      <c r="A616" s="219"/>
      <c r="B616" s="219"/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>
      <c r="A617" s="219"/>
      <c r="B617" s="219"/>
      <c r="C617" s="219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>
      <c r="A618" s="219"/>
      <c r="B618" s="219"/>
      <c r="C618" s="219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>
      <c r="A619" s="219"/>
      <c r="B619" s="219"/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>
      <c r="A620" s="219"/>
      <c r="B620" s="219"/>
      <c r="C620" s="219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>
      <c r="A621" s="219"/>
      <c r="B621" s="219"/>
      <c r="C621" s="219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>
      <c r="A622" s="219"/>
      <c r="B622" s="219"/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>
      <c r="A623" s="219"/>
      <c r="B623" s="219"/>
      <c r="C623" s="219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>
      <c r="A624" s="219"/>
      <c r="B624" s="219"/>
      <c r="C624" s="219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>
      <c r="A625" s="219"/>
      <c r="B625" s="219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>
      <c r="A626" s="219"/>
      <c r="B626" s="219"/>
      <c r="C626" s="219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>
      <c r="A627" s="219"/>
      <c r="B627" s="219"/>
      <c r="C627" s="219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>
      <c r="A628" s="219"/>
      <c r="B628" s="219"/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>
      <c r="A629" s="219"/>
      <c r="B629" s="219"/>
      <c r="C629" s="219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>
      <c r="A630" s="219"/>
      <c r="B630" s="219"/>
      <c r="C630" s="219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>
      <c r="A631" s="219"/>
      <c r="B631" s="219"/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>
      <c r="A632" s="219"/>
      <c r="B632" s="219"/>
      <c r="C632" s="219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>
      <c r="A633" s="219"/>
      <c r="B633" s="219"/>
      <c r="C633" s="219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>
      <c r="A634" s="219"/>
      <c r="B634" s="219"/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>
      <c r="A635" s="219"/>
      <c r="B635" s="219"/>
      <c r="C635" s="219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>
      <c r="A636" s="219"/>
      <c r="B636" s="219"/>
      <c r="C636" s="219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>
      <c r="A637" s="219"/>
      <c r="B637" s="219"/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>
      <c r="A638" s="219"/>
      <c r="B638" s="219"/>
      <c r="C638" s="219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>
      <c r="A639" s="219"/>
      <c r="B639" s="219"/>
      <c r="C639" s="219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>
      <c r="A640" s="219"/>
      <c r="B640" s="219"/>
      <c r="C640" s="219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>
      <c r="A641" s="219"/>
      <c r="B641" s="219"/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>
      <c r="A642" s="219"/>
      <c r="B642" s="219"/>
      <c r="C642" s="219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>
      <c r="A643" s="219"/>
      <c r="B643" s="219"/>
      <c r="C643" s="219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>
      <c r="A644" s="219"/>
      <c r="B644" s="219"/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>
      <c r="A645" s="219"/>
      <c r="B645" s="219"/>
      <c r="C645" s="219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>
      <c r="A646" s="219"/>
      <c r="B646" s="219"/>
      <c r="C646" s="219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>
      <c r="A647" s="219"/>
      <c r="B647" s="219"/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>
      <c r="A648" s="219"/>
      <c r="B648" s="219"/>
      <c r="C648" s="219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>
      <c r="A649" s="219"/>
      <c r="B649" s="219"/>
      <c r="C649" s="219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>
      <c r="A650" s="219"/>
      <c r="B650" s="219"/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>
      <c r="A651" s="219"/>
      <c r="B651" s="219"/>
      <c r="C651" s="219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>
      <c r="A652" s="219"/>
      <c r="B652" s="219"/>
      <c r="C652" s="219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>
      <c r="A653" s="219"/>
      <c r="B653" s="219"/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>
      <c r="A654" s="219"/>
      <c r="B654" s="219"/>
      <c r="C654" s="219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>
      <c r="A655" s="219"/>
      <c r="B655" s="219"/>
      <c r="C655" s="219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>
      <c r="A656" s="219"/>
      <c r="B656" s="219"/>
      <c r="C656" s="219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>
      <c r="A657" s="219"/>
      <c r="B657" s="219"/>
      <c r="C657" s="219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>
      <c r="A658" s="219"/>
      <c r="B658" s="219"/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>
      <c r="A659" s="219"/>
      <c r="B659" s="219"/>
      <c r="C659" s="219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>
      <c r="A660" s="219"/>
      <c r="B660" s="219"/>
      <c r="C660" s="219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>
      <c r="A661" s="219"/>
      <c r="B661" s="219"/>
      <c r="C661" s="219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>
      <c r="A662" s="219"/>
      <c r="B662" s="219"/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>
      <c r="A663" s="219"/>
      <c r="B663" s="219"/>
      <c r="C663" s="219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>
      <c r="A664" s="219"/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>
      <c r="A665" s="219"/>
      <c r="B665" s="219"/>
      <c r="C665" s="219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>
      <c r="A666" s="219"/>
      <c r="B666" s="219"/>
      <c r="C666" s="219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>
      <c r="A667" s="219"/>
      <c r="B667" s="219"/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>
      <c r="A668" s="219"/>
      <c r="B668" s="219"/>
      <c r="C668" s="219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>
      <c r="A669" s="219"/>
      <c r="B669" s="219"/>
      <c r="C669" s="219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>
      <c r="A670" s="219"/>
      <c r="B670" s="219"/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>
      <c r="A671" s="219"/>
      <c r="B671" s="219"/>
      <c r="C671" s="219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>
      <c r="A672" s="219"/>
      <c r="B672" s="219"/>
      <c r="C672" s="219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>
      <c r="A673" s="219"/>
      <c r="B673" s="219"/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>
      <c r="A674" s="219"/>
      <c r="B674" s="219"/>
      <c r="C674" s="219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>
      <c r="A675" s="219"/>
      <c r="B675" s="219"/>
      <c r="C675" s="219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>
      <c r="A676" s="219"/>
      <c r="B676" s="219"/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>
      <c r="A677" s="219"/>
      <c r="B677" s="219"/>
      <c r="C677" s="219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>
      <c r="A678" s="219"/>
      <c r="B678" s="219"/>
      <c r="C678" s="219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>
      <c r="A679" s="219"/>
      <c r="B679" s="219"/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>
      <c r="A680" s="219"/>
      <c r="B680" s="219"/>
      <c r="C680" s="219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>
      <c r="A681" s="219"/>
      <c r="B681" s="219"/>
      <c r="C681" s="219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>
      <c r="A682" s="219"/>
      <c r="B682" s="219"/>
      <c r="C682" s="219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>
      <c r="A683" s="219"/>
      <c r="B683" s="219"/>
      <c r="C683" s="219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>
      <c r="A684" s="219"/>
      <c r="B684" s="219"/>
      <c r="C684" s="219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>
      <c r="A685" s="219"/>
      <c r="B685" s="219"/>
      <c r="C685" s="219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>
      <c r="A686" s="219"/>
      <c r="B686" s="219"/>
      <c r="C686" s="219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>
      <c r="A687" s="219"/>
      <c r="B687" s="219"/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>
      <c r="A688" s="219"/>
      <c r="B688" s="219"/>
      <c r="C688" s="219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>
      <c r="A689" s="219"/>
      <c r="B689" s="219"/>
      <c r="C689" s="219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>
      <c r="A690" s="219"/>
      <c r="B690" s="219"/>
      <c r="C690" s="219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>
      <c r="A691" s="219"/>
      <c r="B691" s="219"/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>
      <c r="A692" s="219"/>
      <c r="B692" s="219"/>
      <c r="C692" s="219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>
      <c r="A693" s="219"/>
      <c r="B693" s="219"/>
      <c r="C693" s="219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>
      <c r="A694" s="219"/>
      <c r="B694" s="219"/>
      <c r="C694" s="219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>
      <c r="A695" s="219"/>
      <c r="B695" s="219"/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>
      <c r="A696" s="219"/>
      <c r="B696" s="219"/>
      <c r="C696" s="219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>
      <c r="A697" s="219"/>
      <c r="B697" s="219"/>
      <c r="C697" s="219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>
      <c r="A698" s="219"/>
      <c r="B698" s="219"/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>
      <c r="A699" s="219"/>
      <c r="B699" s="219"/>
      <c r="C699" s="219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>
      <c r="A700" s="219"/>
      <c r="B700" s="219"/>
      <c r="C700" s="219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>
      <c r="A701" s="219"/>
      <c r="B701" s="219"/>
      <c r="C701" s="219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>
      <c r="A702" s="219"/>
      <c r="B702" s="219"/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>
      <c r="A703" s="219"/>
      <c r="B703" s="219"/>
      <c r="C703" s="219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>
      <c r="A704" s="219"/>
      <c r="B704" s="219"/>
      <c r="C704" s="219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>
      <c r="A705" s="219"/>
      <c r="B705" s="219"/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>
      <c r="A706" s="219"/>
      <c r="B706" s="219"/>
      <c r="C706" s="219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>
      <c r="A707" s="219"/>
      <c r="B707" s="219"/>
      <c r="C707" s="219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>
      <c r="A708" s="219"/>
      <c r="B708" s="219"/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>
      <c r="A709" s="219"/>
      <c r="B709" s="219"/>
      <c r="C709" s="219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>
      <c r="A710" s="219"/>
      <c r="B710" s="219"/>
      <c r="C710" s="219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>
      <c r="A711" s="219"/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>
      <c r="A712" s="219"/>
      <c r="B712" s="219"/>
      <c r="C712" s="219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>
      <c r="A713" s="219"/>
      <c r="B713" s="219"/>
      <c r="C713" s="219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>
      <c r="A714" s="219"/>
      <c r="B714" s="219"/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>
      <c r="A715" s="219"/>
      <c r="B715" s="219"/>
      <c r="C715" s="219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>
      <c r="A716" s="219"/>
      <c r="B716" s="219"/>
      <c r="C716" s="219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>
      <c r="A717" s="219"/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>
      <c r="A718" s="219"/>
      <c r="B718" s="219"/>
      <c r="C718" s="219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>
      <c r="A719" s="219"/>
      <c r="B719" s="219"/>
      <c r="C719" s="219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>
      <c r="A720" s="219"/>
      <c r="B720" s="219"/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>
      <c r="A721" s="219"/>
      <c r="B721" s="219"/>
      <c r="C721" s="219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>
      <c r="A722" s="219"/>
      <c r="B722" s="219"/>
      <c r="C722" s="219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>
      <c r="A723" s="219"/>
      <c r="B723" s="219"/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>
      <c r="A725" s="219"/>
      <c r="B725" s="219"/>
      <c r="C725" s="219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>
      <c r="A726" s="219"/>
      <c r="B726" s="219"/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>
      <c r="A727" s="219"/>
      <c r="B727" s="219"/>
      <c r="C727" s="219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>
      <c r="A728" s="219"/>
      <c r="B728" s="219"/>
      <c r="C728" s="219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>
      <c r="A729" s="219"/>
      <c r="B729" s="219"/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>
      <c r="A730" s="219"/>
      <c r="B730" s="219"/>
      <c r="C730" s="219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>
      <c r="A731" s="219"/>
      <c r="B731" s="219"/>
      <c r="C731" s="219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>
      <c r="A732" s="219"/>
      <c r="B732" s="219"/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>
      <c r="A733" s="219"/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>
      <c r="A734" s="219"/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>
      <c r="A735" s="219"/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>
      <c r="A736" s="219"/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>
      <c r="A737" s="219"/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>
      <c r="A738" s="219"/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>
      <c r="A739" s="219"/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>
      <c r="A740" s="219"/>
      <c r="B740" s="219"/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>
      <c r="A741" s="219"/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>
      <c r="A742" s="219"/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>
      <c r="A743" s="219"/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>
      <c r="A744" s="219"/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>
      <c r="A745" s="219"/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>
      <c r="A746" s="219"/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>
      <c r="A747" s="219"/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>
      <c r="A748" s="219"/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>
      <c r="A749" s="219"/>
      <c r="B749" s="219"/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>
      <c r="A750" s="219"/>
      <c r="B750" s="219"/>
      <c r="C750" s="219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>
      <c r="A751" s="219"/>
      <c r="B751" s="219"/>
      <c r="C751" s="219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>
      <c r="A752" s="219"/>
      <c r="B752" s="219"/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>
      <c r="A753" s="219"/>
      <c r="B753" s="219"/>
      <c r="C753" s="219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>
      <c r="A754" s="219"/>
      <c r="B754" s="219"/>
      <c r="C754" s="219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>
      <c r="A755" s="219"/>
      <c r="B755" s="219"/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>
      <c r="A756" s="219"/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>
      <c r="A757" s="219"/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>
      <c r="A758" s="219"/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>
      <c r="A759" s="219"/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>
      <c r="A760" s="219"/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>
      <c r="A761" s="219"/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>
      <c r="A762" s="219"/>
      <c r="B762" s="219"/>
      <c r="C762" s="219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>
      <c r="A763" s="219"/>
      <c r="B763" s="219"/>
      <c r="C763" s="219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>
      <c r="A764" s="219"/>
      <c r="B764" s="219"/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>
      <c r="A765" s="219"/>
      <c r="B765" s="219"/>
      <c r="C765" s="219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>
      <c r="A766" s="219"/>
      <c r="B766" s="219"/>
      <c r="C766" s="219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>
      <c r="A767" s="219"/>
      <c r="B767" s="219"/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>
      <c r="A768" s="219"/>
      <c r="B768" s="219"/>
      <c r="C768" s="219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>
      <c r="A769" s="219"/>
      <c r="B769" s="219"/>
      <c r="C769" s="219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>
      <c r="A770" s="219"/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>
      <c r="A771" s="219"/>
      <c r="B771" s="219"/>
      <c r="C771" s="219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>
      <c r="A772" s="219"/>
      <c r="B772" s="219"/>
      <c r="C772" s="219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>
      <c r="A773" s="219"/>
      <c r="B773" s="219"/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>
      <c r="A774" s="219"/>
      <c r="B774" s="219"/>
      <c r="C774" s="219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>
      <c r="A775" s="219"/>
      <c r="B775" s="219"/>
      <c r="C775" s="219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>
      <c r="A776" s="219"/>
      <c r="B776" s="219"/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>
      <c r="A777" s="219"/>
      <c r="B777" s="219"/>
      <c r="C777" s="219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>
      <c r="A778" s="219"/>
      <c r="B778" s="219"/>
      <c r="C778" s="219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>
      <c r="A779" s="219"/>
      <c r="B779" s="219"/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>
      <c r="A780" s="219"/>
      <c r="B780" s="219"/>
      <c r="C780" s="219"/>
      <c r="D780" s="219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>
      <c r="A781" s="219"/>
      <c r="B781" s="219"/>
      <c r="C781" s="219"/>
      <c r="D781" s="219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>
      <c r="A782" s="219"/>
      <c r="B782" s="219"/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>
      <c r="A783" s="219"/>
      <c r="B783" s="219"/>
      <c r="C783" s="219"/>
      <c r="D783" s="219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>
      <c r="A784" s="219"/>
      <c r="B784" s="219"/>
      <c r="C784" s="219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>
      <c r="A785" s="219"/>
      <c r="B785" s="219"/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>
      <c r="A786" s="219"/>
      <c r="B786" s="219"/>
      <c r="C786" s="219"/>
      <c r="D786" s="219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>
      <c r="A787" s="219"/>
      <c r="B787" s="219"/>
      <c r="C787" s="219"/>
      <c r="D787" s="219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>
      <c r="A788" s="219"/>
      <c r="B788" s="219"/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>
      <c r="A789" s="219"/>
      <c r="B789" s="219"/>
      <c r="C789" s="219"/>
      <c r="D789" s="219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>
      <c r="A790" s="219"/>
      <c r="B790" s="219"/>
      <c r="C790" s="219"/>
      <c r="D790" s="219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>
      <c r="A791" s="219"/>
      <c r="B791" s="219"/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>
      <c r="A792" s="219"/>
      <c r="B792" s="219"/>
      <c r="C792" s="219"/>
      <c r="D792" s="219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>
      <c r="A793" s="219"/>
      <c r="B793" s="219"/>
      <c r="C793" s="219"/>
      <c r="D793" s="219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>
      <c r="A794" s="219"/>
      <c r="B794" s="219"/>
      <c r="C794" s="219"/>
      <c r="D794" s="219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>
      <c r="A795" s="219"/>
      <c r="B795" s="219"/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>
      <c r="A796" s="219"/>
      <c r="B796" s="219"/>
      <c r="C796" s="219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>
      <c r="A797" s="219"/>
      <c r="B797" s="219"/>
      <c r="C797" s="219"/>
      <c r="D797" s="219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>
      <c r="A798" s="219"/>
      <c r="B798" s="219"/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>
      <c r="A799" s="219"/>
      <c r="B799" s="219"/>
      <c r="C799" s="219"/>
      <c r="D799" s="219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>
      <c r="A800" s="219"/>
      <c r="B800" s="219"/>
      <c r="C800" s="219"/>
      <c r="D800" s="219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>
      <c r="A801" s="219"/>
      <c r="B801" s="219"/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>
      <c r="A802" s="219"/>
      <c r="B802" s="219"/>
      <c r="C802" s="219"/>
      <c r="D802" s="219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>
      <c r="A803" s="219"/>
      <c r="B803" s="219"/>
      <c r="C803" s="219"/>
      <c r="D803" s="219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>
      <c r="A804" s="219"/>
      <c r="B804" s="219"/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>
      <c r="A805" s="219"/>
      <c r="B805" s="219"/>
      <c r="C805" s="219"/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>
      <c r="A806" s="219"/>
      <c r="B806" s="219"/>
      <c r="C806" s="219"/>
      <c r="D806" s="219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>
      <c r="A807" s="219"/>
      <c r="B807" s="219"/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>
      <c r="A808" s="219"/>
      <c r="B808" s="219"/>
      <c r="C808" s="219"/>
      <c r="D808" s="219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>
      <c r="A809" s="219"/>
      <c r="B809" s="219"/>
      <c r="C809" s="219"/>
      <c r="D809" s="219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>
      <c r="A810" s="219"/>
      <c r="B810" s="219"/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>
      <c r="A811" s="219"/>
      <c r="B811" s="219"/>
      <c r="C811" s="219"/>
      <c r="D811" s="219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>
      <c r="A812" s="219"/>
      <c r="B812" s="219"/>
      <c r="C812" s="219"/>
      <c r="D812" s="219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>
      <c r="A813" s="219"/>
      <c r="B813" s="219"/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>
      <c r="A814" s="219"/>
      <c r="B814" s="219"/>
      <c r="C814" s="219"/>
      <c r="D814" s="219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>
      <c r="A815" s="219"/>
      <c r="B815" s="219"/>
      <c r="C815" s="219"/>
      <c r="D815" s="219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>
      <c r="A816" s="219"/>
      <c r="B816" s="219"/>
      <c r="C816" s="219"/>
      <c r="D816" s="219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>
      <c r="A817" s="219"/>
      <c r="B817" s="219"/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>
      <c r="A818" s="219"/>
      <c r="B818" s="219"/>
      <c r="C818" s="219"/>
      <c r="D818" s="219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>
      <c r="A819" s="219"/>
      <c r="B819" s="219"/>
      <c r="C819" s="219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>
      <c r="A820" s="219"/>
      <c r="B820" s="219"/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>
      <c r="A821" s="219"/>
      <c r="B821" s="219"/>
      <c r="C821" s="219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>
      <c r="A822" s="219"/>
      <c r="B822" s="219"/>
      <c r="C822" s="219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>
      <c r="A823" s="219"/>
      <c r="B823" s="219"/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>
      <c r="A824" s="219"/>
      <c r="B824" s="219"/>
      <c r="C824" s="219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>
      <c r="A825" s="219"/>
      <c r="B825" s="219"/>
      <c r="C825" s="219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>
      <c r="A826" s="219"/>
      <c r="B826" s="219"/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>
      <c r="A827" s="219"/>
      <c r="B827" s="219"/>
      <c r="C827" s="219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>
      <c r="A828" s="219"/>
      <c r="B828" s="219"/>
      <c r="C828" s="219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>
      <c r="A829" s="219"/>
      <c r="B829" s="219"/>
      <c r="C829" s="219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>
      <c r="A830" s="219"/>
      <c r="B830" s="219"/>
      <c r="C830" s="219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>
      <c r="A831" s="219"/>
      <c r="B831" s="219"/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>
      <c r="A832" s="219"/>
      <c r="B832" s="219"/>
      <c r="C832" s="219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>
      <c r="A833" s="219"/>
      <c r="B833" s="219"/>
      <c r="C833" s="219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>
      <c r="A834" s="219"/>
      <c r="B834" s="219"/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>
      <c r="A835" s="219"/>
      <c r="B835" s="219"/>
      <c r="C835" s="219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>
      <c r="A836" s="219"/>
      <c r="B836" s="219"/>
      <c r="C836" s="219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>
      <c r="A837" s="219"/>
      <c r="B837" s="219"/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>
      <c r="A838" s="219"/>
      <c r="B838" s="219"/>
      <c r="C838" s="219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>
      <c r="A839" s="219"/>
      <c r="B839" s="219"/>
      <c r="C839" s="219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>
      <c r="A840" s="219"/>
      <c r="B840" s="219"/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>
      <c r="A841" s="219"/>
      <c r="B841" s="219"/>
      <c r="C841" s="219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>
      <c r="A842" s="219"/>
      <c r="B842" s="219"/>
      <c r="C842" s="219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>
      <c r="A843" s="219"/>
      <c r="B843" s="219"/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>
      <c r="A844" s="219"/>
      <c r="B844" s="219"/>
      <c r="C844" s="219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>
      <c r="A845" s="219"/>
      <c r="B845" s="219"/>
      <c r="C845" s="219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>
      <c r="A846" s="219"/>
      <c r="B846" s="219"/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>
      <c r="A847" s="219"/>
      <c r="B847" s="219"/>
      <c r="C847" s="219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>
      <c r="A848" s="219"/>
      <c r="B848" s="219"/>
      <c r="C848" s="219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>
      <c r="A849" s="219"/>
      <c r="B849" s="219"/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>
      <c r="A850" s="219"/>
      <c r="B850" s="219"/>
      <c r="C850" s="219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>
      <c r="A851" s="219"/>
      <c r="B851" s="219"/>
      <c r="C851" s="219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>
      <c r="A852" s="219"/>
      <c r="B852" s="219"/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>
      <c r="A853" s="219"/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>
      <c r="A854" s="219"/>
      <c r="B854" s="219"/>
      <c r="C854" s="219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>
      <c r="A855" s="219"/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>
      <c r="A856" s="219"/>
      <c r="B856" s="219"/>
      <c r="C856" s="219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>
      <c r="A857" s="219"/>
      <c r="B857" s="219"/>
      <c r="C857" s="219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>
      <c r="A858" s="219"/>
      <c r="B858" s="219"/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>
      <c r="A859" s="219"/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>
      <c r="A860" s="219"/>
      <c r="B860" s="219"/>
      <c r="C860" s="219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>
      <c r="A861" s="219"/>
      <c r="B861" s="219"/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>
      <c r="A862" s="219"/>
      <c r="B862" s="219"/>
      <c r="C862" s="219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>
      <c r="A863" s="219"/>
      <c r="B863" s="219"/>
      <c r="C863" s="219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>
      <c r="A864" s="219"/>
      <c r="B864" s="219"/>
      <c r="C864" s="219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>
      <c r="A865" s="219"/>
      <c r="B865" s="219"/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>
      <c r="A866" s="219"/>
      <c r="B866" s="219"/>
      <c r="C866" s="219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>
      <c r="A867" s="219"/>
      <c r="B867" s="219"/>
      <c r="C867" s="219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>
      <c r="A868" s="219"/>
      <c r="B868" s="219"/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>
      <c r="A869" s="219"/>
      <c r="B869" s="219"/>
      <c r="C869" s="219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>
      <c r="A870" s="219"/>
      <c r="B870" s="219"/>
      <c r="C870" s="219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>
      <c r="A871" s="219"/>
      <c r="B871" s="219"/>
      <c r="C871" s="219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>
      <c r="A872" s="219"/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>
      <c r="A873" s="219"/>
      <c r="B873" s="219"/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>
      <c r="A874" s="219"/>
      <c r="B874" s="219"/>
      <c r="C874" s="219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>
      <c r="A875" s="219"/>
      <c r="B875" s="219"/>
      <c r="C875" s="219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>
      <c r="A876" s="219"/>
      <c r="B876" s="219"/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>
      <c r="A877" s="219"/>
      <c r="B877" s="219"/>
      <c r="C877" s="219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>
      <c r="A878" s="219"/>
      <c r="B878" s="219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>
      <c r="A879" s="219"/>
      <c r="B879" s="219"/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>
      <c r="A880" s="219"/>
      <c r="B880" s="219"/>
      <c r="C880" s="219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>
      <c r="A881" s="219"/>
      <c r="B881" s="219"/>
      <c r="C881" s="219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>
      <c r="A882" s="219"/>
      <c r="B882" s="219"/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>
      <c r="A883" s="219"/>
      <c r="B883" s="219"/>
      <c r="C883" s="219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>
      <c r="A884" s="219"/>
      <c r="B884" s="219"/>
      <c r="C884" s="219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>
      <c r="A885" s="219"/>
      <c r="B885" s="219"/>
      <c r="C885" s="219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>
      <c r="A886" s="219"/>
      <c r="B886" s="219"/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>
      <c r="A887" s="219"/>
      <c r="B887" s="219"/>
      <c r="C887" s="219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>
      <c r="A888" s="219"/>
      <c r="B888" s="219"/>
      <c r="C888" s="219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>
      <c r="A889" s="219"/>
      <c r="B889" s="219"/>
      <c r="C889" s="219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>
      <c r="A890" s="219"/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>
      <c r="A891" s="219"/>
      <c r="B891" s="219"/>
      <c r="C891" s="219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>
      <c r="A892" s="219"/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>
      <c r="A893" s="219"/>
      <c r="B893" s="219"/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>
      <c r="A894" s="219"/>
      <c r="B894" s="219"/>
      <c r="C894" s="219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>
      <c r="A895" s="219"/>
      <c r="B895" s="219"/>
      <c r="C895" s="219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>
      <c r="A896" s="219"/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>
      <c r="A897" s="219"/>
      <c r="B897" s="219"/>
      <c r="C897" s="219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>
      <c r="A898" s="219"/>
      <c r="B898" s="219"/>
      <c r="C898" s="219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>
      <c r="A899" s="219"/>
      <c r="B899" s="219"/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>
      <c r="A900" s="219"/>
      <c r="B900" s="219"/>
      <c r="C900" s="219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>
      <c r="A901" s="219"/>
      <c r="B901" s="219"/>
      <c r="C901" s="219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>
      <c r="A902" s="219"/>
      <c r="B902" s="219"/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>
      <c r="A903" s="219"/>
      <c r="B903" s="219"/>
      <c r="C903" s="219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>
      <c r="A904" s="219"/>
      <c r="B904" s="219"/>
      <c r="C904" s="219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>
      <c r="A905" s="219"/>
      <c r="B905" s="219"/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>
      <c r="A906" s="219"/>
      <c r="B906" s="219"/>
      <c r="C906" s="219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>
      <c r="A907" s="219"/>
      <c r="B907" s="219"/>
      <c r="C907" s="219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>
      <c r="A908" s="219"/>
      <c r="B908" s="219"/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>
      <c r="A909" s="219"/>
      <c r="B909" s="219"/>
      <c r="C909" s="219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>
      <c r="A910" s="219"/>
      <c r="B910" s="219"/>
      <c r="C910" s="219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>
      <c r="A911" s="219"/>
      <c r="B911" s="219"/>
      <c r="C911" s="219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>
      <c r="A912" s="219"/>
      <c r="B912" s="219"/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>
      <c r="A913" s="219"/>
      <c r="B913" s="219"/>
      <c r="C913" s="219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>
      <c r="A914" s="219"/>
      <c r="B914" s="219"/>
      <c r="C914" s="219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>
      <c r="A915" s="219"/>
      <c r="B915" s="219"/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>
      <c r="A916" s="219"/>
      <c r="B916" s="219"/>
      <c r="C916" s="219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>
      <c r="A917" s="219"/>
      <c r="B917" s="219"/>
      <c r="C917" s="219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>
      <c r="A918" s="219"/>
      <c r="B918" s="219"/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>
      <c r="A919" s="219"/>
      <c r="B919" s="219"/>
      <c r="C919" s="219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>
      <c r="A920" s="219"/>
      <c r="B920" s="219"/>
      <c r="C920" s="219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>
      <c r="A921" s="219"/>
      <c r="B921" s="219"/>
      <c r="C921" s="219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>
      <c r="A922" s="219"/>
      <c r="B922" s="219"/>
      <c r="C922" s="219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>
      <c r="A923" s="219"/>
      <c r="B923" s="219"/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>
      <c r="A924" s="219"/>
      <c r="B924" s="219"/>
      <c r="C924" s="219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>
      <c r="A925" s="219"/>
      <c r="B925" s="219"/>
      <c r="C925" s="219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>
      <c r="A926" s="219"/>
      <c r="B926" s="219"/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>
      <c r="A927" s="219"/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>
      <c r="A928" s="219"/>
      <c r="B928" s="219"/>
      <c r="C928" s="219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>
      <c r="A929" s="219"/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>
      <c r="A930" s="219"/>
      <c r="B930" s="219"/>
      <c r="C930" s="219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>
      <c r="A931" s="219"/>
      <c r="B931" s="219"/>
      <c r="C931" s="219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>
      <c r="A932" s="219"/>
      <c r="B932" s="219"/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>
      <c r="A933" s="219"/>
      <c r="B933" s="219"/>
      <c r="C933" s="219"/>
      <c r="D933" s="219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>
      <c r="A934" s="219"/>
      <c r="B934" s="219"/>
      <c r="C934" s="219"/>
      <c r="D934" s="219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>
      <c r="A935" s="219"/>
      <c r="B935" s="219"/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>
      <c r="A936" s="219"/>
      <c r="B936" s="219"/>
      <c r="C936" s="219"/>
      <c r="D936" s="219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>
      <c r="A938" s="219"/>
      <c r="B938" s="219"/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>
      <c r="A939" s="219"/>
      <c r="B939" s="219"/>
      <c r="C939" s="219"/>
      <c r="D939" s="219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>
      <c r="A940" s="219"/>
      <c r="B940" s="219"/>
      <c r="C940" s="219"/>
      <c r="D940" s="219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>
      <c r="A941" s="219"/>
      <c r="B941" s="219"/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>
      <c r="A942" s="219"/>
      <c r="B942" s="219"/>
      <c r="C942" s="219"/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>
      <c r="A943" s="219"/>
      <c r="B943" s="219"/>
      <c r="C943" s="219"/>
      <c r="D943" s="219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>
      <c r="A944" s="219"/>
      <c r="B944" s="219"/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>
      <c r="A945" s="219"/>
      <c r="B945" s="219"/>
      <c r="C945" s="219"/>
      <c r="D945" s="219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>
      <c r="A946" s="219"/>
      <c r="B946" s="219"/>
      <c r="C946" s="219"/>
      <c r="D946" s="219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>
      <c r="A947" s="219"/>
      <c r="B947" s="219"/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>
      <c r="A948" s="219"/>
      <c r="B948" s="219"/>
      <c r="C948" s="219"/>
      <c r="D948" s="219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>
      <c r="A949" s="219"/>
      <c r="B949" s="219"/>
      <c r="C949" s="219"/>
      <c r="D949" s="219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>
      <c r="A950" s="219"/>
      <c r="B950" s="219"/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>
      <c r="A951" s="219"/>
      <c r="B951" s="219"/>
      <c r="C951" s="219"/>
      <c r="D951" s="219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>
      <c r="A952" s="219"/>
      <c r="B952" s="219"/>
      <c r="C952" s="219"/>
      <c r="D952" s="219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>
      <c r="A953" s="219"/>
      <c r="B953" s="219"/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>
      <c r="A954" s="219"/>
      <c r="B954" s="219"/>
      <c r="C954" s="219"/>
      <c r="D954" s="219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>
      <c r="A955" s="219"/>
      <c r="B955" s="219"/>
      <c r="C955" s="219"/>
      <c r="D955" s="219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>
      <c r="A956" s="219"/>
      <c r="B956" s="219"/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>
      <c r="A957" s="219"/>
      <c r="B957" s="219"/>
      <c r="C957" s="219"/>
      <c r="D957" s="219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>
      <c r="A958" s="219"/>
      <c r="B958" s="219"/>
      <c r="C958" s="219"/>
      <c r="D958" s="219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>
      <c r="A959" s="219"/>
      <c r="B959" s="219"/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>
      <c r="A960" s="219"/>
      <c r="B960" s="219"/>
      <c r="C960" s="219"/>
      <c r="D960" s="219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>
      <c r="A961" s="219"/>
      <c r="B961" s="219"/>
      <c r="C961" s="219"/>
      <c r="D961" s="219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>
      <c r="A962" s="219"/>
      <c r="B962" s="219"/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>
      <c r="A963" s="219"/>
      <c r="B963" s="219"/>
      <c r="C963" s="219"/>
      <c r="D963" s="219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>
      <c r="A964" s="219"/>
      <c r="B964" s="219"/>
      <c r="C964" s="219"/>
      <c r="D964" s="219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>
      <c r="A965" s="219"/>
      <c r="B965" s="219"/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>
      <c r="A966" s="219"/>
      <c r="B966" s="219"/>
      <c r="C966" s="219"/>
      <c r="D966" s="219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>
      <c r="A967" s="219"/>
      <c r="B967" s="219"/>
      <c r="C967" s="219"/>
      <c r="D967" s="219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>
      <c r="A968" s="219"/>
      <c r="B968" s="219"/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>
      <c r="A969" s="219"/>
      <c r="B969" s="219"/>
      <c r="C969" s="219"/>
      <c r="D969" s="219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>
      <c r="A970" s="219"/>
      <c r="B970" s="219"/>
      <c r="C970" s="219"/>
      <c r="D970" s="219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>
      <c r="A971" s="219"/>
      <c r="B971" s="219"/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>
      <c r="A972" s="219"/>
      <c r="B972" s="219"/>
      <c r="C972" s="219"/>
      <c r="D972" s="219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>
      <c r="A973" s="219"/>
      <c r="B973" s="219"/>
      <c r="C973" s="219"/>
      <c r="D973" s="219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>
      <c r="A974" s="219"/>
      <c r="B974" s="219"/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>
      <c r="A975" s="219"/>
      <c r="B975" s="219"/>
      <c r="C975" s="219"/>
      <c r="D975" s="219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>
      <c r="A976" s="219"/>
      <c r="B976" s="219"/>
      <c r="C976" s="219"/>
      <c r="D976" s="219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>
      <c r="A977" s="219"/>
      <c r="B977" s="219"/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>
      <c r="A978" s="219"/>
      <c r="B978" s="219"/>
      <c r="C978" s="219"/>
      <c r="D978" s="219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>
      <c r="A979" s="219"/>
      <c r="B979" s="219"/>
      <c r="C979" s="219"/>
      <c r="D979" s="219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>
      <c r="A980" s="219"/>
      <c r="B980" s="219"/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>
      <c r="A981" s="219"/>
      <c r="B981" s="219"/>
      <c r="C981" s="219"/>
      <c r="D981" s="219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>
      <c r="A982" s="219"/>
      <c r="B982" s="219"/>
      <c r="C982" s="219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>
      <c r="A983" s="219"/>
      <c r="B983" s="219"/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>
      <c r="A984" s="219"/>
      <c r="B984" s="219"/>
      <c r="C984" s="219"/>
      <c r="D984" s="219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>
      <c r="A985" s="219"/>
      <c r="B985" s="219"/>
      <c r="C985" s="219"/>
      <c r="D985" s="219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>
      <c r="A986" s="219"/>
      <c r="B986" s="219"/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>
      <c r="A987" s="219"/>
      <c r="B987" s="219"/>
      <c r="C987" s="219"/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>
      <c r="A988" s="219"/>
      <c r="B988" s="219"/>
      <c r="C988" s="219"/>
      <c r="D988" s="219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>
      <c r="A989" s="219"/>
      <c r="B989" s="219"/>
      <c r="C989" s="219"/>
      <c r="D989" s="219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>
      <c r="A990" s="219"/>
      <c r="B990" s="219"/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>
      <c r="A991" s="219"/>
      <c r="B991" s="219"/>
      <c r="C991" s="219"/>
      <c r="D991" s="219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>
      <c r="A992" s="219"/>
      <c r="B992" s="219"/>
      <c r="C992" s="219"/>
      <c r="D992" s="219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>
      <c r="A993" s="219"/>
      <c r="B993" s="219"/>
      <c r="C993" s="219"/>
      <c r="D993" s="219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>
      <c r="A994" s="219"/>
      <c r="B994" s="219"/>
      <c r="C994" s="219"/>
      <c r="D994" s="219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>
      <c r="A995" s="219"/>
      <c r="B995" s="219"/>
      <c r="C995" s="219"/>
      <c r="D995" s="219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>
      <c r="A996" s="219"/>
      <c r="B996" s="219"/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>
      <c r="A997" s="219"/>
      <c r="B997" s="219"/>
      <c r="C997" s="219"/>
      <c r="D997" s="219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>
      <c r="A998" s="219"/>
      <c r="B998" s="219"/>
      <c r="C998" s="219"/>
      <c r="D998" s="219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>
      <c r="A999" s="219"/>
      <c r="B999" s="219"/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19"/>
      <c r="B1" s="219"/>
      <c r="C1" s="219"/>
      <c r="D1" s="219"/>
      <c r="E1" s="219"/>
      <c r="F1" s="219"/>
      <c r="G1" s="219"/>
      <c r="H1" s="225" t="s">
        <v>255</v>
      </c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26"/>
      <c r="S2" s="219"/>
      <c r="T2" s="219"/>
      <c r="U2" s="219"/>
      <c r="V2" s="219"/>
      <c r="W2" s="219"/>
      <c r="X2" s="219"/>
      <c r="Y2" s="219"/>
      <c r="Z2" s="219"/>
    </row>
    <row r="3">
      <c r="A3" s="219"/>
      <c r="B3" s="227" t="s">
        <v>256</v>
      </c>
      <c r="C3" s="219"/>
      <c r="D3" s="219"/>
      <c r="E3" s="219"/>
      <c r="F3" s="219"/>
      <c r="G3" s="219"/>
      <c r="H3" s="219"/>
      <c r="I3" s="226"/>
      <c r="J3" s="219"/>
      <c r="K3" s="219"/>
      <c r="L3" s="219"/>
      <c r="M3" s="219"/>
      <c r="N3" s="219"/>
      <c r="O3" s="219"/>
      <c r="P3" s="219"/>
      <c r="Q3" s="219"/>
      <c r="R3" s="226"/>
      <c r="S3" s="219"/>
      <c r="T3" s="219"/>
      <c r="U3" s="219"/>
      <c r="V3" s="219"/>
      <c r="W3" s="219"/>
      <c r="X3" s="219"/>
      <c r="Y3" s="219"/>
      <c r="Z3" s="219"/>
    </row>
    <row r="4">
      <c r="A4" s="219"/>
      <c r="B4" s="228" t="s">
        <v>3</v>
      </c>
      <c r="C4" s="229" t="s">
        <v>257</v>
      </c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26" t="s">
        <v>258</v>
      </c>
      <c r="U4" s="219"/>
      <c r="V4" s="219"/>
      <c r="W4" s="219"/>
      <c r="X4" s="219"/>
      <c r="Y4" s="219"/>
      <c r="Z4" s="219"/>
    </row>
    <row r="5">
      <c r="A5" s="219"/>
      <c r="B5" s="228" t="s">
        <v>6</v>
      </c>
      <c r="C5" s="229" t="s">
        <v>7</v>
      </c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26"/>
      <c r="P5" s="219"/>
      <c r="Q5" s="219"/>
      <c r="R5" s="219"/>
      <c r="S5" s="219"/>
      <c r="T5" s="226" t="s">
        <v>259</v>
      </c>
      <c r="U5" s="219"/>
      <c r="V5" s="219"/>
      <c r="W5" s="219"/>
      <c r="X5" s="219"/>
      <c r="Y5" s="219"/>
      <c r="Z5" s="219"/>
    </row>
    <row r="6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>
      <c r="A7" s="225" t="s">
        <v>260</v>
      </c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>
      <c r="A8" s="219"/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>
      <c r="A9" s="219"/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>
      <c r="A10" s="219"/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>
      <c r="A11" s="219"/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>
      <c r="A12" s="219"/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>
      <c r="A13" s="219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>
      <c r="A14" s="219"/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>
      <c r="A15" s="219"/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>
      <c r="A16" s="219"/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>
      <c r="A17" s="219"/>
      <c r="B17" s="219"/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>
      <c r="A18" s="219"/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>
      <c r="A19" s="219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>
      <c r="A20" s="219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>
      <c r="A21" s="219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>
      <c r="A22" s="219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>
      <c r="A23" s="219"/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>
      <c r="A25" s="219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>
      <c r="A26" s="219"/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>
      <c r="A27" s="219"/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>
      <c r="A28" s="219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>
      <c r="A30" s="219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>
      <c r="A31" s="219"/>
      <c r="B31" s="219"/>
      <c r="C31" s="219"/>
      <c r="D31" s="219"/>
      <c r="E31" s="219"/>
      <c r="F31" s="219"/>
      <c r="G31" s="219"/>
      <c r="H31" s="219"/>
      <c r="I31" s="230"/>
      <c r="J31" s="231"/>
      <c r="K31" s="231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>
      <c r="A32" s="219"/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>
      <c r="A33" s="219"/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>
      <c r="A34" s="219"/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>
      <c r="A35" s="219"/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>
      <c r="A37" s="219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>
      <c r="A38" s="219"/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>
      <c r="A39" s="219"/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>
      <c r="A40" s="219"/>
      <c r="B40" s="219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>
      <c r="A41" s="219"/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>
      <c r="A42" s="219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>
      <c r="A43" s="219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>
      <c r="A48" s="219"/>
      <c r="B48" s="219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>
      <c r="A49" s="219"/>
      <c r="B49" s="219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>
      <c r="A50" s="219"/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>
      <c r="A51" s="219"/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>
      <c r="A52" s="219"/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>
      <c r="A53" s="219"/>
      <c r="B53" s="219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>
      <c r="A54" s="219"/>
      <c r="B54" s="219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>
      <c r="A55" s="219"/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>
      <c r="A56" s="219"/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>
      <c r="A57" s="219"/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>
      <c r="A58" s="219"/>
      <c r="B58" s="219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>
      <c r="A59" s="219"/>
      <c r="B59" s="219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>
      <c r="A60" s="219"/>
      <c r="B60" s="219"/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>
      <c r="A61" s="219"/>
      <c r="B61" s="219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>
      <c r="A62" s="219"/>
      <c r="B62" s="219"/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>
      <c r="A63" s="219"/>
      <c r="B63" s="219"/>
      <c r="C63" s="219"/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>
      <c r="A64" s="219"/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>
      <c r="A65" s="219"/>
      <c r="B65" s="219"/>
      <c r="C65" s="219"/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>
      <c r="A66" s="219"/>
      <c r="B66" s="219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>
      <c r="A67" s="219"/>
      <c r="B67" s="219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>
      <c r="A68" s="219"/>
      <c r="B68" s="219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>
      <c r="A69" s="219"/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>
      <c r="A75" s="219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>
      <c r="A77" s="219"/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>
      <c r="A78" s="219"/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>
      <c r="A79" s="219"/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>
      <c r="A80" s="219"/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>
      <c r="A81" s="219"/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>
      <c r="A82" s="219"/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>
      <c r="A83" s="219"/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>
      <c r="A84" s="219"/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>
      <c r="A85" s="219"/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>
      <c r="A86" s="219"/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>
      <c r="A87" s="219"/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>
      <c r="A88" s="219"/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>
      <c r="A89" s="219"/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>
      <c r="A90" s="219"/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>
      <c r="A91" s="219"/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>
      <c r="A92" s="219"/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>
      <c r="A93" s="219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>
      <c r="A94" s="219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>
      <c r="A99" s="219"/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>
      <c r="A100" s="219"/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>
      <c r="A101" s="219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>
      <c r="A102" s="219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>
      <c r="A104" s="219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>
      <c r="A105" s="219"/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>
      <c r="A106" s="219"/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>
      <c r="A107" s="219"/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>
      <c r="A108" s="219"/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>
      <c r="A109" s="219"/>
      <c r="B109" s="219"/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>
      <c r="A110" s="219"/>
      <c r="B110" s="219"/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>
      <c r="A111" s="219"/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>
      <c r="A112" s="219"/>
      <c r="B112" s="219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>
      <c r="A113" s="219"/>
      <c r="B113" s="219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>
      <c r="A114" s="219"/>
      <c r="B114" s="219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>
      <c r="A115" s="219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>
      <c r="A116" s="219"/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>
      <c r="A117" s="219"/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>
      <c r="A118" s="219"/>
      <c r="B118" s="219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>
      <c r="A119" s="219"/>
      <c r="B119" s="219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>
      <c r="A120" s="219"/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>
      <c r="A121" s="219"/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>
      <c r="A122" s="219"/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>
      <c r="A123" s="219"/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>
      <c r="A124" s="219"/>
      <c r="B124" s="219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>
      <c r="A125" s="219"/>
      <c r="B125" s="219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>
      <c r="A126" s="219"/>
      <c r="B126" s="219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>
      <c r="A127" s="219"/>
      <c r="B127" s="219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>
      <c r="A128" s="219"/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>
      <c r="A129" s="219"/>
      <c r="B129" s="219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>
      <c r="A130" s="219"/>
      <c r="B130" s="219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>
      <c r="A131" s="219"/>
      <c r="B131" s="219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>
      <c r="A132" s="219"/>
      <c r="B132" s="219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>
      <c r="A133" s="219"/>
      <c r="B133" s="219"/>
      <c r="C133" s="219"/>
      <c r="D133" s="219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>
      <c r="A134" s="219"/>
      <c r="B134" s="219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>
      <c r="A135" s="219"/>
      <c r="B135" s="219"/>
      <c r="C135" s="219"/>
      <c r="D135" s="219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>
      <c r="A136" s="219"/>
      <c r="B136" s="219"/>
      <c r="C136" s="219"/>
      <c r="D136" s="219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>
      <c r="A137" s="219"/>
      <c r="B137" s="219"/>
      <c r="C137" s="219"/>
      <c r="D137" s="219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>
      <c r="A138" s="219"/>
      <c r="B138" s="219"/>
      <c r="C138" s="219"/>
      <c r="D138" s="219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>
      <c r="A139" s="219"/>
      <c r="B139" s="219"/>
      <c r="C139" s="219"/>
      <c r="D139" s="219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>
      <c r="A140" s="219"/>
      <c r="B140" s="219"/>
      <c r="C140" s="219"/>
      <c r="D140" s="219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>
      <c r="A141" s="219"/>
      <c r="B141" s="219"/>
      <c r="C141" s="219"/>
      <c r="D141" s="219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>
      <c r="A142" s="219"/>
      <c r="B142" s="219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>
      <c r="A143" s="219"/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>
      <c r="A144" s="219"/>
      <c r="B144" s="219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>
      <c r="A145" s="219"/>
      <c r="B145" s="219"/>
      <c r="C145" s="219"/>
      <c r="D145" s="219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>
      <c r="A146" s="219"/>
      <c r="B146" s="219"/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>
      <c r="A147" s="219"/>
      <c r="B147" s="219"/>
      <c r="C147" s="219"/>
      <c r="D147" s="219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>
      <c r="A148" s="219"/>
      <c r="B148" s="219"/>
      <c r="C148" s="219"/>
      <c r="D148" s="219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>
      <c r="A149" s="219"/>
      <c r="B149" s="219"/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>
      <c r="A150" s="219"/>
      <c r="B150" s="219"/>
      <c r="C150" s="219"/>
      <c r="D150" s="219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>
      <c r="A151" s="219"/>
      <c r="B151" s="219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>
      <c r="A152" s="219"/>
      <c r="B152" s="219"/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>
      <c r="A153" s="219"/>
      <c r="B153" s="219"/>
      <c r="C153" s="219"/>
      <c r="D153" s="219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>
      <c r="A154" s="219"/>
      <c r="B154" s="219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>
      <c r="A155" s="219"/>
      <c r="B155" s="219"/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>
      <c r="A156" s="219"/>
      <c r="B156" s="219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>
      <c r="A157" s="219"/>
      <c r="B157" s="219"/>
      <c r="C157" s="219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>
      <c r="A158" s="219"/>
      <c r="B158" s="219"/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>
      <c r="A159" s="219"/>
      <c r="B159" s="219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>
      <c r="A160" s="219"/>
      <c r="B160" s="219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>
      <c r="A161" s="219"/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>
      <c r="A162" s="219"/>
      <c r="B162" s="219"/>
      <c r="C162" s="219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>
      <c r="A163" s="219"/>
      <c r="B163" s="219"/>
      <c r="C163" s="219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>
      <c r="A164" s="219"/>
      <c r="B164" s="219"/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>
      <c r="A165" s="219"/>
      <c r="B165" s="219"/>
      <c r="C165" s="219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>
      <c r="A166" s="219"/>
      <c r="B166" s="219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>
      <c r="A167" s="219"/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>
      <c r="A168" s="219"/>
      <c r="B168" s="219"/>
      <c r="C168" s="219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>
      <c r="A169" s="219"/>
      <c r="B169" s="219"/>
      <c r="C169" s="219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>
      <c r="A170" s="219"/>
      <c r="B170" s="219"/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>
      <c r="A171" s="219"/>
      <c r="B171" s="219"/>
      <c r="C171" s="219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>
      <c r="A172" s="219"/>
      <c r="B172" s="219"/>
      <c r="C172" s="219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>
      <c r="A173" s="219"/>
      <c r="B173" s="219"/>
      <c r="C173" s="219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>
      <c r="A174" s="219"/>
      <c r="B174" s="219"/>
      <c r="C174" s="219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>
      <c r="A175" s="219"/>
      <c r="B175" s="219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>
      <c r="A176" s="219"/>
      <c r="B176" s="219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>
      <c r="A177" s="219"/>
      <c r="B177" s="219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>
      <c r="A178" s="219"/>
      <c r="B178" s="219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>
      <c r="A179" s="219"/>
      <c r="B179" s="219"/>
      <c r="C179" s="219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>
      <c r="A180" s="219"/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>
      <c r="A181" s="219"/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>
      <c r="A182" s="219"/>
      <c r="B182" s="219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>
      <c r="A183" s="219"/>
      <c r="B183" s="219"/>
      <c r="C183" s="219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>
      <c r="A184" s="219"/>
      <c r="B184" s="219"/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>
      <c r="A185" s="219"/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>
      <c r="A186" s="219"/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>
      <c r="A187" s="219"/>
      <c r="B187" s="219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>
      <c r="A188" s="219"/>
      <c r="B188" s="219"/>
      <c r="C188" s="219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>
      <c r="A189" s="219"/>
      <c r="B189" s="219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>
      <c r="A190" s="219"/>
      <c r="B190" s="219"/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>
      <c r="A191" s="219"/>
      <c r="B191" s="219"/>
      <c r="C191" s="219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>
      <c r="A192" s="219"/>
      <c r="B192" s="219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>
      <c r="A193" s="219"/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>
      <c r="A194" s="219"/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>
      <c r="A195" s="219"/>
      <c r="B195" s="219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>
      <c r="A196" s="219"/>
      <c r="B196" s="219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>
      <c r="A197" s="219"/>
      <c r="B197" s="219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>
      <c r="A198" s="219"/>
      <c r="B198" s="219"/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>
      <c r="A199" s="219"/>
      <c r="B199" s="219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>
      <c r="A200" s="219"/>
      <c r="B200" s="219"/>
      <c r="C200" s="219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>
      <c r="A201" s="219"/>
      <c r="B201" s="219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>
      <c r="A202" s="219"/>
      <c r="B202" s="219"/>
      <c r="C202" s="219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>
      <c r="A203" s="219"/>
      <c r="B203" s="219"/>
      <c r="C203" s="219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>
      <c r="A204" s="219"/>
      <c r="B204" s="219"/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>
      <c r="A205" s="219"/>
      <c r="B205" s="219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>
      <c r="A206" s="219"/>
      <c r="B206" s="219"/>
      <c r="C206" s="219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>
      <c r="A207" s="219"/>
      <c r="B207" s="219"/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>
      <c r="A208" s="219"/>
      <c r="B208" s="219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>
      <c r="A209" s="219"/>
      <c r="B209" s="219"/>
      <c r="C209" s="219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>
      <c r="A210" s="219"/>
      <c r="B210" s="219"/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>
      <c r="A211" s="219"/>
      <c r="B211" s="219"/>
      <c r="C211" s="219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>
      <c r="A212" s="219"/>
      <c r="B212" s="219"/>
      <c r="C212" s="219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>
      <c r="A213" s="219"/>
      <c r="B213" s="219"/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>
      <c r="A214" s="219"/>
      <c r="B214" s="219"/>
      <c r="C214" s="219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>
      <c r="A215" s="219"/>
      <c r="B215" s="219"/>
      <c r="C215" s="219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>
      <c r="A216" s="219"/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>
      <c r="A217" s="219"/>
      <c r="B217" s="219"/>
      <c r="C217" s="219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>
      <c r="A218" s="219"/>
      <c r="B218" s="219"/>
      <c r="C218" s="219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>
      <c r="A219" s="219"/>
      <c r="B219" s="219"/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>
      <c r="A220" s="219"/>
      <c r="B220" s="219"/>
      <c r="C220" s="219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>
      <c r="A221" s="219"/>
      <c r="B221" s="219"/>
      <c r="C221" s="219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>
      <c r="A222" s="219"/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>
      <c r="A223" s="219"/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>
      <c r="A224" s="219"/>
      <c r="B224" s="219"/>
      <c r="C224" s="219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>
      <c r="A225" s="219"/>
      <c r="B225" s="219"/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>
      <c r="A226" s="219"/>
      <c r="B226" s="219"/>
      <c r="C226" s="219"/>
      <c r="D226" s="219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>
      <c r="A227" s="219"/>
      <c r="B227" s="219"/>
      <c r="C227" s="219"/>
      <c r="D227" s="219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>
      <c r="A228" s="219"/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>
      <c r="A231" s="219"/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>
      <c r="A232" s="219"/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>
      <c r="A233" s="219"/>
      <c r="B233" s="219"/>
      <c r="C233" s="219"/>
      <c r="D233" s="219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>
      <c r="A234" s="219"/>
      <c r="B234" s="219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>
      <c r="A235" s="219"/>
      <c r="B235" s="219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>
      <c r="A236" s="219"/>
      <c r="B236" s="219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>
      <c r="A237" s="219"/>
      <c r="B237" s="219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>
      <c r="A238" s="219"/>
      <c r="B238" s="219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>
      <c r="A239" s="219"/>
      <c r="B239" s="219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>
      <c r="A240" s="219"/>
      <c r="B240" s="219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>
      <c r="A241" s="219"/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>
      <c r="A242" s="219"/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>
      <c r="A243" s="219"/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>
      <c r="A244" s="219"/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>
      <c r="A245" s="219"/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>
      <c r="A246" s="219"/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>
      <c r="A247" s="219"/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>
      <c r="A248" s="219"/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>
      <c r="A249" s="219"/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>
      <c r="A250" s="219"/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>
      <c r="A251" s="219"/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>
      <c r="A252" s="219"/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>
      <c r="A253" s="219"/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>
      <c r="A254" s="219"/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>
      <c r="A255" s="219"/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>
      <c r="A256" s="219"/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>
      <c r="A257" s="219"/>
      <c r="B257" s="219"/>
      <c r="C257" s="219"/>
      <c r="D257" s="219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>
      <c r="A258" s="219"/>
      <c r="B258" s="219"/>
      <c r="C258" s="219"/>
      <c r="D258" s="219"/>
      <c r="E258" s="219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>
      <c r="A259" s="219"/>
      <c r="B259" s="219"/>
      <c r="C259" s="219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>
      <c r="A260" s="219"/>
      <c r="B260" s="219"/>
      <c r="C260" s="219"/>
      <c r="D260" s="219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>
      <c r="A261" s="219"/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>
      <c r="A262" s="219"/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>
      <c r="A263" s="219"/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>
      <c r="A264" s="219"/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>
      <c r="A265" s="219"/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>
      <c r="A266" s="219"/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>
      <c r="A267" s="219"/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>
      <c r="A268" s="219"/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>
      <c r="A269" s="219"/>
      <c r="B269" s="219"/>
      <c r="C269" s="219"/>
      <c r="D269" s="219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>
      <c r="A270" s="219"/>
      <c r="B270" s="219"/>
      <c r="C270" s="219"/>
      <c r="D270" s="219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>
      <c r="A271" s="219"/>
      <c r="B271" s="219"/>
      <c r="C271" s="219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>
      <c r="A272" s="219"/>
      <c r="B272" s="219"/>
      <c r="C272" s="219"/>
      <c r="D272" s="219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>
      <c r="A273" s="219"/>
      <c r="B273" s="219"/>
      <c r="C273" s="219"/>
      <c r="D273" s="219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>
      <c r="A274" s="219"/>
      <c r="B274" s="219"/>
      <c r="C274" s="219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>
      <c r="A275" s="219"/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>
      <c r="A276" s="219"/>
      <c r="B276" s="219"/>
      <c r="C276" s="219"/>
      <c r="D276" s="219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>
      <c r="A277" s="219"/>
      <c r="B277" s="219"/>
      <c r="C277" s="219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>
      <c r="A278" s="219"/>
      <c r="B278" s="219"/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>
      <c r="A279" s="219"/>
      <c r="B279" s="219"/>
      <c r="C279" s="219"/>
      <c r="D279" s="219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>
      <c r="A280" s="219"/>
      <c r="B280" s="219"/>
      <c r="C280" s="219"/>
      <c r="D280" s="219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>
      <c r="A281" s="219"/>
      <c r="B281" s="219"/>
      <c r="C281" s="219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>
      <c r="A282" s="219"/>
      <c r="B282" s="219"/>
      <c r="C282" s="219"/>
      <c r="D282" s="219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>
      <c r="A283" s="219"/>
      <c r="B283" s="219"/>
      <c r="C283" s="219"/>
      <c r="D283" s="219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>
      <c r="A284" s="219"/>
      <c r="B284" s="219"/>
      <c r="C284" s="219"/>
      <c r="D284" s="219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>
      <c r="A285" s="219"/>
      <c r="B285" s="219"/>
      <c r="C285" s="219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>
      <c r="A286" s="219"/>
      <c r="B286" s="219"/>
      <c r="C286" s="219"/>
      <c r="D286" s="219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>
      <c r="A287" s="219"/>
      <c r="B287" s="219"/>
      <c r="C287" s="219"/>
      <c r="D287" s="219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>
      <c r="A288" s="219"/>
      <c r="B288" s="219"/>
      <c r="C288" s="219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>
      <c r="A289" s="219"/>
      <c r="B289" s="219"/>
      <c r="C289" s="219"/>
      <c r="D289" s="219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>
      <c r="A290" s="219"/>
      <c r="B290" s="219"/>
      <c r="C290" s="219"/>
      <c r="D290" s="219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>
      <c r="A291" s="219"/>
      <c r="B291" s="219"/>
      <c r="C291" s="219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>
      <c r="A292" s="219"/>
      <c r="B292" s="219"/>
      <c r="C292" s="219"/>
      <c r="D292" s="219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>
      <c r="A293" s="219"/>
      <c r="B293" s="219"/>
      <c r="C293" s="219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>
      <c r="A294" s="219"/>
      <c r="B294" s="219"/>
      <c r="C294" s="219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>
      <c r="A295" s="219"/>
      <c r="B295" s="219"/>
      <c r="C295" s="219"/>
      <c r="D295" s="219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>
      <c r="A296" s="219"/>
      <c r="B296" s="219"/>
      <c r="C296" s="219"/>
      <c r="D296" s="219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>
      <c r="A297" s="219"/>
      <c r="B297" s="219"/>
      <c r="C297" s="219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>
      <c r="A298" s="219"/>
      <c r="B298" s="219"/>
      <c r="C298" s="219"/>
      <c r="D298" s="219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>
      <c r="A299" s="219"/>
      <c r="B299" s="219"/>
      <c r="C299" s="219"/>
      <c r="D299" s="219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>
      <c r="A300" s="219"/>
      <c r="B300" s="219"/>
      <c r="C300" s="219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>
      <c r="A301" s="219"/>
      <c r="B301" s="219"/>
      <c r="C301" s="219"/>
      <c r="D301" s="219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>
      <c r="A302" s="219"/>
      <c r="B302" s="219"/>
      <c r="C302" s="219"/>
      <c r="D302" s="219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>
      <c r="A303" s="219"/>
      <c r="B303" s="219"/>
      <c r="C303" s="219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>
      <c r="A304" s="219"/>
      <c r="B304" s="219"/>
      <c r="C304" s="219"/>
      <c r="D304" s="219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>
      <c r="A305" s="219"/>
      <c r="B305" s="219"/>
      <c r="C305" s="219"/>
      <c r="D305" s="219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>
      <c r="A306" s="219"/>
      <c r="B306" s="219"/>
      <c r="C306" s="219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>
      <c r="A307" s="219"/>
      <c r="B307" s="219"/>
      <c r="C307" s="219"/>
      <c r="D307" s="219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>
      <c r="A308" s="219"/>
      <c r="B308" s="219"/>
      <c r="C308" s="219"/>
      <c r="D308" s="219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>
      <c r="A309" s="219"/>
      <c r="B309" s="219"/>
      <c r="C309" s="219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>
      <c r="A310" s="219"/>
      <c r="B310" s="219"/>
      <c r="C310" s="219"/>
      <c r="D310" s="219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>
      <c r="A311" s="219"/>
      <c r="B311" s="219"/>
      <c r="C311" s="219"/>
      <c r="D311" s="219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>
      <c r="A312" s="219"/>
      <c r="B312" s="219"/>
      <c r="C312" s="219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>
      <c r="A313" s="219"/>
      <c r="B313" s="219"/>
      <c r="C313" s="219"/>
      <c r="D313" s="219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>
      <c r="A314" s="219"/>
      <c r="B314" s="219"/>
      <c r="C314" s="219"/>
      <c r="D314" s="219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>
      <c r="A315" s="219"/>
      <c r="B315" s="219"/>
      <c r="C315" s="219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>
      <c r="A316" s="219"/>
      <c r="B316" s="219"/>
      <c r="C316" s="219"/>
      <c r="D316" s="219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>
      <c r="A317" s="219"/>
      <c r="B317" s="219"/>
      <c r="C317" s="219"/>
      <c r="D317" s="219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>
      <c r="A318" s="219"/>
      <c r="B318" s="219"/>
      <c r="C318" s="219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>
      <c r="A319" s="219"/>
      <c r="B319" s="219"/>
      <c r="C319" s="219"/>
      <c r="D319" s="219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>
      <c r="A320" s="219"/>
      <c r="B320" s="219"/>
      <c r="C320" s="219"/>
      <c r="D320" s="219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>
      <c r="A321" s="219"/>
      <c r="B321" s="219"/>
      <c r="C321" s="219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>
      <c r="A322" s="219"/>
      <c r="B322" s="219"/>
      <c r="C322" s="219"/>
      <c r="D322" s="219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>
      <c r="A323" s="219"/>
      <c r="B323" s="219"/>
      <c r="C323" s="219"/>
      <c r="D323" s="219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>
      <c r="A324" s="219"/>
      <c r="B324" s="219"/>
      <c r="C324" s="219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>
      <c r="A325" s="219"/>
      <c r="B325" s="219"/>
      <c r="C325" s="219"/>
      <c r="D325" s="219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>
      <c r="A326" s="219"/>
      <c r="B326" s="219"/>
      <c r="C326" s="219"/>
      <c r="D326" s="219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>
      <c r="A327" s="219"/>
      <c r="B327" s="219"/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>
      <c r="A328" s="219"/>
      <c r="B328" s="219"/>
      <c r="C328" s="219"/>
      <c r="D328" s="219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>
      <c r="A329" s="219"/>
      <c r="B329" s="219"/>
      <c r="C329" s="219"/>
      <c r="D329" s="219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>
      <c r="A330" s="219"/>
      <c r="B330" s="219"/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>
      <c r="A331" s="219"/>
      <c r="B331" s="219"/>
      <c r="C331" s="219"/>
      <c r="D331" s="219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>
      <c r="A332" s="219"/>
      <c r="B332" s="219"/>
      <c r="C332" s="219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>
      <c r="A333" s="219"/>
      <c r="B333" s="219"/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>
      <c r="A334" s="219"/>
      <c r="B334" s="219"/>
      <c r="C334" s="219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>
      <c r="A335" s="219"/>
      <c r="B335" s="219"/>
      <c r="C335" s="219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>
      <c r="A336" s="219"/>
      <c r="B336" s="219"/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>
      <c r="A337" s="219"/>
      <c r="B337" s="219"/>
      <c r="C337" s="219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>
      <c r="A338" s="219"/>
      <c r="B338" s="219"/>
      <c r="C338" s="219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>
      <c r="A339" s="219"/>
      <c r="B339" s="219"/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>
      <c r="A340" s="219"/>
      <c r="B340" s="219"/>
      <c r="C340" s="219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>
      <c r="A341" s="219"/>
      <c r="B341" s="219"/>
      <c r="C341" s="219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>
      <c r="A342" s="219"/>
      <c r="B342" s="219"/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>
      <c r="A343" s="219"/>
      <c r="B343" s="219"/>
      <c r="C343" s="219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>
      <c r="A344" s="219"/>
      <c r="B344" s="219"/>
      <c r="C344" s="219"/>
      <c r="D344" s="219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>
      <c r="A345" s="219"/>
      <c r="B345" s="219"/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>
      <c r="A346" s="219"/>
      <c r="B346" s="219"/>
      <c r="C346" s="219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>
      <c r="A347" s="219"/>
      <c r="B347" s="219"/>
      <c r="C347" s="219"/>
      <c r="D347" s="219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>
      <c r="A348" s="219"/>
      <c r="B348" s="219"/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>
      <c r="A349" s="219"/>
      <c r="B349" s="219"/>
      <c r="C349" s="219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>
      <c r="A350" s="219"/>
      <c r="B350" s="219"/>
      <c r="C350" s="219"/>
      <c r="D350" s="219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>
      <c r="A351" s="219"/>
      <c r="B351" s="219"/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>
      <c r="A352" s="219"/>
      <c r="B352" s="219"/>
      <c r="C352" s="219"/>
      <c r="D352" s="219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>
      <c r="A353" s="219"/>
      <c r="B353" s="219"/>
      <c r="C353" s="219"/>
      <c r="D353" s="219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>
      <c r="A354" s="219"/>
      <c r="B354" s="219"/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>
      <c r="A355" s="219"/>
      <c r="B355" s="219"/>
      <c r="C355" s="219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>
      <c r="A356" s="219"/>
      <c r="B356" s="219"/>
      <c r="C356" s="219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>
      <c r="A357" s="219"/>
      <c r="B357" s="219"/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>
      <c r="A358" s="219"/>
      <c r="B358" s="219"/>
      <c r="C358" s="219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>
      <c r="A359" s="219"/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>
      <c r="A360" s="219"/>
      <c r="B360" s="219"/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>
      <c r="A361" s="219"/>
      <c r="B361" s="219"/>
      <c r="C361" s="219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>
      <c r="A362" s="219"/>
      <c r="B362" s="219"/>
      <c r="C362" s="219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>
      <c r="A363" s="219"/>
      <c r="B363" s="219"/>
      <c r="C363" s="219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>
      <c r="A364" s="219"/>
      <c r="B364" s="219"/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>
      <c r="A365" s="219"/>
      <c r="B365" s="219"/>
      <c r="C365" s="219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>
      <c r="A366" s="219"/>
      <c r="B366" s="219"/>
      <c r="C366" s="219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>
      <c r="A367" s="219"/>
      <c r="B367" s="219"/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>
      <c r="A368" s="219"/>
      <c r="B368" s="219"/>
      <c r="C368" s="219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>
      <c r="A369" s="219"/>
      <c r="B369" s="219"/>
      <c r="C369" s="219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>
      <c r="A370" s="219"/>
      <c r="B370" s="219"/>
      <c r="C370" s="219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>
      <c r="A371" s="219"/>
      <c r="B371" s="219"/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>
      <c r="A372" s="219"/>
      <c r="B372" s="219"/>
      <c r="C372" s="219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>
      <c r="A373" s="219"/>
      <c r="B373" s="219"/>
      <c r="C373" s="219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>
      <c r="A374" s="219"/>
      <c r="B374" s="219"/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>
      <c r="A375" s="219"/>
      <c r="B375" s="219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>
      <c r="A376" s="219"/>
      <c r="B376" s="219"/>
      <c r="C376" s="219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>
      <c r="A377" s="219"/>
      <c r="B377" s="219"/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>
      <c r="A378" s="219"/>
      <c r="B378" s="219"/>
      <c r="C378" s="219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>
      <c r="A379" s="219"/>
      <c r="B379" s="219"/>
      <c r="C379" s="219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>
      <c r="A380" s="219"/>
      <c r="B380" s="219"/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>
      <c r="A381" s="219"/>
      <c r="B381" s="219"/>
      <c r="C381" s="219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>
      <c r="A382" s="219"/>
      <c r="B382" s="219"/>
      <c r="C382" s="219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>
      <c r="A383" s="219"/>
      <c r="B383" s="219"/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>
      <c r="A384" s="219"/>
      <c r="B384" s="219"/>
      <c r="C384" s="219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>
      <c r="A385" s="219"/>
      <c r="B385" s="219"/>
      <c r="C385" s="219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>
      <c r="A386" s="219"/>
      <c r="B386" s="219"/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>
      <c r="A387" s="219"/>
      <c r="B387" s="219"/>
      <c r="C387" s="219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>
      <c r="A388" s="219"/>
      <c r="B388" s="219"/>
      <c r="C388" s="219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>
      <c r="A389" s="219"/>
      <c r="B389" s="219"/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>
      <c r="A390" s="219"/>
      <c r="B390" s="219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>
      <c r="A391" s="219"/>
      <c r="B391" s="219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>
      <c r="A392" s="219"/>
      <c r="B392" s="219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>
      <c r="A393" s="219"/>
      <c r="B393" s="219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>
      <c r="A394" s="219"/>
      <c r="B394" s="219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>
      <c r="A395" s="219"/>
      <c r="B395" s="219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>
      <c r="A396" s="219"/>
      <c r="B396" s="219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>
      <c r="A397" s="219"/>
      <c r="B397" s="219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>
      <c r="A398" s="219"/>
      <c r="B398" s="219"/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>
      <c r="A399" s="219"/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>
      <c r="A400" s="219"/>
      <c r="B400" s="219"/>
      <c r="C400" s="219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>
      <c r="A401" s="219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>
      <c r="A402" s="219"/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>
      <c r="A403" s="219"/>
      <c r="B403" s="219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>
      <c r="A404" s="219"/>
      <c r="B404" s="219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>
      <c r="A405" s="219"/>
      <c r="B405" s="219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>
      <c r="A406" s="219"/>
      <c r="B406" s="219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>
      <c r="A407" s="219"/>
      <c r="B407" s="219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>
      <c r="A408" s="219"/>
      <c r="B408" s="219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>
      <c r="A409" s="219"/>
      <c r="B409" s="219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>
      <c r="A410" s="219"/>
      <c r="B410" s="219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>
      <c r="A411" s="219"/>
      <c r="B411" s="219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>
      <c r="A412" s="219"/>
      <c r="B412" s="219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>
      <c r="A413" s="219"/>
      <c r="B413" s="219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>
      <c r="A414" s="219"/>
      <c r="B414" s="219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>
      <c r="A415" s="219"/>
      <c r="B415" s="219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>
      <c r="A416" s="219"/>
      <c r="B416" s="219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>
      <c r="A417" s="219"/>
      <c r="B417" s="219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>
      <c r="A418" s="219"/>
      <c r="B418" s="219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>
      <c r="A419" s="219"/>
      <c r="B419" s="219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>
      <c r="A420" s="219"/>
      <c r="B420" s="219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>
      <c r="A421" s="219"/>
      <c r="B421" s="219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>
      <c r="A422" s="219"/>
      <c r="B422" s="219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>
      <c r="A423" s="219"/>
      <c r="B423" s="219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>
      <c r="A424" s="219"/>
      <c r="B424" s="219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>
      <c r="A459" s="219"/>
      <c r="B459" s="219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>
      <c r="A460" s="219"/>
      <c r="B460" s="219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>
      <c r="A461" s="219"/>
      <c r="B461" s="219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>
      <c r="A462" s="219"/>
      <c r="B462" s="219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>
      <c r="A463" s="219"/>
      <c r="B463" s="219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>
      <c r="A464" s="219"/>
      <c r="B464" s="219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>
      <c r="A465" s="219"/>
      <c r="B465" s="219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>
      <c r="A466" s="219"/>
      <c r="B466" s="219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>
      <c r="A467" s="219"/>
      <c r="B467" s="219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>
      <c r="A468" s="219"/>
      <c r="B468" s="219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>
      <c r="A469" s="219"/>
      <c r="B469" s="219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>
      <c r="A470" s="219"/>
      <c r="B470" s="219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>
      <c r="A472" s="219"/>
      <c r="B472" s="219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>
      <c r="A473" s="219"/>
      <c r="B473" s="219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>
      <c r="A474" s="219"/>
      <c r="B474" s="219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>
      <c r="A475" s="219"/>
      <c r="B475" s="219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>
      <c r="A476" s="219"/>
      <c r="B476" s="219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>
      <c r="A477" s="219"/>
      <c r="B477" s="219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>
      <c r="A478" s="219"/>
      <c r="B478" s="219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>
      <c r="A479" s="219"/>
      <c r="B479" s="219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>
      <c r="A480" s="219"/>
      <c r="B480" s="219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>
      <c r="A481" s="219"/>
      <c r="B481" s="219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>
      <c r="A482" s="219"/>
      <c r="B482" s="219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>
      <c r="A483" s="219"/>
      <c r="B483" s="219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>
      <c r="A484" s="219"/>
      <c r="B484" s="219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>
      <c r="A485" s="219"/>
      <c r="B485" s="219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>
      <c r="A486" s="219"/>
      <c r="B486" s="219"/>
      <c r="C486" s="219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>
      <c r="A487" s="219"/>
      <c r="B487" s="219"/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>
      <c r="A488" s="219"/>
      <c r="B488" s="219"/>
      <c r="C488" s="219"/>
      <c r="D488" s="219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>
      <c r="A489" s="219"/>
      <c r="B489" s="219"/>
      <c r="C489" s="219"/>
      <c r="D489" s="219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>
      <c r="A490" s="219"/>
      <c r="B490" s="219"/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>
      <c r="A491" s="219"/>
      <c r="B491" s="219"/>
      <c r="C491" s="219"/>
      <c r="D491" s="219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>
      <c r="A492" s="219"/>
      <c r="B492" s="219"/>
      <c r="C492" s="219"/>
      <c r="D492" s="219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>
      <c r="A493" s="219"/>
      <c r="B493" s="219"/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>
      <c r="A494" s="219"/>
      <c r="B494" s="219"/>
      <c r="C494" s="219"/>
      <c r="D494" s="219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>
      <c r="A495" s="219"/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>
      <c r="A496" s="219"/>
      <c r="B496" s="219"/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>
      <c r="A497" s="219"/>
      <c r="B497" s="219"/>
      <c r="C497" s="219"/>
      <c r="D497" s="219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>
      <c r="A498" s="219"/>
      <c r="B498" s="219"/>
      <c r="C498" s="219"/>
      <c r="D498" s="219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>
      <c r="A499" s="219"/>
      <c r="B499" s="219"/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>
      <c r="A500" s="219"/>
      <c r="B500" s="219"/>
      <c r="C500" s="219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>
      <c r="A501" s="219"/>
      <c r="B501" s="219"/>
      <c r="C501" s="219"/>
      <c r="D501" s="219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>
      <c r="A502" s="219"/>
      <c r="B502" s="219"/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>
      <c r="A503" s="219"/>
      <c r="B503" s="219"/>
      <c r="C503" s="219"/>
      <c r="D503" s="219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>
      <c r="A504" s="219"/>
      <c r="B504" s="219"/>
      <c r="C504" s="219"/>
      <c r="D504" s="219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>
      <c r="A505" s="219"/>
      <c r="B505" s="219"/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>
      <c r="A506" s="219"/>
      <c r="B506" s="219"/>
      <c r="C506" s="219"/>
      <c r="D506" s="219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>
      <c r="A507" s="219"/>
      <c r="B507" s="219"/>
      <c r="C507" s="219"/>
      <c r="D507" s="219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>
      <c r="A508" s="219"/>
      <c r="B508" s="219"/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>
      <c r="A509" s="219"/>
      <c r="B509" s="219"/>
      <c r="C509" s="219"/>
      <c r="D509" s="219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>
      <c r="A511" s="219"/>
      <c r="B511" s="219"/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>
      <c r="A512" s="219"/>
      <c r="B512" s="219"/>
      <c r="C512" s="219"/>
      <c r="D512" s="219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>
      <c r="A513" s="219"/>
      <c r="B513" s="219"/>
      <c r="C513" s="219"/>
      <c r="D513" s="219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>
      <c r="A514" s="219"/>
      <c r="B514" s="219"/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>
      <c r="A515" s="219"/>
      <c r="B515" s="219"/>
      <c r="C515" s="219"/>
      <c r="D515" s="219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>
      <c r="A516" s="219"/>
      <c r="B516" s="219"/>
      <c r="C516" s="219"/>
      <c r="D516" s="219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>
      <c r="A517" s="219"/>
      <c r="B517" s="219"/>
      <c r="C517" s="219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>
      <c r="A518" s="219"/>
      <c r="B518" s="219"/>
      <c r="C518" s="219"/>
      <c r="D518" s="219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>
      <c r="A519" s="219"/>
      <c r="B519" s="219"/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>
      <c r="A520" s="219"/>
      <c r="B520" s="219"/>
      <c r="C520" s="219"/>
      <c r="D520" s="219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>
      <c r="A521" s="219"/>
      <c r="B521" s="219"/>
      <c r="C521" s="219"/>
      <c r="D521" s="219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>
      <c r="A522" s="219"/>
      <c r="B522" s="219"/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>
      <c r="A523" s="219"/>
      <c r="B523" s="219"/>
      <c r="C523" s="219"/>
      <c r="D523" s="219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>
      <c r="A524" s="219"/>
      <c r="B524" s="219"/>
      <c r="C524" s="219"/>
      <c r="D524" s="219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>
      <c r="A525" s="219"/>
      <c r="B525" s="219"/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>
      <c r="A526" s="219"/>
      <c r="B526" s="219"/>
      <c r="C526" s="219"/>
      <c r="D526" s="219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>
      <c r="A527" s="219"/>
      <c r="B527" s="219"/>
      <c r="C527" s="219"/>
      <c r="D527" s="219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>
      <c r="A529" s="219"/>
      <c r="B529" s="219"/>
      <c r="C529" s="219"/>
      <c r="D529" s="219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>
      <c r="A530" s="219"/>
      <c r="B530" s="219"/>
      <c r="C530" s="219"/>
      <c r="D530" s="219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>
      <c r="A531" s="219"/>
      <c r="B531" s="219"/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>
      <c r="A532" s="219"/>
      <c r="B532" s="219"/>
      <c r="C532" s="219"/>
      <c r="D532" s="219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>
      <c r="A533" s="219"/>
      <c r="B533" s="219"/>
      <c r="C533" s="219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>
      <c r="A534" s="219"/>
      <c r="B534" s="219"/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>
      <c r="A535" s="219"/>
      <c r="B535" s="219"/>
      <c r="C535" s="219"/>
      <c r="D535" s="219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>
      <c r="A536" s="219"/>
      <c r="B536" s="219"/>
      <c r="C536" s="219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>
      <c r="A537" s="219"/>
      <c r="B537" s="219"/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>
      <c r="A538" s="219"/>
      <c r="B538" s="219"/>
      <c r="C538" s="219"/>
      <c r="D538" s="219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>
      <c r="A539" s="219"/>
      <c r="B539" s="219"/>
      <c r="C539" s="219"/>
      <c r="D539" s="219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>
      <c r="A540" s="219"/>
      <c r="B540" s="219"/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>
      <c r="A541" s="219"/>
      <c r="B541" s="219"/>
      <c r="C541" s="219"/>
      <c r="D541" s="219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>
      <c r="A542" s="219"/>
      <c r="B542" s="219"/>
      <c r="C542" s="219"/>
      <c r="D542" s="219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>
      <c r="A543" s="219"/>
      <c r="B543" s="219"/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>
      <c r="A544" s="219"/>
      <c r="B544" s="219"/>
      <c r="C544" s="219"/>
      <c r="D544" s="219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>
      <c r="A545" s="219"/>
      <c r="B545" s="219"/>
      <c r="C545" s="219"/>
      <c r="D545" s="219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>
      <c r="A546" s="219"/>
      <c r="B546" s="219"/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>
      <c r="A547" s="219"/>
      <c r="B547" s="219"/>
      <c r="C547" s="219"/>
      <c r="D547" s="219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>
      <c r="A548" s="219"/>
      <c r="B548" s="219"/>
      <c r="C548" s="219"/>
      <c r="D548" s="219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>
      <c r="A549" s="219"/>
      <c r="B549" s="219"/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>
      <c r="A550" s="219"/>
      <c r="B550" s="219"/>
      <c r="C550" s="219"/>
      <c r="D550" s="219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>
      <c r="A551" s="219"/>
      <c r="B551" s="219"/>
      <c r="C551" s="219"/>
      <c r="D551" s="219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>
      <c r="A552" s="219"/>
      <c r="B552" s="219"/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>
      <c r="A553" s="219"/>
      <c r="B553" s="219"/>
      <c r="C553" s="219"/>
      <c r="D553" s="219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>
      <c r="A554" s="219"/>
      <c r="B554" s="219"/>
      <c r="C554" s="219"/>
      <c r="D554" s="219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>
      <c r="A555" s="219"/>
      <c r="B555" s="219"/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>
      <c r="A556" s="219"/>
      <c r="B556" s="219"/>
      <c r="C556" s="219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>
      <c r="A557" s="219"/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>
      <c r="A558" s="219"/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>
      <c r="A559" s="219"/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>
      <c r="A560" s="219"/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>
      <c r="A561" s="219"/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>
      <c r="A562" s="219"/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>
      <c r="A563" s="219"/>
      <c r="B563" s="219"/>
      <c r="C563" s="219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>
      <c r="A564" s="219"/>
      <c r="B564" s="219"/>
      <c r="C564" s="219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>
      <c r="A565" s="219"/>
      <c r="B565" s="219"/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>
      <c r="A566" s="219"/>
      <c r="B566" s="219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>
      <c r="A567" s="219"/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>
      <c r="A568" s="219"/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>
      <c r="A569" s="219"/>
      <c r="B569" s="219"/>
      <c r="C569" s="219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>
      <c r="A570" s="219"/>
      <c r="B570" s="219"/>
      <c r="C570" s="219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>
      <c r="A571" s="219"/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>
      <c r="A572" s="219"/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>
      <c r="A573" s="219"/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>
      <c r="A574" s="219"/>
      <c r="B574" s="219"/>
      <c r="C574" s="219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>
      <c r="A575" s="219"/>
      <c r="B575" s="219"/>
      <c r="C575" s="219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>
      <c r="A576" s="219"/>
      <c r="B576" s="219"/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>
      <c r="A577" s="219"/>
      <c r="B577" s="219"/>
      <c r="C577" s="219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>
      <c r="A578" s="219"/>
      <c r="B578" s="219"/>
      <c r="C578" s="219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>
      <c r="A579" s="219"/>
      <c r="B579" s="219"/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>
      <c r="A580" s="219"/>
      <c r="B580" s="219"/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>
      <c r="A581" s="219"/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>
      <c r="A582" s="219"/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>
      <c r="A583" s="219"/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>
      <c r="A584" s="219"/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>
      <c r="A585" s="219"/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>
      <c r="A586" s="219"/>
      <c r="B586" s="219"/>
      <c r="C586" s="219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>
      <c r="A587" s="219"/>
      <c r="B587" s="219"/>
      <c r="C587" s="219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>
      <c r="A588" s="219"/>
      <c r="B588" s="219"/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>
      <c r="A589" s="219"/>
      <c r="B589" s="219"/>
      <c r="C589" s="219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>
      <c r="A590" s="219"/>
      <c r="B590" s="219"/>
      <c r="C590" s="219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>
      <c r="A591" s="219"/>
      <c r="B591" s="219"/>
      <c r="C591" s="219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>
      <c r="A592" s="219"/>
      <c r="B592" s="219"/>
      <c r="C592" s="219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>
      <c r="A593" s="219"/>
      <c r="B593" s="219"/>
      <c r="C593" s="219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>
      <c r="A594" s="219"/>
      <c r="B594" s="219"/>
      <c r="C594" s="219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>
      <c r="A595" s="219"/>
      <c r="B595" s="219"/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>
      <c r="A596" s="219"/>
      <c r="B596" s="219"/>
      <c r="C596" s="219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>
      <c r="A597" s="219"/>
      <c r="B597" s="219"/>
      <c r="C597" s="219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>
      <c r="A598" s="219"/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>
      <c r="A599" s="219"/>
      <c r="B599" s="219"/>
      <c r="C599" s="219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>
      <c r="A600" s="219"/>
      <c r="B600" s="219"/>
      <c r="C600" s="219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>
      <c r="A601" s="219"/>
      <c r="B601" s="219"/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>
      <c r="A602" s="219"/>
      <c r="B602" s="219"/>
      <c r="C602" s="219"/>
      <c r="D602" s="219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>
      <c r="A603" s="219"/>
      <c r="B603" s="219"/>
      <c r="C603" s="219"/>
      <c r="D603" s="219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>
      <c r="A604" s="219"/>
      <c r="B604" s="219"/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>
      <c r="A605" s="219"/>
      <c r="B605" s="219"/>
      <c r="C605" s="219"/>
      <c r="D605" s="219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>
      <c r="A606" s="219"/>
      <c r="B606" s="219"/>
      <c r="C606" s="219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>
      <c r="A607" s="219"/>
      <c r="B607" s="219"/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>
      <c r="A608" s="219"/>
      <c r="B608" s="219"/>
      <c r="C608" s="219"/>
      <c r="D608" s="219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>
      <c r="A609" s="219"/>
      <c r="B609" s="219"/>
      <c r="C609" s="219"/>
      <c r="D609" s="219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>
      <c r="A610" s="219"/>
      <c r="B610" s="219"/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>
      <c r="A611" s="219"/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>
      <c r="A612" s="219"/>
      <c r="B612" s="219"/>
      <c r="C612" s="219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>
      <c r="A613" s="219"/>
      <c r="B613" s="219"/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>
      <c r="A614" s="219"/>
      <c r="B614" s="219"/>
      <c r="C614" s="219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>
      <c r="A615" s="219"/>
      <c r="B615" s="219"/>
      <c r="C615" s="219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>
      <c r="A616" s="219"/>
      <c r="B616" s="219"/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>
      <c r="A617" s="219"/>
      <c r="B617" s="219"/>
      <c r="C617" s="219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>
      <c r="A618" s="219"/>
      <c r="B618" s="219"/>
      <c r="C618" s="219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>
      <c r="A619" s="219"/>
      <c r="B619" s="219"/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>
      <c r="A620" s="219"/>
      <c r="B620" s="219"/>
      <c r="C620" s="219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>
      <c r="A621" s="219"/>
      <c r="B621" s="219"/>
      <c r="C621" s="219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>
      <c r="A622" s="219"/>
      <c r="B622" s="219"/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>
      <c r="A623" s="219"/>
      <c r="B623" s="219"/>
      <c r="C623" s="219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>
      <c r="A624" s="219"/>
      <c r="B624" s="219"/>
      <c r="C624" s="219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>
      <c r="A625" s="219"/>
      <c r="B625" s="219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>
      <c r="A626" s="219"/>
      <c r="B626" s="219"/>
      <c r="C626" s="219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>
      <c r="A627" s="219"/>
      <c r="B627" s="219"/>
      <c r="C627" s="219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>
      <c r="A628" s="219"/>
      <c r="B628" s="219"/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>
      <c r="A629" s="219"/>
      <c r="B629" s="219"/>
      <c r="C629" s="219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>
      <c r="A630" s="219"/>
      <c r="B630" s="219"/>
      <c r="C630" s="219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>
      <c r="A631" s="219"/>
      <c r="B631" s="219"/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>
      <c r="A632" s="219"/>
      <c r="B632" s="219"/>
      <c r="C632" s="219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>
      <c r="A633" s="219"/>
      <c r="B633" s="219"/>
      <c r="C633" s="219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>
      <c r="A634" s="219"/>
      <c r="B634" s="219"/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>
      <c r="A635" s="219"/>
      <c r="B635" s="219"/>
      <c r="C635" s="219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>
      <c r="A636" s="219"/>
      <c r="B636" s="219"/>
      <c r="C636" s="219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>
      <c r="A637" s="219"/>
      <c r="B637" s="219"/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>
      <c r="A638" s="219"/>
      <c r="B638" s="219"/>
      <c r="C638" s="219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>
      <c r="A639" s="219"/>
      <c r="B639" s="219"/>
      <c r="C639" s="219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>
      <c r="A640" s="219"/>
      <c r="B640" s="219"/>
      <c r="C640" s="219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>
      <c r="A641" s="219"/>
      <c r="B641" s="219"/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>
      <c r="A642" s="219"/>
      <c r="B642" s="219"/>
      <c r="C642" s="219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>
      <c r="A643" s="219"/>
      <c r="B643" s="219"/>
      <c r="C643" s="219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>
      <c r="A644" s="219"/>
      <c r="B644" s="219"/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>
      <c r="A645" s="219"/>
      <c r="B645" s="219"/>
      <c r="C645" s="219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>
      <c r="A646" s="219"/>
      <c r="B646" s="219"/>
      <c r="C646" s="219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>
      <c r="A647" s="219"/>
      <c r="B647" s="219"/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>
      <c r="A648" s="219"/>
      <c r="B648" s="219"/>
      <c r="C648" s="219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>
      <c r="A649" s="219"/>
      <c r="B649" s="219"/>
      <c r="C649" s="219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>
      <c r="A650" s="219"/>
      <c r="B650" s="219"/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>
      <c r="A651" s="219"/>
      <c r="B651" s="219"/>
      <c r="C651" s="219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>
      <c r="A652" s="219"/>
      <c r="B652" s="219"/>
      <c r="C652" s="219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>
      <c r="A653" s="219"/>
      <c r="B653" s="219"/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>
      <c r="A654" s="219"/>
      <c r="B654" s="219"/>
      <c r="C654" s="219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>
      <c r="A655" s="219"/>
      <c r="B655" s="219"/>
      <c r="C655" s="219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>
      <c r="A656" s="219"/>
      <c r="B656" s="219"/>
      <c r="C656" s="219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>
      <c r="A657" s="219"/>
      <c r="B657" s="219"/>
      <c r="C657" s="219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>
      <c r="A658" s="219"/>
      <c r="B658" s="219"/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>
      <c r="A659" s="219"/>
      <c r="B659" s="219"/>
      <c r="C659" s="219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>
      <c r="A660" s="219"/>
      <c r="B660" s="219"/>
      <c r="C660" s="219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>
      <c r="A661" s="219"/>
      <c r="B661" s="219"/>
      <c r="C661" s="219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>
      <c r="A662" s="219"/>
      <c r="B662" s="219"/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>
      <c r="A663" s="219"/>
      <c r="B663" s="219"/>
      <c r="C663" s="219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>
      <c r="A664" s="219"/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>
      <c r="A665" s="219"/>
      <c r="B665" s="219"/>
      <c r="C665" s="219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>
      <c r="A666" s="219"/>
      <c r="B666" s="219"/>
      <c r="C666" s="219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>
      <c r="A667" s="219"/>
      <c r="B667" s="219"/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>
      <c r="A668" s="219"/>
      <c r="B668" s="219"/>
      <c r="C668" s="219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>
      <c r="A669" s="219"/>
      <c r="B669" s="219"/>
      <c r="C669" s="219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>
      <c r="A670" s="219"/>
      <c r="B670" s="219"/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>
      <c r="A671" s="219"/>
      <c r="B671" s="219"/>
      <c r="C671" s="219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>
      <c r="A672" s="219"/>
      <c r="B672" s="219"/>
      <c r="C672" s="219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>
      <c r="A673" s="219"/>
      <c r="B673" s="219"/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>
      <c r="A674" s="219"/>
      <c r="B674" s="219"/>
      <c r="C674" s="219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>
      <c r="A675" s="219"/>
      <c r="B675" s="219"/>
      <c r="C675" s="219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>
      <c r="A676" s="219"/>
      <c r="B676" s="219"/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>
      <c r="A677" s="219"/>
      <c r="B677" s="219"/>
      <c r="C677" s="219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>
      <c r="A678" s="219"/>
      <c r="B678" s="219"/>
      <c r="C678" s="219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>
      <c r="A679" s="219"/>
      <c r="B679" s="219"/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>
      <c r="A680" s="219"/>
      <c r="B680" s="219"/>
      <c r="C680" s="219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>
      <c r="A681" s="219"/>
      <c r="B681" s="219"/>
      <c r="C681" s="219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>
      <c r="A682" s="219"/>
      <c r="B682" s="219"/>
      <c r="C682" s="219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>
      <c r="A683" s="219"/>
      <c r="B683" s="219"/>
      <c r="C683" s="219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>
      <c r="A684" s="219"/>
      <c r="B684" s="219"/>
      <c r="C684" s="219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>
      <c r="A685" s="219"/>
      <c r="B685" s="219"/>
      <c r="C685" s="219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>
      <c r="A686" s="219"/>
      <c r="B686" s="219"/>
      <c r="C686" s="219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>
      <c r="A687" s="219"/>
      <c r="B687" s="219"/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>
      <c r="A688" s="219"/>
      <c r="B688" s="219"/>
      <c r="C688" s="219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>
      <c r="A689" s="219"/>
      <c r="B689" s="219"/>
      <c r="C689" s="219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>
      <c r="A690" s="219"/>
      <c r="B690" s="219"/>
      <c r="C690" s="219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>
      <c r="A691" s="219"/>
      <c r="B691" s="219"/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>
      <c r="A692" s="219"/>
      <c r="B692" s="219"/>
      <c r="C692" s="219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>
      <c r="A693" s="219"/>
      <c r="B693" s="219"/>
      <c r="C693" s="219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>
      <c r="A694" s="219"/>
      <c r="B694" s="219"/>
      <c r="C694" s="219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>
      <c r="A695" s="219"/>
      <c r="B695" s="219"/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>
      <c r="A696" s="219"/>
      <c r="B696" s="219"/>
      <c r="C696" s="219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>
      <c r="A697" s="219"/>
      <c r="B697" s="219"/>
      <c r="C697" s="219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>
      <c r="A698" s="219"/>
      <c r="B698" s="219"/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>
      <c r="A699" s="219"/>
      <c r="B699" s="219"/>
      <c r="C699" s="219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>
      <c r="A700" s="219"/>
      <c r="B700" s="219"/>
      <c r="C700" s="219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>
      <c r="A701" s="219"/>
      <c r="B701" s="219"/>
      <c r="C701" s="219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>
      <c r="A702" s="219"/>
      <c r="B702" s="219"/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>
      <c r="A703" s="219"/>
      <c r="B703" s="219"/>
      <c r="C703" s="219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>
      <c r="A704" s="219"/>
      <c r="B704" s="219"/>
      <c r="C704" s="219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>
      <c r="A705" s="219"/>
      <c r="B705" s="219"/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>
      <c r="A706" s="219"/>
      <c r="B706" s="219"/>
      <c r="C706" s="219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>
      <c r="A707" s="219"/>
      <c r="B707" s="219"/>
      <c r="C707" s="219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>
      <c r="A708" s="219"/>
      <c r="B708" s="219"/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>
      <c r="A709" s="219"/>
      <c r="B709" s="219"/>
      <c r="C709" s="219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>
      <c r="A710" s="219"/>
      <c r="B710" s="219"/>
      <c r="C710" s="219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>
      <c r="A711" s="219"/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>
      <c r="A712" s="219"/>
      <c r="B712" s="219"/>
      <c r="C712" s="219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>
      <c r="A713" s="219"/>
      <c r="B713" s="219"/>
      <c r="C713" s="219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>
      <c r="A714" s="219"/>
      <c r="B714" s="219"/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>
      <c r="A715" s="219"/>
      <c r="B715" s="219"/>
      <c r="C715" s="219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>
      <c r="A716" s="219"/>
      <c r="B716" s="219"/>
      <c r="C716" s="219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>
      <c r="A717" s="219"/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>
      <c r="A718" s="219"/>
      <c r="B718" s="219"/>
      <c r="C718" s="219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>
      <c r="A719" s="219"/>
      <c r="B719" s="219"/>
      <c r="C719" s="219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>
      <c r="A720" s="219"/>
      <c r="B720" s="219"/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>
      <c r="A721" s="219"/>
      <c r="B721" s="219"/>
      <c r="C721" s="219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>
      <c r="A722" s="219"/>
      <c r="B722" s="219"/>
      <c r="C722" s="219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>
      <c r="A723" s="219"/>
      <c r="B723" s="219"/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>
      <c r="A725" s="219"/>
      <c r="B725" s="219"/>
      <c r="C725" s="219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>
      <c r="A726" s="219"/>
      <c r="B726" s="219"/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>
      <c r="A727" s="219"/>
      <c r="B727" s="219"/>
      <c r="C727" s="219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>
      <c r="A728" s="219"/>
      <c r="B728" s="219"/>
      <c r="C728" s="219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>
      <c r="A729" s="219"/>
      <c r="B729" s="219"/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>
      <c r="A730" s="219"/>
      <c r="B730" s="219"/>
      <c r="C730" s="219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>
      <c r="A731" s="219"/>
      <c r="B731" s="219"/>
      <c r="C731" s="219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>
      <c r="A732" s="219"/>
      <c r="B732" s="219"/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>
      <c r="A733" s="219"/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>
      <c r="A734" s="219"/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>
      <c r="A735" s="219"/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>
      <c r="A736" s="219"/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>
      <c r="A737" s="219"/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>
      <c r="A738" s="219"/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>
      <c r="A739" s="219"/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>
      <c r="A740" s="219"/>
      <c r="B740" s="219"/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>
      <c r="A741" s="219"/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>
      <c r="A742" s="219"/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>
      <c r="A743" s="219"/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>
      <c r="A744" s="219"/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>
      <c r="A745" s="219"/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>
      <c r="A746" s="219"/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>
      <c r="A747" s="219"/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>
      <c r="A748" s="219"/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>
      <c r="A749" s="219"/>
      <c r="B749" s="219"/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>
      <c r="A750" s="219"/>
      <c r="B750" s="219"/>
      <c r="C750" s="219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>
      <c r="A751" s="219"/>
      <c r="B751" s="219"/>
      <c r="C751" s="219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>
      <c r="A752" s="219"/>
      <c r="B752" s="219"/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>
      <c r="A753" s="219"/>
      <c r="B753" s="219"/>
      <c r="C753" s="219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>
      <c r="A754" s="219"/>
      <c r="B754" s="219"/>
      <c r="C754" s="219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>
      <c r="A755" s="219"/>
      <c r="B755" s="219"/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>
      <c r="A756" s="219"/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>
      <c r="A757" s="219"/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>
      <c r="A758" s="219"/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>
      <c r="A759" s="219"/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>
      <c r="A760" s="219"/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>
      <c r="A761" s="219"/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>
      <c r="A762" s="219"/>
      <c r="B762" s="219"/>
      <c r="C762" s="219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>
      <c r="A763" s="219"/>
      <c r="B763" s="219"/>
      <c r="C763" s="219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>
      <c r="A764" s="219"/>
      <c r="B764" s="219"/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>
      <c r="A765" s="219"/>
      <c r="B765" s="219"/>
      <c r="C765" s="219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>
      <c r="A766" s="219"/>
      <c r="B766" s="219"/>
      <c r="C766" s="219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>
      <c r="A767" s="219"/>
      <c r="B767" s="219"/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>
      <c r="A768" s="219"/>
      <c r="B768" s="219"/>
      <c r="C768" s="219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>
      <c r="A769" s="219"/>
      <c r="B769" s="219"/>
      <c r="C769" s="219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>
      <c r="A770" s="219"/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>
      <c r="A771" s="219"/>
      <c r="B771" s="219"/>
      <c r="C771" s="219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>
      <c r="A772" s="219"/>
      <c r="B772" s="219"/>
      <c r="C772" s="219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>
      <c r="A773" s="219"/>
      <c r="B773" s="219"/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>
      <c r="A774" s="219"/>
      <c r="B774" s="219"/>
      <c r="C774" s="219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>
      <c r="A775" s="219"/>
      <c r="B775" s="219"/>
      <c r="C775" s="219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>
      <c r="A776" s="219"/>
      <c r="B776" s="219"/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>
      <c r="A777" s="219"/>
      <c r="B777" s="219"/>
      <c r="C777" s="219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>
      <c r="A778" s="219"/>
      <c r="B778" s="219"/>
      <c r="C778" s="219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>
      <c r="A779" s="219"/>
      <c r="B779" s="219"/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>
      <c r="A780" s="219"/>
      <c r="B780" s="219"/>
      <c r="C780" s="219"/>
      <c r="D780" s="219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>
      <c r="A781" s="219"/>
      <c r="B781" s="219"/>
      <c r="C781" s="219"/>
      <c r="D781" s="219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>
      <c r="A782" s="219"/>
      <c r="B782" s="219"/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>
      <c r="A783" s="219"/>
      <c r="B783" s="219"/>
      <c r="C783" s="219"/>
      <c r="D783" s="219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>
      <c r="A784" s="219"/>
      <c r="B784" s="219"/>
      <c r="C784" s="219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>
      <c r="A785" s="219"/>
      <c r="B785" s="219"/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>
      <c r="A786" s="219"/>
      <c r="B786" s="219"/>
      <c r="C786" s="219"/>
      <c r="D786" s="219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>
      <c r="A787" s="219"/>
      <c r="B787" s="219"/>
      <c r="C787" s="219"/>
      <c r="D787" s="219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>
      <c r="A788" s="219"/>
      <c r="B788" s="219"/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>
      <c r="A789" s="219"/>
      <c r="B789" s="219"/>
      <c r="C789" s="219"/>
      <c r="D789" s="219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>
      <c r="A790" s="219"/>
      <c r="B790" s="219"/>
      <c r="C790" s="219"/>
      <c r="D790" s="219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>
      <c r="A791" s="219"/>
      <c r="B791" s="219"/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>
      <c r="A792" s="219"/>
      <c r="B792" s="219"/>
      <c r="C792" s="219"/>
      <c r="D792" s="219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>
      <c r="A793" s="219"/>
      <c r="B793" s="219"/>
      <c r="C793" s="219"/>
      <c r="D793" s="219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>
      <c r="A794" s="219"/>
      <c r="B794" s="219"/>
      <c r="C794" s="219"/>
      <c r="D794" s="219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>
      <c r="A795" s="219"/>
      <c r="B795" s="219"/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>
      <c r="A796" s="219"/>
      <c r="B796" s="219"/>
      <c r="C796" s="219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>
      <c r="A797" s="219"/>
      <c r="B797" s="219"/>
      <c r="C797" s="219"/>
      <c r="D797" s="219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>
      <c r="A798" s="219"/>
      <c r="B798" s="219"/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>
      <c r="A799" s="219"/>
      <c r="B799" s="219"/>
      <c r="C799" s="219"/>
      <c r="D799" s="219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>
      <c r="A800" s="219"/>
      <c r="B800" s="219"/>
      <c r="C800" s="219"/>
      <c r="D800" s="219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>
      <c r="A801" s="219"/>
      <c r="B801" s="219"/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>
      <c r="A802" s="219"/>
      <c r="B802" s="219"/>
      <c r="C802" s="219"/>
      <c r="D802" s="219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>
      <c r="A803" s="219"/>
      <c r="B803" s="219"/>
      <c r="C803" s="219"/>
      <c r="D803" s="219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>
      <c r="A804" s="219"/>
      <c r="B804" s="219"/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>
      <c r="A805" s="219"/>
      <c r="B805" s="219"/>
      <c r="C805" s="219"/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>
      <c r="A806" s="219"/>
      <c r="B806" s="219"/>
      <c r="C806" s="219"/>
      <c r="D806" s="219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>
      <c r="A807" s="219"/>
      <c r="B807" s="219"/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>
      <c r="A808" s="219"/>
      <c r="B808" s="219"/>
      <c r="C808" s="219"/>
      <c r="D808" s="219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>
      <c r="A809" s="219"/>
      <c r="B809" s="219"/>
      <c r="C809" s="219"/>
      <c r="D809" s="219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>
      <c r="A810" s="219"/>
      <c r="B810" s="219"/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>
      <c r="A811" s="219"/>
      <c r="B811" s="219"/>
      <c r="C811" s="219"/>
      <c r="D811" s="219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>
      <c r="A812" s="219"/>
      <c r="B812" s="219"/>
      <c r="C812" s="219"/>
      <c r="D812" s="219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>
      <c r="A813" s="219"/>
      <c r="B813" s="219"/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>
      <c r="A814" s="219"/>
      <c r="B814" s="219"/>
      <c r="C814" s="219"/>
      <c r="D814" s="219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>
      <c r="A815" s="219"/>
      <c r="B815" s="219"/>
      <c r="C815" s="219"/>
      <c r="D815" s="219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>
      <c r="A816" s="219"/>
      <c r="B816" s="219"/>
      <c r="C816" s="219"/>
      <c r="D816" s="219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>
      <c r="A817" s="219"/>
      <c r="B817" s="219"/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>
      <c r="A818" s="219"/>
      <c r="B818" s="219"/>
      <c r="C818" s="219"/>
      <c r="D818" s="219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>
      <c r="A819" s="219"/>
      <c r="B819" s="219"/>
      <c r="C819" s="219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>
      <c r="A820" s="219"/>
      <c r="B820" s="219"/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>
      <c r="A821" s="219"/>
      <c r="B821" s="219"/>
      <c r="C821" s="219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>
      <c r="A822" s="219"/>
      <c r="B822" s="219"/>
      <c r="C822" s="219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>
      <c r="A823" s="219"/>
      <c r="B823" s="219"/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>
      <c r="A824" s="219"/>
      <c r="B824" s="219"/>
      <c r="C824" s="219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>
      <c r="A825" s="219"/>
      <c r="B825" s="219"/>
      <c r="C825" s="219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>
      <c r="A826" s="219"/>
      <c r="B826" s="219"/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>
      <c r="A827" s="219"/>
      <c r="B827" s="219"/>
      <c r="C827" s="219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>
      <c r="A828" s="219"/>
      <c r="B828" s="219"/>
      <c r="C828" s="219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>
      <c r="A829" s="219"/>
      <c r="B829" s="219"/>
      <c r="C829" s="219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>
      <c r="A830" s="219"/>
      <c r="B830" s="219"/>
      <c r="C830" s="219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>
      <c r="A831" s="219"/>
      <c r="B831" s="219"/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>
      <c r="A832" s="219"/>
      <c r="B832" s="219"/>
      <c r="C832" s="219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>
      <c r="A833" s="219"/>
      <c r="B833" s="219"/>
      <c r="C833" s="219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>
      <c r="A834" s="219"/>
      <c r="B834" s="219"/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>
      <c r="A835" s="219"/>
      <c r="B835" s="219"/>
      <c r="C835" s="219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>
      <c r="A836" s="219"/>
      <c r="B836" s="219"/>
      <c r="C836" s="219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>
      <c r="A837" s="219"/>
      <c r="B837" s="219"/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>
      <c r="A838" s="219"/>
      <c r="B838" s="219"/>
      <c r="C838" s="219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>
      <c r="A839" s="219"/>
      <c r="B839" s="219"/>
      <c r="C839" s="219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>
      <c r="A840" s="219"/>
      <c r="B840" s="219"/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>
      <c r="A841" s="219"/>
      <c r="B841" s="219"/>
      <c r="C841" s="219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>
      <c r="A842" s="219"/>
      <c r="B842" s="219"/>
      <c r="C842" s="219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>
      <c r="A843" s="219"/>
      <c r="B843" s="219"/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>
      <c r="A844" s="219"/>
      <c r="B844" s="219"/>
      <c r="C844" s="219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>
      <c r="A845" s="219"/>
      <c r="B845" s="219"/>
      <c r="C845" s="219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>
      <c r="A846" s="219"/>
      <c r="B846" s="219"/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>
      <c r="A847" s="219"/>
      <c r="B847" s="219"/>
      <c r="C847" s="219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>
      <c r="A848" s="219"/>
      <c r="B848" s="219"/>
      <c r="C848" s="219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>
      <c r="A849" s="219"/>
      <c r="B849" s="219"/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>
      <c r="A850" s="219"/>
      <c r="B850" s="219"/>
      <c r="C850" s="219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>
      <c r="A851" s="219"/>
      <c r="B851" s="219"/>
      <c r="C851" s="219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>
      <c r="A852" s="219"/>
      <c r="B852" s="219"/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>
      <c r="A853" s="219"/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>
      <c r="A854" s="219"/>
      <c r="B854" s="219"/>
      <c r="C854" s="219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>
      <c r="A855" s="219"/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>
      <c r="A856" s="219"/>
      <c r="B856" s="219"/>
      <c r="C856" s="219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>
      <c r="A857" s="219"/>
      <c r="B857" s="219"/>
      <c r="C857" s="219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>
      <c r="A858" s="219"/>
      <c r="B858" s="219"/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>
      <c r="A859" s="219"/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>
      <c r="A860" s="219"/>
      <c r="B860" s="219"/>
      <c r="C860" s="219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>
      <c r="A861" s="219"/>
      <c r="B861" s="219"/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>
      <c r="A862" s="219"/>
      <c r="B862" s="219"/>
      <c r="C862" s="219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>
      <c r="A863" s="219"/>
      <c r="B863" s="219"/>
      <c r="C863" s="219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>
      <c r="A864" s="219"/>
      <c r="B864" s="219"/>
      <c r="C864" s="219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>
      <c r="A865" s="219"/>
      <c r="B865" s="219"/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>
      <c r="A866" s="219"/>
      <c r="B866" s="219"/>
      <c r="C866" s="219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>
      <c r="A867" s="219"/>
      <c r="B867" s="219"/>
      <c r="C867" s="219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>
      <c r="A868" s="219"/>
      <c r="B868" s="219"/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>
      <c r="A869" s="219"/>
      <c r="B869" s="219"/>
      <c r="C869" s="219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>
      <c r="A870" s="219"/>
      <c r="B870" s="219"/>
      <c r="C870" s="219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>
      <c r="A871" s="219"/>
      <c r="B871" s="219"/>
      <c r="C871" s="219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>
      <c r="A872" s="219"/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>
      <c r="A873" s="219"/>
      <c r="B873" s="219"/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>
      <c r="A874" s="219"/>
      <c r="B874" s="219"/>
      <c r="C874" s="219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>
      <c r="A875" s="219"/>
      <c r="B875" s="219"/>
      <c r="C875" s="219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>
      <c r="A876" s="219"/>
      <c r="B876" s="219"/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>
      <c r="A877" s="219"/>
      <c r="B877" s="219"/>
      <c r="C877" s="219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>
      <c r="A878" s="219"/>
      <c r="B878" s="219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>
      <c r="A879" s="219"/>
      <c r="B879" s="219"/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>
      <c r="A880" s="219"/>
      <c r="B880" s="219"/>
      <c r="C880" s="219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>
      <c r="A881" s="219"/>
      <c r="B881" s="219"/>
      <c r="C881" s="219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>
      <c r="A882" s="219"/>
      <c r="B882" s="219"/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>
      <c r="A883" s="219"/>
      <c r="B883" s="219"/>
      <c r="C883" s="219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>
      <c r="A884" s="219"/>
      <c r="B884" s="219"/>
      <c r="C884" s="219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>
      <c r="A885" s="219"/>
      <c r="B885" s="219"/>
      <c r="C885" s="219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>
      <c r="A886" s="219"/>
      <c r="B886" s="219"/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>
      <c r="A887" s="219"/>
      <c r="B887" s="219"/>
      <c r="C887" s="219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>
      <c r="A888" s="219"/>
      <c r="B888" s="219"/>
      <c r="C888" s="219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>
      <c r="A889" s="219"/>
      <c r="B889" s="219"/>
      <c r="C889" s="219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>
      <c r="A890" s="219"/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>
      <c r="A891" s="219"/>
      <c r="B891" s="219"/>
      <c r="C891" s="219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>
      <c r="A892" s="219"/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>
      <c r="A893" s="219"/>
      <c r="B893" s="219"/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>
      <c r="A894" s="219"/>
      <c r="B894" s="219"/>
      <c r="C894" s="219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>
      <c r="A895" s="219"/>
      <c r="B895" s="219"/>
      <c r="C895" s="219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>
      <c r="A896" s="219"/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>
      <c r="A897" s="219"/>
      <c r="B897" s="219"/>
      <c r="C897" s="219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>
      <c r="A898" s="219"/>
      <c r="B898" s="219"/>
      <c r="C898" s="219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>
      <c r="A899" s="219"/>
      <c r="B899" s="219"/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>
      <c r="A900" s="219"/>
      <c r="B900" s="219"/>
      <c r="C900" s="219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>
      <c r="A901" s="219"/>
      <c r="B901" s="219"/>
      <c r="C901" s="219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>
      <c r="A902" s="219"/>
      <c r="B902" s="219"/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>
      <c r="A903" s="219"/>
      <c r="B903" s="219"/>
      <c r="C903" s="219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>
      <c r="A904" s="219"/>
      <c r="B904" s="219"/>
      <c r="C904" s="219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>
      <c r="A905" s="219"/>
      <c r="B905" s="219"/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>
      <c r="A906" s="219"/>
      <c r="B906" s="219"/>
      <c r="C906" s="219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>
      <c r="A907" s="219"/>
      <c r="B907" s="219"/>
      <c r="C907" s="219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>
      <c r="A908" s="219"/>
      <c r="B908" s="219"/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>
      <c r="A909" s="219"/>
      <c r="B909" s="219"/>
      <c r="C909" s="219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>
      <c r="A910" s="219"/>
      <c r="B910" s="219"/>
      <c r="C910" s="219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>
      <c r="A911" s="219"/>
      <c r="B911" s="219"/>
      <c r="C911" s="219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>
      <c r="A912" s="219"/>
      <c r="B912" s="219"/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>
      <c r="A913" s="219"/>
      <c r="B913" s="219"/>
      <c r="C913" s="219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>
      <c r="A914" s="219"/>
      <c r="B914" s="219"/>
      <c r="C914" s="219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>
      <c r="A915" s="219"/>
      <c r="B915" s="219"/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>
      <c r="A916" s="219"/>
      <c r="B916" s="219"/>
      <c r="C916" s="219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>
      <c r="A917" s="219"/>
      <c r="B917" s="219"/>
      <c r="C917" s="219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>
      <c r="A918" s="219"/>
      <c r="B918" s="219"/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>
      <c r="A919" s="219"/>
      <c r="B919" s="219"/>
      <c r="C919" s="219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>
      <c r="A920" s="219"/>
      <c r="B920" s="219"/>
      <c r="C920" s="219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>
      <c r="A921" s="219"/>
      <c r="B921" s="219"/>
      <c r="C921" s="219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>
      <c r="A922" s="219"/>
      <c r="B922" s="219"/>
      <c r="C922" s="219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>
      <c r="A923" s="219"/>
      <c r="B923" s="219"/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>
      <c r="A924" s="219"/>
      <c r="B924" s="219"/>
      <c r="C924" s="219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>
      <c r="A925" s="219"/>
      <c r="B925" s="219"/>
      <c r="C925" s="219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>
      <c r="A926" s="219"/>
      <c r="B926" s="219"/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>
      <c r="A927" s="219"/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>
      <c r="A928" s="219"/>
      <c r="B928" s="219"/>
      <c r="C928" s="219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>
      <c r="A929" s="219"/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>
      <c r="A930" s="219"/>
      <c r="B930" s="219"/>
      <c r="C930" s="219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>
      <c r="A931" s="219"/>
      <c r="B931" s="219"/>
      <c r="C931" s="219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>
      <c r="A932" s="219"/>
      <c r="B932" s="219"/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>
      <c r="A933" s="219"/>
      <c r="B933" s="219"/>
      <c r="C933" s="219"/>
      <c r="D933" s="219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>
      <c r="A934" s="219"/>
      <c r="B934" s="219"/>
      <c r="C934" s="219"/>
      <c r="D934" s="219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>
      <c r="A935" s="219"/>
      <c r="B935" s="219"/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>
      <c r="A936" s="219"/>
      <c r="B936" s="219"/>
      <c r="C936" s="219"/>
      <c r="D936" s="219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>
      <c r="A938" s="219"/>
      <c r="B938" s="219"/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>
      <c r="A939" s="219"/>
      <c r="B939" s="219"/>
      <c r="C939" s="219"/>
      <c r="D939" s="219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>
      <c r="A940" s="219"/>
      <c r="B940" s="219"/>
      <c r="C940" s="219"/>
      <c r="D940" s="219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>
      <c r="A941" s="219"/>
      <c r="B941" s="219"/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>
      <c r="A942" s="219"/>
      <c r="B942" s="219"/>
      <c r="C942" s="219"/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>
      <c r="A943" s="219"/>
      <c r="B943" s="219"/>
      <c r="C943" s="219"/>
      <c r="D943" s="219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>
      <c r="A944" s="219"/>
      <c r="B944" s="219"/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>
      <c r="A945" s="219"/>
      <c r="B945" s="219"/>
      <c r="C945" s="219"/>
      <c r="D945" s="219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>
      <c r="A946" s="219"/>
      <c r="B946" s="219"/>
      <c r="C946" s="219"/>
      <c r="D946" s="219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>
      <c r="A947" s="219"/>
      <c r="B947" s="219"/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>
      <c r="A948" s="219"/>
      <c r="B948" s="219"/>
      <c r="C948" s="219"/>
      <c r="D948" s="219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>
      <c r="A949" s="219"/>
      <c r="B949" s="219"/>
      <c r="C949" s="219"/>
      <c r="D949" s="219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>
      <c r="A950" s="219"/>
      <c r="B950" s="219"/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>
      <c r="A951" s="219"/>
      <c r="B951" s="219"/>
      <c r="C951" s="219"/>
      <c r="D951" s="219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>
      <c r="A952" s="219"/>
      <c r="B952" s="219"/>
      <c r="C952" s="219"/>
      <c r="D952" s="219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>
      <c r="A953" s="219"/>
      <c r="B953" s="219"/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>
      <c r="A954" s="219"/>
      <c r="B954" s="219"/>
      <c r="C954" s="219"/>
      <c r="D954" s="219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>
      <c r="A955" s="219"/>
      <c r="B955" s="219"/>
      <c r="C955" s="219"/>
      <c r="D955" s="219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>
      <c r="A956" s="219"/>
      <c r="B956" s="219"/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>
      <c r="A957" s="219"/>
      <c r="B957" s="219"/>
      <c r="C957" s="219"/>
      <c r="D957" s="219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>
      <c r="A958" s="219"/>
      <c r="B958" s="219"/>
      <c r="C958" s="219"/>
      <c r="D958" s="219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>
      <c r="A959" s="219"/>
      <c r="B959" s="219"/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>
      <c r="A960" s="219"/>
      <c r="B960" s="219"/>
      <c r="C960" s="219"/>
      <c r="D960" s="219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>
      <c r="A961" s="219"/>
      <c r="B961" s="219"/>
      <c r="C961" s="219"/>
      <c r="D961" s="219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>
      <c r="A962" s="219"/>
      <c r="B962" s="219"/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>
      <c r="A963" s="219"/>
      <c r="B963" s="219"/>
      <c r="C963" s="219"/>
      <c r="D963" s="219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>
      <c r="A964" s="219"/>
      <c r="B964" s="219"/>
      <c r="C964" s="219"/>
      <c r="D964" s="219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>
      <c r="A965" s="219"/>
      <c r="B965" s="219"/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>
      <c r="A966" s="219"/>
      <c r="B966" s="219"/>
      <c r="C966" s="219"/>
      <c r="D966" s="219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>
      <c r="A967" s="219"/>
      <c r="B967" s="219"/>
      <c r="C967" s="219"/>
      <c r="D967" s="219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>
      <c r="A968" s="219"/>
      <c r="B968" s="219"/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>
      <c r="A969" s="219"/>
      <c r="B969" s="219"/>
      <c r="C969" s="219"/>
      <c r="D969" s="219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>
      <c r="A970" s="219"/>
      <c r="B970" s="219"/>
      <c r="C970" s="219"/>
      <c r="D970" s="219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>
      <c r="A971" s="219"/>
      <c r="B971" s="219"/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>
      <c r="A972" s="219"/>
      <c r="B972" s="219"/>
      <c r="C972" s="219"/>
      <c r="D972" s="219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>
      <c r="A973" s="219"/>
      <c r="B973" s="219"/>
      <c r="C973" s="219"/>
      <c r="D973" s="219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>
      <c r="A974" s="219"/>
      <c r="B974" s="219"/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>
      <c r="A975" s="219"/>
      <c r="B975" s="219"/>
      <c r="C975" s="219"/>
      <c r="D975" s="219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>
      <c r="A976" s="219"/>
      <c r="B976" s="219"/>
      <c r="C976" s="219"/>
      <c r="D976" s="219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>
      <c r="A977" s="219"/>
      <c r="B977" s="219"/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>
      <c r="A978" s="219"/>
      <c r="B978" s="219"/>
      <c r="C978" s="219"/>
      <c r="D978" s="219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>
      <c r="A979" s="219"/>
      <c r="B979" s="219"/>
      <c r="C979" s="219"/>
      <c r="D979" s="219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>
      <c r="A980" s="219"/>
      <c r="B980" s="219"/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>
      <c r="A981" s="219"/>
      <c r="B981" s="219"/>
      <c r="C981" s="219"/>
      <c r="D981" s="219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>
      <c r="A982" s="219"/>
      <c r="B982" s="219"/>
      <c r="C982" s="219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>
      <c r="A983" s="219"/>
      <c r="B983" s="219"/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>
      <c r="A984" s="219"/>
      <c r="B984" s="219"/>
      <c r="C984" s="219"/>
      <c r="D984" s="219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>
      <c r="A985" s="219"/>
      <c r="B985" s="219"/>
      <c r="C985" s="219"/>
      <c r="D985" s="219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>
      <c r="A986" s="219"/>
      <c r="B986" s="219"/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>
      <c r="A987" s="219"/>
      <c r="B987" s="219"/>
      <c r="C987" s="219"/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>
      <c r="A988" s="219"/>
      <c r="B988" s="219"/>
      <c r="C988" s="219"/>
      <c r="D988" s="219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>
      <c r="A989" s="219"/>
      <c r="B989" s="219"/>
      <c r="C989" s="219"/>
      <c r="D989" s="219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>
      <c r="A990" s="219"/>
      <c r="B990" s="219"/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>
      <c r="A991" s="219"/>
      <c r="B991" s="219"/>
      <c r="C991" s="219"/>
      <c r="D991" s="219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>
      <c r="A992" s="219"/>
      <c r="B992" s="219"/>
      <c r="C992" s="219"/>
      <c r="D992" s="219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>
      <c r="A993" s="219"/>
      <c r="B993" s="219"/>
      <c r="C993" s="219"/>
      <c r="D993" s="219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>
      <c r="A994" s="219"/>
      <c r="B994" s="219"/>
      <c r="C994" s="219"/>
      <c r="D994" s="219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>
      <c r="A995" s="219"/>
      <c r="B995" s="219"/>
      <c r="C995" s="219"/>
      <c r="D995" s="219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>
      <c r="A996" s="219"/>
      <c r="B996" s="219"/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>
      <c r="A997" s="219"/>
      <c r="B997" s="219"/>
      <c r="C997" s="219"/>
      <c r="D997" s="219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>
      <c r="A998" s="219"/>
      <c r="B998" s="219"/>
      <c r="C998" s="219"/>
      <c r="D998" s="219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>
      <c r="A999" s="219"/>
      <c r="B999" s="219"/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</sheetData>
  <mergeCells count="2">
    <mergeCell ref="H1:N1"/>
    <mergeCell ref="A7:F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4.5"/>
  </cols>
  <sheetData>
    <row r="1">
      <c r="A1" s="219"/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>
      <c r="A3" s="219"/>
      <c r="B3" s="232" t="s">
        <v>261</v>
      </c>
      <c r="C3" s="219"/>
      <c r="D3" s="219"/>
      <c r="E3" s="219"/>
      <c r="F3" s="219"/>
      <c r="G3" s="232" t="s">
        <v>262</v>
      </c>
      <c r="H3" s="231"/>
      <c r="I3" s="231"/>
      <c r="J3" s="219"/>
      <c r="K3" s="232" t="s">
        <v>263</v>
      </c>
      <c r="L3" s="231"/>
      <c r="M3" s="231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>
      <c r="A4" s="219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>
      <c r="A5" s="219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>
      <c r="A7" s="219"/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>
      <c r="A8" s="219"/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>
      <c r="A9" s="219"/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>
      <c r="A10" s="219"/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>
      <c r="A11" s="219"/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>
      <c r="A12" s="219"/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>
      <c r="A13" s="219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>
      <c r="A14" s="219"/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>
      <c r="A15" s="219"/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>
      <c r="A16" s="219"/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>
      <c r="A17" s="219"/>
      <c r="B17" s="219"/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>
      <c r="A18" s="219"/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>
      <c r="A19" s="219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>
      <c r="A20" s="219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>
      <c r="A21" s="219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>
      <c r="A22" s="219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>
      <c r="A23" s="219"/>
      <c r="B23" s="232" t="s">
        <v>261</v>
      </c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>
      <c r="A24" s="219"/>
      <c r="B24" s="145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>
      <c r="A25" s="219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>
      <c r="A26" s="219"/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>
      <c r="A27" s="219"/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>
      <c r="A28" s="219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>
      <c r="A30" s="219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>
      <c r="A31" s="219"/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>
      <c r="A32" s="219"/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>
      <c r="A33" s="219"/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>
      <c r="A34" s="219"/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>
      <c r="A35" s="219"/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>
      <c r="A37" s="219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>
      <c r="A38" s="219"/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>
      <c r="A39" s="219"/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>
      <c r="A40" s="219"/>
      <c r="B40" s="219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>
      <c r="A41" s="219"/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>
      <c r="A42" s="219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>
      <c r="A43" s="219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>
      <c r="A47" s="219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>
      <c r="A48" s="219"/>
      <c r="B48" s="219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>
      <c r="A49" s="219"/>
      <c r="B49" s="219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>
      <c r="A50" s="219"/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>
      <c r="A51" s="219"/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>
      <c r="A52" s="219"/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>
      <c r="A53" s="219"/>
      <c r="B53" s="219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>
      <c r="A54" s="219"/>
      <c r="B54" s="219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>
      <c r="A55" s="219"/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>
      <c r="A56" s="219"/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>
      <c r="A57" s="219"/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>
      <c r="A58" s="219"/>
      <c r="B58" s="219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>
      <c r="A59" s="219"/>
      <c r="B59" s="219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>
      <c r="A60" s="219"/>
      <c r="B60" s="219"/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>
      <c r="A61" s="219"/>
      <c r="B61" s="219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>
      <c r="A62" s="219"/>
      <c r="B62" s="219"/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>
      <c r="A63" s="219"/>
      <c r="B63" s="219"/>
      <c r="C63" s="219"/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>
      <c r="A64" s="219"/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>
      <c r="A65" s="219"/>
      <c r="B65" s="219"/>
      <c r="C65" s="219"/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>
      <c r="A66" s="219"/>
      <c r="B66" s="219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>
      <c r="A67" s="219"/>
      <c r="B67" s="219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>
      <c r="A68" s="219"/>
      <c r="B68" s="219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>
      <c r="A69" s="219"/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>
      <c r="A75" s="219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>
      <c r="A77" s="219"/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>
      <c r="A78" s="219"/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>
      <c r="A79" s="219"/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>
      <c r="A80" s="219"/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>
      <c r="A81" s="219"/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>
      <c r="A82" s="219"/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>
      <c r="A83" s="219"/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>
      <c r="A84" s="219"/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>
      <c r="A85" s="219"/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>
      <c r="A86" s="219"/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>
      <c r="A87" s="219"/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>
      <c r="A88" s="219"/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>
      <c r="A89" s="219"/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>
      <c r="A90" s="219"/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>
      <c r="A91" s="219"/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>
      <c r="A92" s="219"/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>
      <c r="A93" s="219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>
      <c r="A94" s="219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>
      <c r="A99" s="219"/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>
      <c r="A100" s="219"/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>
      <c r="A101" s="219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>
      <c r="A102" s="219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>
      <c r="A104" s="219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>
      <c r="A105" s="219"/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>
      <c r="A106" s="219"/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>
      <c r="A107" s="219"/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>
      <c r="A108" s="219"/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>
      <c r="A109" s="219"/>
      <c r="B109" s="219"/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>
      <c r="A110" s="219"/>
      <c r="B110" s="219"/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>
      <c r="A111" s="219"/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>
      <c r="A112" s="219"/>
      <c r="B112" s="219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>
      <c r="A113" s="219"/>
      <c r="B113" s="219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>
      <c r="A114" s="219"/>
      <c r="B114" s="219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>
      <c r="A115" s="219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>
      <c r="A116" s="219"/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>
      <c r="A117" s="219"/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>
      <c r="A118" s="219"/>
      <c r="B118" s="219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>
      <c r="A119" s="219"/>
      <c r="B119" s="219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>
      <c r="A120" s="219"/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>
      <c r="A121" s="219"/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>
      <c r="A122" s="219"/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>
      <c r="A123" s="219"/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>
      <c r="A124" s="219"/>
      <c r="B124" s="219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>
      <c r="A125" s="219"/>
      <c r="B125" s="219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>
      <c r="A126" s="219"/>
      <c r="B126" s="219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>
      <c r="A127" s="219"/>
      <c r="B127" s="219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>
      <c r="A128" s="219"/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>
      <c r="A129" s="219"/>
      <c r="B129" s="219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>
      <c r="A130" s="219"/>
      <c r="B130" s="219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>
      <c r="A131" s="219"/>
      <c r="B131" s="219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>
      <c r="A132" s="219"/>
      <c r="B132" s="219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>
      <c r="A133" s="219"/>
      <c r="B133" s="219"/>
      <c r="C133" s="219"/>
      <c r="D133" s="219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>
      <c r="A134" s="219"/>
      <c r="B134" s="219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>
      <c r="A135" s="219"/>
      <c r="B135" s="219"/>
      <c r="C135" s="219"/>
      <c r="D135" s="219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>
      <c r="A136" s="219"/>
      <c r="B136" s="219"/>
      <c r="C136" s="219"/>
      <c r="D136" s="219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>
      <c r="A137" s="219"/>
      <c r="B137" s="219"/>
      <c r="C137" s="219"/>
      <c r="D137" s="219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>
      <c r="A138" s="219"/>
      <c r="B138" s="219"/>
      <c r="C138" s="219"/>
      <c r="D138" s="219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>
      <c r="A139" s="219"/>
      <c r="B139" s="219"/>
      <c r="C139" s="219"/>
      <c r="D139" s="219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>
      <c r="A140" s="219"/>
      <c r="B140" s="219"/>
      <c r="C140" s="219"/>
      <c r="D140" s="219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>
      <c r="A141" s="219"/>
      <c r="B141" s="219"/>
      <c r="C141" s="219"/>
      <c r="D141" s="219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>
      <c r="A142" s="219"/>
      <c r="B142" s="219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>
      <c r="A143" s="219"/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>
      <c r="A144" s="219"/>
      <c r="B144" s="219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>
      <c r="A145" s="219"/>
      <c r="B145" s="219"/>
      <c r="C145" s="219"/>
      <c r="D145" s="219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>
      <c r="A146" s="219"/>
      <c r="B146" s="219"/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>
      <c r="A147" s="219"/>
      <c r="B147" s="219"/>
      <c r="C147" s="219"/>
      <c r="D147" s="219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>
      <c r="A148" s="219"/>
      <c r="B148" s="219"/>
      <c r="C148" s="219"/>
      <c r="D148" s="219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>
      <c r="A149" s="219"/>
      <c r="B149" s="219"/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>
      <c r="A150" s="219"/>
      <c r="B150" s="219"/>
      <c r="C150" s="219"/>
      <c r="D150" s="219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>
      <c r="A151" s="219"/>
      <c r="B151" s="219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>
      <c r="A152" s="219"/>
      <c r="B152" s="219"/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>
      <c r="A153" s="219"/>
      <c r="B153" s="219"/>
      <c r="C153" s="219"/>
      <c r="D153" s="219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>
      <c r="A154" s="219"/>
      <c r="B154" s="219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>
      <c r="A155" s="219"/>
      <c r="B155" s="219"/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>
      <c r="A156" s="219"/>
      <c r="B156" s="219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>
      <c r="A157" s="219"/>
      <c r="B157" s="219"/>
      <c r="C157" s="219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>
      <c r="A158" s="219"/>
      <c r="B158" s="219"/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>
      <c r="A159" s="219"/>
      <c r="B159" s="219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>
      <c r="A160" s="219"/>
      <c r="B160" s="219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>
      <c r="A161" s="219"/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>
      <c r="A162" s="219"/>
      <c r="B162" s="219"/>
      <c r="C162" s="219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>
      <c r="A163" s="219"/>
      <c r="B163" s="219"/>
      <c r="C163" s="219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>
      <c r="A164" s="219"/>
      <c r="B164" s="219"/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>
      <c r="A165" s="219"/>
      <c r="B165" s="219"/>
      <c r="C165" s="219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>
      <c r="A166" s="219"/>
      <c r="B166" s="219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>
      <c r="A167" s="219"/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>
      <c r="A168" s="219"/>
      <c r="B168" s="219"/>
      <c r="C168" s="219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>
      <c r="A169" s="219"/>
      <c r="B169" s="219"/>
      <c r="C169" s="219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>
      <c r="A170" s="219"/>
      <c r="B170" s="219"/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>
      <c r="A171" s="219"/>
      <c r="B171" s="219"/>
      <c r="C171" s="219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>
      <c r="A172" s="219"/>
      <c r="B172" s="219"/>
      <c r="C172" s="219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>
      <c r="A173" s="219"/>
      <c r="B173" s="219"/>
      <c r="C173" s="219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>
      <c r="A174" s="219"/>
      <c r="B174" s="219"/>
      <c r="C174" s="219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>
      <c r="A175" s="219"/>
      <c r="B175" s="219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>
      <c r="A176" s="219"/>
      <c r="B176" s="219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>
      <c r="A177" s="219"/>
      <c r="B177" s="219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>
      <c r="A178" s="219"/>
      <c r="B178" s="219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>
      <c r="A179" s="219"/>
      <c r="B179" s="219"/>
      <c r="C179" s="219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>
      <c r="A180" s="219"/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>
      <c r="A181" s="219"/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>
      <c r="A182" s="219"/>
      <c r="B182" s="219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>
      <c r="A183" s="219"/>
      <c r="B183" s="219"/>
      <c r="C183" s="219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>
      <c r="A184" s="219"/>
      <c r="B184" s="219"/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>
      <c r="A185" s="219"/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>
      <c r="A186" s="219"/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>
      <c r="A187" s="219"/>
      <c r="B187" s="219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>
      <c r="A188" s="219"/>
      <c r="B188" s="219"/>
      <c r="C188" s="219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>
      <c r="A189" s="219"/>
      <c r="B189" s="219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>
      <c r="A190" s="219"/>
      <c r="B190" s="219"/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>
      <c r="A191" s="219"/>
      <c r="B191" s="219"/>
      <c r="C191" s="219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>
      <c r="A192" s="219"/>
      <c r="B192" s="219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>
      <c r="A193" s="219"/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>
      <c r="A194" s="219"/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>
      <c r="A195" s="219"/>
      <c r="B195" s="219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>
      <c r="A196" s="219"/>
      <c r="B196" s="219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>
      <c r="A197" s="219"/>
      <c r="B197" s="219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>
      <c r="A198" s="219"/>
      <c r="B198" s="219"/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>
      <c r="A199" s="219"/>
      <c r="B199" s="219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>
      <c r="A200" s="219"/>
      <c r="B200" s="219"/>
      <c r="C200" s="219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>
      <c r="A201" s="219"/>
      <c r="B201" s="219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>
      <c r="A202" s="219"/>
      <c r="B202" s="219"/>
      <c r="C202" s="219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>
      <c r="A203" s="219"/>
      <c r="B203" s="219"/>
      <c r="C203" s="219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>
      <c r="A204" s="219"/>
      <c r="B204" s="219"/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>
      <c r="A205" s="219"/>
      <c r="B205" s="219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>
      <c r="A206" s="219"/>
      <c r="B206" s="219"/>
      <c r="C206" s="219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>
      <c r="A207" s="219"/>
      <c r="B207" s="219"/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>
      <c r="A208" s="219"/>
      <c r="B208" s="219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>
      <c r="A209" s="219"/>
      <c r="B209" s="219"/>
      <c r="C209" s="219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>
      <c r="A210" s="219"/>
      <c r="B210" s="219"/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>
      <c r="A211" s="219"/>
      <c r="B211" s="219"/>
      <c r="C211" s="219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>
      <c r="A212" s="219"/>
      <c r="B212" s="219"/>
      <c r="C212" s="219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>
      <c r="A213" s="219"/>
      <c r="B213" s="219"/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>
      <c r="A214" s="219"/>
      <c r="B214" s="219"/>
      <c r="C214" s="219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>
      <c r="A215" s="219"/>
      <c r="B215" s="219"/>
      <c r="C215" s="219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>
      <c r="A216" s="219"/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>
      <c r="A217" s="219"/>
      <c r="B217" s="219"/>
      <c r="C217" s="219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>
      <c r="A218" s="219"/>
      <c r="B218" s="219"/>
      <c r="C218" s="219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>
      <c r="A219" s="219"/>
      <c r="B219" s="219"/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>
      <c r="A220" s="219"/>
      <c r="B220" s="219"/>
      <c r="C220" s="219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>
      <c r="A221" s="219"/>
      <c r="B221" s="219"/>
      <c r="C221" s="219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>
      <c r="A222" s="219"/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>
      <c r="A223" s="219"/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>
      <c r="A224" s="219"/>
      <c r="B224" s="219"/>
      <c r="C224" s="219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>
      <c r="A225" s="219"/>
      <c r="B225" s="219"/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>
      <c r="A226" s="219"/>
      <c r="B226" s="219"/>
      <c r="C226" s="219"/>
      <c r="D226" s="219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>
      <c r="A227" s="219"/>
      <c r="B227" s="219"/>
      <c r="C227" s="219"/>
      <c r="D227" s="219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>
      <c r="A228" s="219"/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>
      <c r="A231" s="219"/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>
      <c r="A232" s="219"/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>
      <c r="A233" s="219"/>
      <c r="B233" s="219"/>
      <c r="C233" s="219"/>
      <c r="D233" s="219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>
      <c r="A234" s="219"/>
      <c r="B234" s="219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>
      <c r="A235" s="219"/>
      <c r="B235" s="219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>
      <c r="A236" s="219"/>
      <c r="B236" s="219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>
      <c r="A237" s="219"/>
      <c r="B237" s="219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>
      <c r="A238" s="219"/>
      <c r="B238" s="219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>
      <c r="A239" s="219"/>
      <c r="B239" s="219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>
      <c r="A240" s="219"/>
      <c r="B240" s="219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>
      <c r="A241" s="219"/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>
      <c r="A242" s="219"/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>
      <c r="A243" s="219"/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>
      <c r="A244" s="219"/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>
      <c r="A245" s="219"/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>
      <c r="A246" s="219"/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>
      <c r="A247" s="219"/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>
      <c r="A248" s="219"/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>
      <c r="A249" s="219"/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>
      <c r="A250" s="219"/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>
      <c r="A251" s="219"/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>
      <c r="A252" s="219"/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>
      <c r="A253" s="219"/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>
      <c r="A254" s="219"/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>
      <c r="A255" s="219"/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>
      <c r="A256" s="219"/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>
      <c r="A257" s="219"/>
      <c r="B257" s="219"/>
      <c r="C257" s="219"/>
      <c r="D257" s="219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>
      <c r="A258" s="219"/>
      <c r="B258" s="219"/>
      <c r="C258" s="219"/>
      <c r="D258" s="219"/>
      <c r="E258" s="219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>
      <c r="A259" s="219"/>
      <c r="B259" s="219"/>
      <c r="C259" s="219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>
      <c r="A260" s="219"/>
      <c r="B260" s="219"/>
      <c r="C260" s="219"/>
      <c r="D260" s="219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>
      <c r="A261" s="219"/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>
      <c r="A262" s="219"/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>
      <c r="A263" s="219"/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>
      <c r="A264" s="219"/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>
      <c r="A265" s="219"/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>
      <c r="A266" s="219"/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>
      <c r="A267" s="219"/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>
      <c r="A268" s="219"/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>
      <c r="A269" s="219"/>
      <c r="B269" s="219"/>
      <c r="C269" s="219"/>
      <c r="D269" s="219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>
      <c r="A270" s="219"/>
      <c r="B270" s="219"/>
      <c r="C270" s="219"/>
      <c r="D270" s="219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>
      <c r="A271" s="219"/>
      <c r="B271" s="219"/>
      <c r="C271" s="219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>
      <c r="A272" s="219"/>
      <c r="B272" s="219"/>
      <c r="C272" s="219"/>
      <c r="D272" s="219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>
      <c r="A273" s="219"/>
      <c r="B273" s="219"/>
      <c r="C273" s="219"/>
      <c r="D273" s="219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>
      <c r="A274" s="219"/>
      <c r="B274" s="219"/>
      <c r="C274" s="219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>
      <c r="A275" s="219"/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>
      <c r="A276" s="219"/>
      <c r="B276" s="219"/>
      <c r="C276" s="219"/>
      <c r="D276" s="219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>
      <c r="A277" s="219"/>
      <c r="B277" s="219"/>
      <c r="C277" s="219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>
      <c r="A278" s="219"/>
      <c r="B278" s="219"/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>
      <c r="A279" s="219"/>
      <c r="B279" s="219"/>
      <c r="C279" s="219"/>
      <c r="D279" s="219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>
      <c r="A280" s="219"/>
      <c r="B280" s="219"/>
      <c r="C280" s="219"/>
      <c r="D280" s="219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>
      <c r="A281" s="219"/>
      <c r="B281" s="219"/>
      <c r="C281" s="219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>
      <c r="A282" s="219"/>
      <c r="B282" s="219"/>
      <c r="C282" s="219"/>
      <c r="D282" s="219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>
      <c r="A283" s="219"/>
      <c r="B283" s="219"/>
      <c r="C283" s="219"/>
      <c r="D283" s="219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>
      <c r="A284" s="219"/>
      <c r="B284" s="219"/>
      <c r="C284" s="219"/>
      <c r="D284" s="219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>
      <c r="A285" s="219"/>
      <c r="B285" s="219"/>
      <c r="C285" s="219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>
      <c r="A286" s="219"/>
      <c r="B286" s="219"/>
      <c r="C286" s="219"/>
      <c r="D286" s="219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>
      <c r="A287" s="219"/>
      <c r="B287" s="219"/>
      <c r="C287" s="219"/>
      <c r="D287" s="219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>
      <c r="A288" s="219"/>
      <c r="B288" s="219"/>
      <c r="C288" s="219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>
      <c r="A289" s="219"/>
      <c r="B289" s="219"/>
      <c r="C289" s="219"/>
      <c r="D289" s="219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>
      <c r="A290" s="219"/>
      <c r="B290" s="219"/>
      <c r="C290" s="219"/>
      <c r="D290" s="219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>
      <c r="A291" s="219"/>
      <c r="B291" s="219"/>
      <c r="C291" s="219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>
      <c r="A292" s="219"/>
      <c r="B292" s="219"/>
      <c r="C292" s="219"/>
      <c r="D292" s="219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>
      <c r="A293" s="219"/>
      <c r="B293" s="219"/>
      <c r="C293" s="219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>
      <c r="A294" s="219"/>
      <c r="B294" s="219"/>
      <c r="C294" s="219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>
      <c r="A295" s="219"/>
      <c r="B295" s="219"/>
      <c r="C295" s="219"/>
      <c r="D295" s="219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>
      <c r="A296" s="219"/>
      <c r="B296" s="219"/>
      <c r="C296" s="219"/>
      <c r="D296" s="219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>
      <c r="A297" s="219"/>
      <c r="B297" s="219"/>
      <c r="C297" s="219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>
      <c r="A298" s="219"/>
      <c r="B298" s="219"/>
      <c r="C298" s="219"/>
      <c r="D298" s="219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>
      <c r="A299" s="219"/>
      <c r="B299" s="219"/>
      <c r="C299" s="219"/>
      <c r="D299" s="219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>
      <c r="A300" s="219"/>
      <c r="B300" s="219"/>
      <c r="C300" s="219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>
      <c r="A301" s="219"/>
      <c r="B301" s="219"/>
      <c r="C301" s="219"/>
      <c r="D301" s="219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>
      <c r="A302" s="219"/>
      <c r="B302" s="219"/>
      <c r="C302" s="219"/>
      <c r="D302" s="219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>
      <c r="A303" s="219"/>
      <c r="B303" s="219"/>
      <c r="C303" s="219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>
      <c r="A304" s="219"/>
      <c r="B304" s="219"/>
      <c r="C304" s="219"/>
      <c r="D304" s="219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>
      <c r="A305" s="219"/>
      <c r="B305" s="219"/>
      <c r="C305" s="219"/>
      <c r="D305" s="219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>
      <c r="A306" s="219"/>
      <c r="B306" s="219"/>
      <c r="C306" s="219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>
      <c r="A307" s="219"/>
      <c r="B307" s="219"/>
      <c r="C307" s="219"/>
      <c r="D307" s="219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>
      <c r="A308" s="219"/>
      <c r="B308" s="219"/>
      <c r="C308" s="219"/>
      <c r="D308" s="219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>
      <c r="A309" s="219"/>
      <c r="B309" s="219"/>
      <c r="C309" s="219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>
      <c r="A310" s="219"/>
      <c r="B310" s="219"/>
      <c r="C310" s="219"/>
      <c r="D310" s="219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>
      <c r="A311" s="219"/>
      <c r="B311" s="219"/>
      <c r="C311" s="219"/>
      <c r="D311" s="219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>
      <c r="A312" s="219"/>
      <c r="B312" s="219"/>
      <c r="C312" s="219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>
      <c r="A313" s="219"/>
      <c r="B313" s="219"/>
      <c r="C313" s="219"/>
      <c r="D313" s="219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>
      <c r="A314" s="219"/>
      <c r="B314" s="219"/>
      <c r="C314" s="219"/>
      <c r="D314" s="219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>
      <c r="A315" s="219"/>
      <c r="B315" s="219"/>
      <c r="C315" s="219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>
      <c r="A316" s="219"/>
      <c r="B316" s="219"/>
      <c r="C316" s="219"/>
      <c r="D316" s="219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>
      <c r="A317" s="219"/>
      <c r="B317" s="219"/>
      <c r="C317" s="219"/>
      <c r="D317" s="219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>
      <c r="A318" s="219"/>
      <c r="B318" s="219"/>
      <c r="C318" s="219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>
      <c r="A319" s="219"/>
      <c r="B319" s="219"/>
      <c r="C319" s="219"/>
      <c r="D319" s="219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>
      <c r="A320" s="219"/>
      <c r="B320" s="219"/>
      <c r="C320" s="219"/>
      <c r="D320" s="219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>
      <c r="A321" s="219"/>
      <c r="B321" s="219"/>
      <c r="C321" s="219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>
      <c r="A322" s="219"/>
      <c r="B322" s="219"/>
      <c r="C322" s="219"/>
      <c r="D322" s="219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>
      <c r="A323" s="219"/>
      <c r="B323" s="219"/>
      <c r="C323" s="219"/>
      <c r="D323" s="219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>
      <c r="A324" s="219"/>
      <c r="B324" s="219"/>
      <c r="C324" s="219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>
      <c r="A325" s="219"/>
      <c r="B325" s="219"/>
      <c r="C325" s="219"/>
      <c r="D325" s="219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>
      <c r="A326" s="219"/>
      <c r="B326" s="219"/>
      <c r="C326" s="219"/>
      <c r="D326" s="219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>
      <c r="A327" s="219"/>
      <c r="B327" s="219"/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>
      <c r="A328" s="219"/>
      <c r="B328" s="219"/>
      <c r="C328" s="219"/>
      <c r="D328" s="219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>
      <c r="A329" s="219"/>
      <c r="B329" s="219"/>
      <c r="C329" s="219"/>
      <c r="D329" s="219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>
      <c r="A330" s="219"/>
      <c r="B330" s="219"/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>
      <c r="A331" s="219"/>
      <c r="B331" s="219"/>
      <c r="C331" s="219"/>
      <c r="D331" s="219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>
      <c r="A332" s="219"/>
      <c r="B332" s="219"/>
      <c r="C332" s="219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>
      <c r="A333" s="219"/>
      <c r="B333" s="219"/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>
      <c r="A334" s="219"/>
      <c r="B334" s="219"/>
      <c r="C334" s="219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>
      <c r="A335" s="219"/>
      <c r="B335" s="219"/>
      <c r="C335" s="219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>
      <c r="A336" s="219"/>
      <c r="B336" s="219"/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>
      <c r="A337" s="219"/>
      <c r="B337" s="219"/>
      <c r="C337" s="219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>
      <c r="A338" s="219"/>
      <c r="B338" s="219"/>
      <c r="C338" s="219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>
      <c r="A339" s="219"/>
      <c r="B339" s="219"/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>
      <c r="A340" s="219"/>
      <c r="B340" s="219"/>
      <c r="C340" s="219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>
      <c r="A341" s="219"/>
      <c r="B341" s="219"/>
      <c r="C341" s="219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>
      <c r="A342" s="219"/>
      <c r="B342" s="219"/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>
      <c r="A343" s="219"/>
      <c r="B343" s="219"/>
      <c r="C343" s="219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>
      <c r="A344" s="219"/>
      <c r="B344" s="219"/>
      <c r="C344" s="219"/>
      <c r="D344" s="219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>
      <c r="A345" s="219"/>
      <c r="B345" s="219"/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>
      <c r="A346" s="219"/>
      <c r="B346" s="219"/>
      <c r="C346" s="219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>
      <c r="A347" s="219"/>
      <c r="B347" s="219"/>
      <c r="C347" s="219"/>
      <c r="D347" s="219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>
      <c r="A348" s="219"/>
      <c r="B348" s="219"/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>
      <c r="A349" s="219"/>
      <c r="B349" s="219"/>
      <c r="C349" s="219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>
      <c r="A350" s="219"/>
      <c r="B350" s="219"/>
      <c r="C350" s="219"/>
      <c r="D350" s="219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>
      <c r="A351" s="219"/>
      <c r="B351" s="219"/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>
      <c r="A352" s="219"/>
      <c r="B352" s="219"/>
      <c r="C352" s="219"/>
      <c r="D352" s="219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>
      <c r="A353" s="219"/>
      <c r="B353" s="219"/>
      <c r="C353" s="219"/>
      <c r="D353" s="219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>
      <c r="A354" s="219"/>
      <c r="B354" s="219"/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>
      <c r="A355" s="219"/>
      <c r="B355" s="219"/>
      <c r="C355" s="219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>
      <c r="A356" s="219"/>
      <c r="B356" s="219"/>
      <c r="C356" s="219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>
      <c r="A357" s="219"/>
      <c r="B357" s="219"/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>
      <c r="A358" s="219"/>
      <c r="B358" s="219"/>
      <c r="C358" s="219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>
      <c r="A359" s="219"/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>
      <c r="A360" s="219"/>
      <c r="B360" s="219"/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>
      <c r="A361" s="219"/>
      <c r="B361" s="219"/>
      <c r="C361" s="219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>
      <c r="A362" s="219"/>
      <c r="B362" s="219"/>
      <c r="C362" s="219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>
      <c r="A363" s="219"/>
      <c r="B363" s="219"/>
      <c r="C363" s="219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>
      <c r="A364" s="219"/>
      <c r="B364" s="219"/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>
      <c r="A365" s="219"/>
      <c r="B365" s="219"/>
      <c r="C365" s="219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>
      <c r="A366" s="219"/>
      <c r="B366" s="219"/>
      <c r="C366" s="219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>
      <c r="A367" s="219"/>
      <c r="B367" s="219"/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>
      <c r="A368" s="219"/>
      <c r="B368" s="219"/>
      <c r="C368" s="219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>
      <c r="A369" s="219"/>
      <c r="B369" s="219"/>
      <c r="C369" s="219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>
      <c r="A370" s="219"/>
      <c r="B370" s="219"/>
      <c r="C370" s="219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>
      <c r="A371" s="219"/>
      <c r="B371" s="219"/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>
      <c r="A372" s="219"/>
      <c r="B372" s="219"/>
      <c r="C372" s="219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>
      <c r="A373" s="219"/>
      <c r="B373" s="219"/>
      <c r="C373" s="219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>
      <c r="A374" s="219"/>
      <c r="B374" s="219"/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>
      <c r="A375" s="219"/>
      <c r="B375" s="219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>
      <c r="A376" s="219"/>
      <c r="B376" s="219"/>
      <c r="C376" s="219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>
      <c r="A377" s="219"/>
      <c r="B377" s="219"/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>
      <c r="A378" s="219"/>
      <c r="B378" s="219"/>
      <c r="C378" s="219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>
      <c r="A379" s="219"/>
      <c r="B379" s="219"/>
      <c r="C379" s="219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>
      <c r="A380" s="219"/>
      <c r="B380" s="219"/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>
      <c r="A381" s="219"/>
      <c r="B381" s="219"/>
      <c r="C381" s="219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>
      <c r="A382" s="219"/>
      <c r="B382" s="219"/>
      <c r="C382" s="219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>
      <c r="A383" s="219"/>
      <c r="B383" s="219"/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>
      <c r="A384" s="219"/>
      <c r="B384" s="219"/>
      <c r="C384" s="219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>
      <c r="A385" s="219"/>
      <c r="B385" s="219"/>
      <c r="C385" s="219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>
      <c r="A386" s="219"/>
      <c r="B386" s="219"/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>
      <c r="A387" s="219"/>
      <c r="B387" s="219"/>
      <c r="C387" s="219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>
      <c r="A388" s="219"/>
      <c r="B388" s="219"/>
      <c r="C388" s="219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>
      <c r="A389" s="219"/>
      <c r="B389" s="219"/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>
      <c r="A390" s="219"/>
      <c r="B390" s="219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>
      <c r="A391" s="219"/>
      <c r="B391" s="219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>
      <c r="A392" s="219"/>
      <c r="B392" s="219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>
      <c r="A393" s="219"/>
      <c r="B393" s="219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>
      <c r="A394" s="219"/>
      <c r="B394" s="219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>
      <c r="A395" s="219"/>
      <c r="B395" s="219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>
      <c r="A396" s="219"/>
      <c r="B396" s="219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>
      <c r="A397" s="219"/>
      <c r="B397" s="219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>
      <c r="A398" s="219"/>
      <c r="B398" s="219"/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>
      <c r="A399" s="219"/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>
      <c r="A400" s="219"/>
      <c r="B400" s="219"/>
      <c r="C400" s="219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>
      <c r="A401" s="219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>
      <c r="A402" s="219"/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>
      <c r="A403" s="219"/>
      <c r="B403" s="219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>
      <c r="A404" s="219"/>
      <c r="B404" s="219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>
      <c r="A405" s="219"/>
      <c r="B405" s="219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>
      <c r="A406" s="219"/>
      <c r="B406" s="219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>
      <c r="A407" s="219"/>
      <c r="B407" s="219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>
      <c r="A408" s="219"/>
      <c r="B408" s="219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>
      <c r="A409" s="219"/>
      <c r="B409" s="219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>
      <c r="A410" s="219"/>
      <c r="B410" s="219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>
      <c r="A411" s="219"/>
      <c r="B411" s="219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>
      <c r="A412" s="219"/>
      <c r="B412" s="219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>
      <c r="A413" s="219"/>
      <c r="B413" s="219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>
      <c r="A414" s="219"/>
      <c r="B414" s="219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>
      <c r="A415" s="219"/>
      <c r="B415" s="219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>
      <c r="A416" s="219"/>
      <c r="B416" s="219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>
      <c r="A417" s="219"/>
      <c r="B417" s="219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>
      <c r="A418" s="219"/>
      <c r="B418" s="219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>
      <c r="A419" s="219"/>
      <c r="B419" s="219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>
      <c r="A420" s="219"/>
      <c r="B420" s="219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>
      <c r="A421" s="219"/>
      <c r="B421" s="219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>
      <c r="A422" s="219"/>
      <c r="B422" s="219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>
      <c r="A423" s="219"/>
      <c r="B423" s="219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>
      <c r="A424" s="219"/>
      <c r="B424" s="219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>
      <c r="A459" s="219"/>
      <c r="B459" s="219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>
      <c r="A460" s="219"/>
      <c r="B460" s="219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>
      <c r="A461" s="219"/>
      <c r="B461" s="219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>
      <c r="A462" s="219"/>
      <c r="B462" s="219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>
      <c r="A463" s="219"/>
      <c r="B463" s="219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>
      <c r="A464" s="219"/>
      <c r="B464" s="219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>
      <c r="A465" s="219"/>
      <c r="B465" s="219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>
      <c r="A466" s="219"/>
      <c r="B466" s="219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>
      <c r="A467" s="219"/>
      <c r="B467" s="219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>
      <c r="A468" s="219"/>
      <c r="B468" s="219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>
      <c r="A469" s="219"/>
      <c r="B469" s="219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>
      <c r="A470" s="219"/>
      <c r="B470" s="219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>
      <c r="A472" s="219"/>
      <c r="B472" s="219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>
      <c r="A473" s="219"/>
      <c r="B473" s="219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>
      <c r="A474" s="219"/>
      <c r="B474" s="219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>
      <c r="A475" s="219"/>
      <c r="B475" s="219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>
      <c r="A476" s="219"/>
      <c r="B476" s="219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>
      <c r="A477" s="219"/>
      <c r="B477" s="219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>
      <c r="A478" s="219"/>
      <c r="B478" s="219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>
      <c r="A479" s="219"/>
      <c r="B479" s="219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>
      <c r="A480" s="219"/>
      <c r="B480" s="219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>
      <c r="A481" s="219"/>
      <c r="B481" s="219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>
      <c r="A482" s="219"/>
      <c r="B482" s="219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>
      <c r="A483" s="219"/>
      <c r="B483" s="219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>
      <c r="A484" s="219"/>
      <c r="B484" s="219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>
      <c r="A485" s="219"/>
      <c r="B485" s="219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>
      <c r="A486" s="219"/>
      <c r="B486" s="219"/>
      <c r="C486" s="219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>
      <c r="A487" s="219"/>
      <c r="B487" s="219"/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>
      <c r="A488" s="219"/>
      <c r="B488" s="219"/>
      <c r="C488" s="219"/>
      <c r="D488" s="219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>
      <c r="A489" s="219"/>
      <c r="B489" s="219"/>
      <c r="C489" s="219"/>
      <c r="D489" s="219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>
      <c r="A490" s="219"/>
      <c r="B490" s="219"/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>
      <c r="A491" s="219"/>
      <c r="B491" s="219"/>
      <c r="C491" s="219"/>
      <c r="D491" s="219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>
      <c r="A492" s="219"/>
      <c r="B492" s="219"/>
      <c r="C492" s="219"/>
      <c r="D492" s="219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>
      <c r="A493" s="219"/>
      <c r="B493" s="219"/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>
      <c r="A494" s="219"/>
      <c r="B494" s="219"/>
      <c r="C494" s="219"/>
      <c r="D494" s="219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>
      <c r="A495" s="219"/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>
      <c r="A496" s="219"/>
      <c r="B496" s="219"/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>
      <c r="A497" s="219"/>
      <c r="B497" s="219"/>
      <c r="C497" s="219"/>
      <c r="D497" s="219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>
      <c r="A498" s="219"/>
      <c r="B498" s="219"/>
      <c r="C498" s="219"/>
      <c r="D498" s="219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>
      <c r="A499" s="219"/>
      <c r="B499" s="219"/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>
      <c r="A500" s="219"/>
      <c r="B500" s="219"/>
      <c r="C500" s="219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>
      <c r="A501" s="219"/>
      <c r="B501" s="219"/>
      <c r="C501" s="219"/>
      <c r="D501" s="219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>
      <c r="A502" s="219"/>
      <c r="B502" s="219"/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>
      <c r="A503" s="219"/>
      <c r="B503" s="219"/>
      <c r="C503" s="219"/>
      <c r="D503" s="219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>
      <c r="A504" s="219"/>
      <c r="B504" s="219"/>
      <c r="C504" s="219"/>
      <c r="D504" s="219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>
      <c r="A505" s="219"/>
      <c r="B505" s="219"/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>
      <c r="A506" s="219"/>
      <c r="B506" s="219"/>
      <c r="C506" s="219"/>
      <c r="D506" s="219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>
      <c r="A507" s="219"/>
      <c r="B507" s="219"/>
      <c r="C507" s="219"/>
      <c r="D507" s="219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>
      <c r="A508" s="219"/>
      <c r="B508" s="219"/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>
      <c r="A509" s="219"/>
      <c r="B509" s="219"/>
      <c r="C509" s="219"/>
      <c r="D509" s="219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>
      <c r="A511" s="219"/>
      <c r="B511" s="219"/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>
      <c r="A512" s="219"/>
      <c r="B512" s="219"/>
      <c r="C512" s="219"/>
      <c r="D512" s="219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>
      <c r="A513" s="219"/>
      <c r="B513" s="219"/>
      <c r="C513" s="219"/>
      <c r="D513" s="219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>
      <c r="A514" s="219"/>
      <c r="B514" s="219"/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>
      <c r="A515" s="219"/>
      <c r="B515" s="219"/>
      <c r="C515" s="219"/>
      <c r="D515" s="219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>
      <c r="A516" s="219"/>
      <c r="B516" s="219"/>
      <c r="C516" s="219"/>
      <c r="D516" s="219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>
      <c r="A517" s="219"/>
      <c r="B517" s="219"/>
      <c r="C517" s="219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>
      <c r="A518" s="219"/>
      <c r="B518" s="219"/>
      <c r="C518" s="219"/>
      <c r="D518" s="219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>
      <c r="A519" s="219"/>
      <c r="B519" s="219"/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>
      <c r="A520" s="219"/>
      <c r="B520" s="219"/>
      <c r="C520" s="219"/>
      <c r="D520" s="219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>
      <c r="A521" s="219"/>
      <c r="B521" s="219"/>
      <c r="C521" s="219"/>
      <c r="D521" s="219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>
      <c r="A522" s="219"/>
      <c r="B522" s="219"/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>
      <c r="A523" s="219"/>
      <c r="B523" s="219"/>
      <c r="C523" s="219"/>
      <c r="D523" s="219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>
      <c r="A524" s="219"/>
      <c r="B524" s="219"/>
      <c r="C524" s="219"/>
      <c r="D524" s="219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>
      <c r="A525" s="219"/>
      <c r="B525" s="219"/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>
      <c r="A526" s="219"/>
      <c r="B526" s="219"/>
      <c r="C526" s="219"/>
      <c r="D526" s="219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>
      <c r="A527" s="219"/>
      <c r="B527" s="219"/>
      <c r="C527" s="219"/>
      <c r="D527" s="219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>
      <c r="A529" s="219"/>
      <c r="B529" s="219"/>
      <c r="C529" s="219"/>
      <c r="D529" s="219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>
      <c r="A530" s="219"/>
      <c r="B530" s="219"/>
      <c r="C530" s="219"/>
      <c r="D530" s="219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>
      <c r="A531" s="219"/>
      <c r="B531" s="219"/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>
      <c r="A532" s="219"/>
      <c r="B532" s="219"/>
      <c r="C532" s="219"/>
      <c r="D532" s="219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>
      <c r="A533" s="219"/>
      <c r="B533" s="219"/>
      <c r="C533" s="219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>
      <c r="A534" s="219"/>
      <c r="B534" s="219"/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>
      <c r="A535" s="219"/>
      <c r="B535" s="219"/>
      <c r="C535" s="219"/>
      <c r="D535" s="219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>
      <c r="A536" s="219"/>
      <c r="B536" s="219"/>
      <c r="C536" s="219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>
      <c r="A537" s="219"/>
      <c r="B537" s="219"/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>
      <c r="A538" s="219"/>
      <c r="B538" s="219"/>
      <c r="C538" s="219"/>
      <c r="D538" s="219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>
      <c r="A539" s="219"/>
      <c r="B539" s="219"/>
      <c r="C539" s="219"/>
      <c r="D539" s="219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>
      <c r="A540" s="219"/>
      <c r="B540" s="219"/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>
      <c r="A541" s="219"/>
      <c r="B541" s="219"/>
      <c r="C541" s="219"/>
      <c r="D541" s="219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>
      <c r="A542" s="219"/>
      <c r="B542" s="219"/>
      <c r="C542" s="219"/>
      <c r="D542" s="219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>
      <c r="A543" s="219"/>
      <c r="B543" s="219"/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>
      <c r="A544" s="219"/>
      <c r="B544" s="219"/>
      <c r="C544" s="219"/>
      <c r="D544" s="219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>
      <c r="A545" s="219"/>
      <c r="B545" s="219"/>
      <c r="C545" s="219"/>
      <c r="D545" s="219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>
      <c r="A546" s="219"/>
      <c r="B546" s="219"/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>
      <c r="A547" s="219"/>
      <c r="B547" s="219"/>
      <c r="C547" s="219"/>
      <c r="D547" s="219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>
      <c r="A548" s="219"/>
      <c r="B548" s="219"/>
      <c r="C548" s="219"/>
      <c r="D548" s="219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>
      <c r="A549" s="219"/>
      <c r="B549" s="219"/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>
      <c r="A550" s="219"/>
      <c r="B550" s="219"/>
      <c r="C550" s="219"/>
      <c r="D550" s="219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>
      <c r="A551" s="219"/>
      <c r="B551" s="219"/>
      <c r="C551" s="219"/>
      <c r="D551" s="219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>
      <c r="A552" s="219"/>
      <c r="B552" s="219"/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>
      <c r="A553" s="219"/>
      <c r="B553" s="219"/>
      <c r="C553" s="219"/>
      <c r="D553" s="219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>
      <c r="A554" s="219"/>
      <c r="B554" s="219"/>
      <c r="C554" s="219"/>
      <c r="D554" s="219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>
      <c r="A555" s="219"/>
      <c r="B555" s="219"/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>
      <c r="A556" s="219"/>
      <c r="B556" s="219"/>
      <c r="C556" s="219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>
      <c r="A557" s="219"/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>
      <c r="A558" s="219"/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>
      <c r="A559" s="219"/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>
      <c r="A560" s="219"/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>
      <c r="A561" s="219"/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>
      <c r="A562" s="219"/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>
      <c r="A563" s="219"/>
      <c r="B563" s="219"/>
      <c r="C563" s="219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>
      <c r="A564" s="219"/>
      <c r="B564" s="219"/>
      <c r="C564" s="219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>
      <c r="A565" s="219"/>
      <c r="B565" s="219"/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>
      <c r="A566" s="219"/>
      <c r="B566" s="219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>
      <c r="A567" s="219"/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>
      <c r="A568" s="219"/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>
      <c r="A569" s="219"/>
      <c r="B569" s="219"/>
      <c r="C569" s="219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>
      <c r="A570" s="219"/>
      <c r="B570" s="219"/>
      <c r="C570" s="219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>
      <c r="A571" s="219"/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>
      <c r="A572" s="219"/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>
      <c r="A573" s="219"/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>
      <c r="A574" s="219"/>
      <c r="B574" s="219"/>
      <c r="C574" s="219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>
      <c r="A575" s="219"/>
      <c r="B575" s="219"/>
      <c r="C575" s="219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>
      <c r="A576" s="219"/>
      <c r="B576" s="219"/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>
      <c r="A577" s="219"/>
      <c r="B577" s="219"/>
      <c r="C577" s="219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>
      <c r="A578" s="219"/>
      <c r="B578" s="219"/>
      <c r="C578" s="219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>
      <c r="A579" s="219"/>
      <c r="B579" s="219"/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>
      <c r="A580" s="219"/>
      <c r="B580" s="219"/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>
      <c r="A581" s="219"/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>
      <c r="A582" s="219"/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>
      <c r="A583" s="219"/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>
      <c r="A584" s="219"/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>
      <c r="A585" s="219"/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>
      <c r="A586" s="219"/>
      <c r="B586" s="219"/>
      <c r="C586" s="219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>
      <c r="A587" s="219"/>
      <c r="B587" s="219"/>
      <c r="C587" s="219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>
      <c r="A588" s="219"/>
      <c r="B588" s="219"/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>
      <c r="A589" s="219"/>
      <c r="B589" s="219"/>
      <c r="C589" s="219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>
      <c r="A590" s="219"/>
      <c r="B590" s="219"/>
      <c r="C590" s="219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>
      <c r="A591" s="219"/>
      <c r="B591" s="219"/>
      <c r="C591" s="219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>
      <c r="A592" s="219"/>
      <c r="B592" s="219"/>
      <c r="C592" s="219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>
      <c r="A593" s="219"/>
      <c r="B593" s="219"/>
      <c r="C593" s="219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>
      <c r="A594" s="219"/>
      <c r="B594" s="219"/>
      <c r="C594" s="219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>
      <c r="A595" s="219"/>
      <c r="B595" s="219"/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>
      <c r="A596" s="219"/>
      <c r="B596" s="219"/>
      <c r="C596" s="219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>
      <c r="A597" s="219"/>
      <c r="B597" s="219"/>
      <c r="C597" s="219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>
      <c r="A598" s="219"/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>
      <c r="A599" s="219"/>
      <c r="B599" s="219"/>
      <c r="C599" s="219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>
      <c r="A600" s="219"/>
      <c r="B600" s="219"/>
      <c r="C600" s="219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>
      <c r="A601" s="219"/>
      <c r="B601" s="219"/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>
      <c r="A602" s="219"/>
      <c r="B602" s="219"/>
      <c r="C602" s="219"/>
      <c r="D602" s="219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>
      <c r="A603" s="219"/>
      <c r="B603" s="219"/>
      <c r="C603" s="219"/>
      <c r="D603" s="219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>
      <c r="A604" s="219"/>
      <c r="B604" s="219"/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>
      <c r="A605" s="219"/>
      <c r="B605" s="219"/>
      <c r="C605" s="219"/>
      <c r="D605" s="219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>
      <c r="A606" s="219"/>
      <c r="B606" s="219"/>
      <c r="C606" s="219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>
      <c r="A607" s="219"/>
      <c r="B607" s="219"/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>
      <c r="A608" s="219"/>
      <c r="B608" s="219"/>
      <c r="C608" s="219"/>
      <c r="D608" s="219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>
      <c r="A609" s="219"/>
      <c r="B609" s="219"/>
      <c r="C609" s="219"/>
      <c r="D609" s="219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>
      <c r="A610" s="219"/>
      <c r="B610" s="219"/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>
      <c r="A611" s="219"/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>
      <c r="A612" s="219"/>
      <c r="B612" s="219"/>
      <c r="C612" s="219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>
      <c r="A613" s="219"/>
      <c r="B613" s="219"/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>
      <c r="A614" s="219"/>
      <c r="B614" s="219"/>
      <c r="C614" s="219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>
      <c r="A615" s="219"/>
      <c r="B615" s="219"/>
      <c r="C615" s="219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>
      <c r="A616" s="219"/>
      <c r="B616" s="219"/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>
      <c r="A617" s="219"/>
      <c r="B617" s="219"/>
      <c r="C617" s="219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>
      <c r="A618" s="219"/>
      <c r="B618" s="219"/>
      <c r="C618" s="219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>
      <c r="A619" s="219"/>
      <c r="B619" s="219"/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>
      <c r="A620" s="219"/>
      <c r="B620" s="219"/>
      <c r="C620" s="219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>
      <c r="A621" s="219"/>
      <c r="B621" s="219"/>
      <c r="C621" s="219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>
      <c r="A622" s="219"/>
      <c r="B622" s="219"/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>
      <c r="A623" s="219"/>
      <c r="B623" s="219"/>
      <c r="C623" s="219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>
      <c r="A624" s="219"/>
      <c r="B624" s="219"/>
      <c r="C624" s="219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>
      <c r="A625" s="219"/>
      <c r="B625" s="219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>
      <c r="A626" s="219"/>
      <c r="B626" s="219"/>
      <c r="C626" s="219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>
      <c r="A627" s="219"/>
      <c r="B627" s="219"/>
      <c r="C627" s="219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>
      <c r="A628" s="219"/>
      <c r="B628" s="219"/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>
      <c r="A629" s="219"/>
      <c r="B629" s="219"/>
      <c r="C629" s="219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>
      <c r="A630" s="219"/>
      <c r="B630" s="219"/>
      <c r="C630" s="219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>
      <c r="A631" s="219"/>
      <c r="B631" s="219"/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>
      <c r="A632" s="219"/>
      <c r="B632" s="219"/>
      <c r="C632" s="219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>
      <c r="A633" s="219"/>
      <c r="B633" s="219"/>
      <c r="C633" s="219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>
      <c r="A634" s="219"/>
      <c r="B634" s="219"/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>
      <c r="A635" s="219"/>
      <c r="B635" s="219"/>
      <c r="C635" s="219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>
      <c r="A636" s="219"/>
      <c r="B636" s="219"/>
      <c r="C636" s="219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>
      <c r="A637" s="219"/>
      <c r="B637" s="219"/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>
      <c r="A638" s="219"/>
      <c r="B638" s="219"/>
      <c r="C638" s="219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>
      <c r="A639" s="219"/>
      <c r="B639" s="219"/>
      <c r="C639" s="219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>
      <c r="A640" s="219"/>
      <c r="B640" s="219"/>
      <c r="C640" s="219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>
      <c r="A641" s="219"/>
      <c r="B641" s="219"/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>
      <c r="A642" s="219"/>
      <c r="B642" s="219"/>
      <c r="C642" s="219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>
      <c r="A643" s="219"/>
      <c r="B643" s="219"/>
      <c r="C643" s="219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>
      <c r="A644" s="219"/>
      <c r="B644" s="219"/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>
      <c r="A645" s="219"/>
      <c r="B645" s="219"/>
      <c r="C645" s="219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>
      <c r="A646" s="219"/>
      <c r="B646" s="219"/>
      <c r="C646" s="219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>
      <c r="A647" s="219"/>
      <c r="B647" s="219"/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>
      <c r="A648" s="219"/>
      <c r="B648" s="219"/>
      <c r="C648" s="219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>
      <c r="A649" s="219"/>
      <c r="B649" s="219"/>
      <c r="C649" s="219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>
      <c r="A650" s="219"/>
      <c r="B650" s="219"/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>
      <c r="A651" s="219"/>
      <c r="B651" s="219"/>
      <c r="C651" s="219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>
      <c r="A652" s="219"/>
      <c r="B652" s="219"/>
      <c r="C652" s="219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>
      <c r="A653" s="219"/>
      <c r="B653" s="219"/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>
      <c r="A654" s="219"/>
      <c r="B654" s="219"/>
      <c r="C654" s="219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>
      <c r="A655" s="219"/>
      <c r="B655" s="219"/>
      <c r="C655" s="219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>
      <c r="A656" s="219"/>
      <c r="B656" s="219"/>
      <c r="C656" s="219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>
      <c r="A657" s="219"/>
      <c r="B657" s="219"/>
      <c r="C657" s="219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>
      <c r="A658" s="219"/>
      <c r="B658" s="219"/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>
      <c r="A659" s="219"/>
      <c r="B659" s="219"/>
      <c r="C659" s="219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>
      <c r="A660" s="219"/>
      <c r="B660" s="219"/>
      <c r="C660" s="219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>
      <c r="A661" s="219"/>
      <c r="B661" s="219"/>
      <c r="C661" s="219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>
      <c r="A662" s="219"/>
      <c r="B662" s="219"/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>
      <c r="A663" s="219"/>
      <c r="B663" s="219"/>
      <c r="C663" s="219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>
      <c r="A664" s="219"/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>
      <c r="A665" s="219"/>
      <c r="B665" s="219"/>
      <c r="C665" s="219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>
      <c r="A666" s="219"/>
      <c r="B666" s="219"/>
      <c r="C666" s="219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>
      <c r="A667" s="219"/>
      <c r="B667" s="219"/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>
      <c r="A668" s="219"/>
      <c r="B668" s="219"/>
      <c r="C668" s="219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>
      <c r="A669" s="219"/>
      <c r="B669" s="219"/>
      <c r="C669" s="219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>
      <c r="A670" s="219"/>
      <c r="B670" s="219"/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>
      <c r="A671" s="219"/>
      <c r="B671" s="219"/>
      <c r="C671" s="219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>
      <c r="A672" s="219"/>
      <c r="B672" s="219"/>
      <c r="C672" s="219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>
      <c r="A673" s="219"/>
      <c r="B673" s="219"/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>
      <c r="A674" s="219"/>
      <c r="B674" s="219"/>
      <c r="C674" s="219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>
      <c r="A675" s="219"/>
      <c r="B675" s="219"/>
      <c r="C675" s="219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>
      <c r="A676" s="219"/>
      <c r="B676" s="219"/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>
      <c r="A677" s="219"/>
      <c r="B677" s="219"/>
      <c r="C677" s="219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>
      <c r="A678" s="219"/>
      <c r="B678" s="219"/>
      <c r="C678" s="219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>
      <c r="A679" s="219"/>
      <c r="B679" s="219"/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>
      <c r="A680" s="219"/>
      <c r="B680" s="219"/>
      <c r="C680" s="219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>
      <c r="A681" s="219"/>
      <c r="B681" s="219"/>
      <c r="C681" s="219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>
      <c r="A682" s="219"/>
      <c r="B682" s="219"/>
      <c r="C682" s="219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>
      <c r="A683" s="219"/>
      <c r="B683" s="219"/>
      <c r="C683" s="219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>
      <c r="A684" s="219"/>
      <c r="B684" s="219"/>
      <c r="C684" s="219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>
      <c r="A685" s="219"/>
      <c r="B685" s="219"/>
      <c r="C685" s="219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>
      <c r="A686" s="219"/>
      <c r="B686" s="219"/>
      <c r="C686" s="219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>
      <c r="A687" s="219"/>
      <c r="B687" s="219"/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>
      <c r="A688" s="219"/>
      <c r="B688" s="219"/>
      <c r="C688" s="219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>
      <c r="A689" s="219"/>
      <c r="B689" s="219"/>
      <c r="C689" s="219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>
      <c r="A690" s="219"/>
      <c r="B690" s="219"/>
      <c r="C690" s="219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>
      <c r="A691" s="219"/>
      <c r="B691" s="219"/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>
      <c r="A692" s="219"/>
      <c r="B692" s="219"/>
      <c r="C692" s="219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>
      <c r="A693" s="219"/>
      <c r="B693" s="219"/>
      <c r="C693" s="219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>
      <c r="A694" s="219"/>
      <c r="B694" s="219"/>
      <c r="C694" s="219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>
      <c r="A695" s="219"/>
      <c r="B695" s="219"/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>
      <c r="A696" s="219"/>
      <c r="B696" s="219"/>
      <c r="C696" s="219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>
      <c r="A697" s="219"/>
      <c r="B697" s="219"/>
      <c r="C697" s="219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>
      <c r="A698" s="219"/>
      <c r="B698" s="219"/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>
      <c r="A699" s="219"/>
      <c r="B699" s="219"/>
      <c r="C699" s="219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>
      <c r="A700" s="219"/>
      <c r="B700" s="219"/>
      <c r="C700" s="219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>
      <c r="A701" s="219"/>
      <c r="B701" s="219"/>
      <c r="C701" s="219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>
      <c r="A702" s="219"/>
      <c r="B702" s="219"/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>
      <c r="A703" s="219"/>
      <c r="B703" s="219"/>
      <c r="C703" s="219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>
      <c r="A704" s="219"/>
      <c r="B704" s="219"/>
      <c r="C704" s="219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>
      <c r="A705" s="219"/>
      <c r="B705" s="219"/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>
      <c r="A706" s="219"/>
      <c r="B706" s="219"/>
      <c r="C706" s="219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>
      <c r="A707" s="219"/>
      <c r="B707" s="219"/>
      <c r="C707" s="219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>
      <c r="A708" s="219"/>
      <c r="B708" s="219"/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>
      <c r="A709" s="219"/>
      <c r="B709" s="219"/>
      <c r="C709" s="219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>
      <c r="A710" s="219"/>
      <c r="B710" s="219"/>
      <c r="C710" s="219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>
      <c r="A711" s="219"/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>
      <c r="A712" s="219"/>
      <c r="B712" s="219"/>
      <c r="C712" s="219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>
      <c r="A713" s="219"/>
      <c r="B713" s="219"/>
      <c r="C713" s="219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>
      <c r="A714" s="219"/>
      <c r="B714" s="219"/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>
      <c r="A715" s="219"/>
      <c r="B715" s="219"/>
      <c r="C715" s="219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>
      <c r="A716" s="219"/>
      <c r="B716" s="219"/>
      <c r="C716" s="219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>
      <c r="A717" s="219"/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>
      <c r="A718" s="219"/>
      <c r="B718" s="219"/>
      <c r="C718" s="219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>
      <c r="A719" s="219"/>
      <c r="B719" s="219"/>
      <c r="C719" s="219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>
      <c r="A720" s="219"/>
      <c r="B720" s="219"/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>
      <c r="A721" s="219"/>
      <c r="B721" s="219"/>
      <c r="C721" s="219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>
      <c r="A722" s="219"/>
      <c r="B722" s="219"/>
      <c r="C722" s="219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>
      <c r="A723" s="219"/>
      <c r="B723" s="219"/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>
      <c r="A725" s="219"/>
      <c r="B725" s="219"/>
      <c r="C725" s="219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>
      <c r="A726" s="219"/>
      <c r="B726" s="219"/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>
      <c r="A727" s="219"/>
      <c r="B727" s="219"/>
      <c r="C727" s="219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>
      <c r="A728" s="219"/>
      <c r="B728" s="219"/>
      <c r="C728" s="219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>
      <c r="A729" s="219"/>
      <c r="B729" s="219"/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>
      <c r="A730" s="219"/>
      <c r="B730" s="219"/>
      <c r="C730" s="219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>
      <c r="A731" s="219"/>
      <c r="B731" s="219"/>
      <c r="C731" s="219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>
      <c r="A732" s="219"/>
      <c r="B732" s="219"/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>
      <c r="A733" s="219"/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>
      <c r="A734" s="219"/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>
      <c r="A735" s="219"/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>
      <c r="A736" s="219"/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>
      <c r="A737" s="219"/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>
      <c r="A738" s="219"/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>
      <c r="A739" s="219"/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>
      <c r="A740" s="219"/>
      <c r="B740" s="219"/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>
      <c r="A741" s="219"/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>
      <c r="A742" s="219"/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>
      <c r="A743" s="219"/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>
      <c r="A744" s="219"/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>
      <c r="A745" s="219"/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>
      <c r="A746" s="219"/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>
      <c r="A747" s="219"/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>
      <c r="A748" s="219"/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>
      <c r="A749" s="219"/>
      <c r="B749" s="219"/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>
      <c r="A750" s="219"/>
      <c r="B750" s="219"/>
      <c r="C750" s="219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>
      <c r="A751" s="219"/>
      <c r="B751" s="219"/>
      <c r="C751" s="219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>
      <c r="A752" s="219"/>
      <c r="B752" s="219"/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>
      <c r="A753" s="219"/>
      <c r="B753" s="219"/>
      <c r="C753" s="219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>
      <c r="A754" s="219"/>
      <c r="B754" s="219"/>
      <c r="C754" s="219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>
      <c r="A755" s="219"/>
      <c r="B755" s="219"/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>
      <c r="A756" s="219"/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>
      <c r="A757" s="219"/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>
      <c r="A758" s="219"/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>
      <c r="A759" s="219"/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>
      <c r="A760" s="219"/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>
      <c r="A761" s="219"/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>
      <c r="A762" s="219"/>
      <c r="B762" s="219"/>
      <c r="C762" s="219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>
      <c r="A763" s="219"/>
      <c r="B763" s="219"/>
      <c r="C763" s="219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>
      <c r="A764" s="219"/>
      <c r="B764" s="219"/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>
      <c r="A765" s="219"/>
      <c r="B765" s="219"/>
      <c r="C765" s="219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>
      <c r="A766" s="219"/>
      <c r="B766" s="219"/>
      <c r="C766" s="219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>
      <c r="A767" s="219"/>
      <c r="B767" s="219"/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>
      <c r="A768" s="219"/>
      <c r="B768" s="219"/>
      <c r="C768" s="219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>
      <c r="A769" s="219"/>
      <c r="B769" s="219"/>
      <c r="C769" s="219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>
      <c r="A770" s="219"/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>
      <c r="A771" s="219"/>
      <c r="B771" s="219"/>
      <c r="C771" s="219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>
      <c r="A772" s="219"/>
      <c r="B772" s="219"/>
      <c r="C772" s="219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>
      <c r="A773" s="219"/>
      <c r="B773" s="219"/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>
      <c r="A774" s="219"/>
      <c r="B774" s="219"/>
      <c r="C774" s="219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>
      <c r="A775" s="219"/>
      <c r="B775" s="219"/>
      <c r="C775" s="219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>
      <c r="A776" s="219"/>
      <c r="B776" s="219"/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>
      <c r="A777" s="219"/>
      <c r="B777" s="219"/>
      <c r="C777" s="219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>
      <c r="A778" s="219"/>
      <c r="B778" s="219"/>
      <c r="C778" s="219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>
      <c r="A779" s="219"/>
      <c r="B779" s="219"/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>
      <c r="A780" s="219"/>
      <c r="B780" s="219"/>
      <c r="C780" s="219"/>
      <c r="D780" s="219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>
      <c r="A781" s="219"/>
      <c r="B781" s="219"/>
      <c r="C781" s="219"/>
      <c r="D781" s="219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>
      <c r="A782" s="219"/>
      <c r="B782" s="219"/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>
      <c r="A783" s="219"/>
      <c r="B783" s="219"/>
      <c r="C783" s="219"/>
      <c r="D783" s="219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>
      <c r="A784" s="219"/>
      <c r="B784" s="219"/>
      <c r="C784" s="219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>
      <c r="A785" s="219"/>
      <c r="B785" s="219"/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>
      <c r="A786" s="219"/>
      <c r="B786" s="219"/>
      <c r="C786" s="219"/>
      <c r="D786" s="219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>
      <c r="A787" s="219"/>
      <c r="B787" s="219"/>
      <c r="C787" s="219"/>
      <c r="D787" s="219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>
      <c r="A788" s="219"/>
      <c r="B788" s="219"/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>
      <c r="A789" s="219"/>
      <c r="B789" s="219"/>
      <c r="C789" s="219"/>
      <c r="D789" s="219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>
      <c r="A790" s="219"/>
      <c r="B790" s="219"/>
      <c r="C790" s="219"/>
      <c r="D790" s="219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>
      <c r="A791" s="219"/>
      <c r="B791" s="219"/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>
      <c r="A792" s="219"/>
      <c r="B792" s="219"/>
      <c r="C792" s="219"/>
      <c r="D792" s="219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>
      <c r="A793" s="219"/>
      <c r="B793" s="219"/>
      <c r="C793" s="219"/>
      <c r="D793" s="219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>
      <c r="A794" s="219"/>
      <c r="B794" s="219"/>
      <c r="C794" s="219"/>
      <c r="D794" s="219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>
      <c r="A795" s="219"/>
      <c r="B795" s="219"/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>
      <c r="A796" s="219"/>
      <c r="B796" s="219"/>
      <c r="C796" s="219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>
      <c r="A797" s="219"/>
      <c r="B797" s="219"/>
      <c r="C797" s="219"/>
      <c r="D797" s="219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>
      <c r="A798" s="219"/>
      <c r="B798" s="219"/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>
      <c r="A799" s="219"/>
      <c r="B799" s="219"/>
      <c r="C799" s="219"/>
      <c r="D799" s="219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>
      <c r="A800" s="219"/>
      <c r="B800" s="219"/>
      <c r="C800" s="219"/>
      <c r="D800" s="219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>
      <c r="A801" s="219"/>
      <c r="B801" s="219"/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>
      <c r="A802" s="219"/>
      <c r="B802" s="219"/>
      <c r="C802" s="219"/>
      <c r="D802" s="219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>
      <c r="A803" s="219"/>
      <c r="B803" s="219"/>
      <c r="C803" s="219"/>
      <c r="D803" s="219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>
      <c r="A804" s="219"/>
      <c r="B804" s="219"/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>
      <c r="A805" s="219"/>
      <c r="B805" s="219"/>
      <c r="C805" s="219"/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>
      <c r="A806" s="219"/>
      <c r="B806" s="219"/>
      <c r="C806" s="219"/>
      <c r="D806" s="219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>
      <c r="A807" s="219"/>
      <c r="B807" s="219"/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>
      <c r="A808" s="219"/>
      <c r="B808" s="219"/>
      <c r="C808" s="219"/>
      <c r="D808" s="219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>
      <c r="A809" s="219"/>
      <c r="B809" s="219"/>
      <c r="C809" s="219"/>
      <c r="D809" s="219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>
      <c r="A810" s="219"/>
      <c r="B810" s="219"/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>
      <c r="A811" s="219"/>
      <c r="B811" s="219"/>
      <c r="C811" s="219"/>
      <c r="D811" s="219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>
      <c r="A812" s="219"/>
      <c r="B812" s="219"/>
      <c r="C812" s="219"/>
      <c r="D812" s="219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>
      <c r="A813" s="219"/>
      <c r="B813" s="219"/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>
      <c r="A814" s="219"/>
      <c r="B814" s="219"/>
      <c r="C814" s="219"/>
      <c r="D814" s="219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>
      <c r="A815" s="219"/>
      <c r="B815" s="219"/>
      <c r="C815" s="219"/>
      <c r="D815" s="219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>
      <c r="A816" s="219"/>
      <c r="B816" s="219"/>
      <c r="C816" s="219"/>
      <c r="D816" s="219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>
      <c r="A817" s="219"/>
      <c r="B817" s="219"/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>
      <c r="A818" s="219"/>
      <c r="B818" s="219"/>
      <c r="C818" s="219"/>
      <c r="D818" s="219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>
      <c r="A819" s="219"/>
      <c r="B819" s="219"/>
      <c r="C819" s="219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>
      <c r="A820" s="219"/>
      <c r="B820" s="219"/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>
      <c r="A821" s="219"/>
      <c r="B821" s="219"/>
      <c r="C821" s="219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>
      <c r="A822" s="219"/>
      <c r="B822" s="219"/>
      <c r="C822" s="219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>
      <c r="A823" s="219"/>
      <c r="B823" s="219"/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>
      <c r="A824" s="219"/>
      <c r="B824" s="219"/>
      <c r="C824" s="219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>
      <c r="A825" s="219"/>
      <c r="B825" s="219"/>
      <c r="C825" s="219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>
      <c r="A826" s="219"/>
      <c r="B826" s="219"/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>
      <c r="A827" s="219"/>
      <c r="B827" s="219"/>
      <c r="C827" s="219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>
      <c r="A828" s="219"/>
      <c r="B828" s="219"/>
      <c r="C828" s="219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>
      <c r="A829" s="219"/>
      <c r="B829" s="219"/>
      <c r="C829" s="219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>
      <c r="A830" s="219"/>
      <c r="B830" s="219"/>
      <c r="C830" s="219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>
      <c r="A831" s="219"/>
      <c r="B831" s="219"/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>
      <c r="A832" s="219"/>
      <c r="B832" s="219"/>
      <c r="C832" s="219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>
      <c r="A833" s="219"/>
      <c r="B833" s="219"/>
      <c r="C833" s="219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>
      <c r="A834" s="219"/>
      <c r="B834" s="219"/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>
      <c r="A835" s="219"/>
      <c r="B835" s="219"/>
      <c r="C835" s="219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>
      <c r="A836" s="219"/>
      <c r="B836" s="219"/>
      <c r="C836" s="219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>
      <c r="A837" s="219"/>
      <c r="B837" s="219"/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>
      <c r="A838" s="219"/>
      <c r="B838" s="219"/>
      <c r="C838" s="219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>
      <c r="A839" s="219"/>
      <c r="B839" s="219"/>
      <c r="C839" s="219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>
      <c r="A840" s="219"/>
      <c r="B840" s="219"/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>
      <c r="A841" s="219"/>
      <c r="B841" s="219"/>
      <c r="C841" s="219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>
      <c r="A842" s="219"/>
      <c r="B842" s="219"/>
      <c r="C842" s="219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>
      <c r="A843" s="219"/>
      <c r="B843" s="219"/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>
      <c r="A844" s="219"/>
      <c r="B844" s="219"/>
      <c r="C844" s="219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>
      <c r="A845" s="219"/>
      <c r="B845" s="219"/>
      <c r="C845" s="219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>
      <c r="A846" s="219"/>
      <c r="B846" s="219"/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>
      <c r="A847" s="219"/>
      <c r="B847" s="219"/>
      <c r="C847" s="219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>
      <c r="A848" s="219"/>
      <c r="B848" s="219"/>
      <c r="C848" s="219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>
      <c r="A849" s="219"/>
      <c r="B849" s="219"/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>
      <c r="A850" s="219"/>
      <c r="B850" s="219"/>
      <c r="C850" s="219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>
      <c r="A851" s="219"/>
      <c r="B851" s="219"/>
      <c r="C851" s="219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>
      <c r="A852" s="219"/>
      <c r="B852" s="219"/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>
      <c r="A853" s="219"/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>
      <c r="A854" s="219"/>
      <c r="B854" s="219"/>
      <c r="C854" s="219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>
      <c r="A855" s="219"/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>
      <c r="A856" s="219"/>
      <c r="B856" s="219"/>
      <c r="C856" s="219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>
      <c r="A857" s="219"/>
      <c r="B857" s="219"/>
      <c r="C857" s="219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>
      <c r="A858" s="219"/>
      <c r="B858" s="219"/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>
      <c r="A859" s="219"/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>
      <c r="A860" s="219"/>
      <c r="B860" s="219"/>
      <c r="C860" s="219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>
      <c r="A861" s="219"/>
      <c r="B861" s="219"/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>
      <c r="A862" s="219"/>
      <c r="B862" s="219"/>
      <c r="C862" s="219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>
      <c r="A863" s="219"/>
      <c r="B863" s="219"/>
      <c r="C863" s="219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>
      <c r="A864" s="219"/>
      <c r="B864" s="219"/>
      <c r="C864" s="219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>
      <c r="A865" s="219"/>
      <c r="B865" s="219"/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>
      <c r="A866" s="219"/>
      <c r="B866" s="219"/>
      <c r="C866" s="219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>
      <c r="A867" s="219"/>
      <c r="B867" s="219"/>
      <c r="C867" s="219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>
      <c r="A868" s="219"/>
      <c r="B868" s="219"/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>
      <c r="A869" s="219"/>
      <c r="B869" s="219"/>
      <c r="C869" s="219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>
      <c r="A870" s="219"/>
      <c r="B870" s="219"/>
      <c r="C870" s="219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>
      <c r="A871" s="219"/>
      <c r="B871" s="219"/>
      <c r="C871" s="219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>
      <c r="A872" s="219"/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>
      <c r="A873" s="219"/>
      <c r="B873" s="219"/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>
      <c r="A874" s="219"/>
      <c r="B874" s="219"/>
      <c r="C874" s="219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>
      <c r="A875" s="219"/>
      <c r="B875" s="219"/>
      <c r="C875" s="219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>
      <c r="A876" s="219"/>
      <c r="B876" s="219"/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>
      <c r="A877" s="219"/>
      <c r="B877" s="219"/>
      <c r="C877" s="219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>
      <c r="A878" s="219"/>
      <c r="B878" s="219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>
      <c r="A879" s="219"/>
      <c r="B879" s="219"/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>
      <c r="A880" s="219"/>
      <c r="B880" s="219"/>
      <c r="C880" s="219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>
      <c r="A881" s="219"/>
      <c r="B881" s="219"/>
      <c r="C881" s="219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>
      <c r="A882" s="219"/>
      <c r="B882" s="219"/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>
      <c r="A883" s="219"/>
      <c r="B883" s="219"/>
      <c r="C883" s="219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>
      <c r="A884" s="219"/>
      <c r="B884" s="219"/>
      <c r="C884" s="219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>
      <c r="A885" s="219"/>
      <c r="B885" s="219"/>
      <c r="C885" s="219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>
      <c r="A886" s="219"/>
      <c r="B886" s="219"/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>
      <c r="A887" s="219"/>
      <c r="B887" s="219"/>
      <c r="C887" s="219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>
      <c r="A888" s="219"/>
      <c r="B888" s="219"/>
      <c r="C888" s="219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>
      <c r="A889" s="219"/>
      <c r="B889" s="219"/>
      <c r="C889" s="219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>
      <c r="A890" s="219"/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>
      <c r="A891" s="219"/>
      <c r="B891" s="219"/>
      <c r="C891" s="219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>
      <c r="A892" s="219"/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>
      <c r="A893" s="219"/>
      <c r="B893" s="219"/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>
      <c r="A894" s="219"/>
      <c r="B894" s="219"/>
      <c r="C894" s="219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>
      <c r="A895" s="219"/>
      <c r="B895" s="219"/>
      <c r="C895" s="219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>
      <c r="A896" s="219"/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>
      <c r="A897" s="219"/>
      <c r="B897" s="219"/>
      <c r="C897" s="219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>
      <c r="A898" s="219"/>
      <c r="B898" s="219"/>
      <c r="C898" s="219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>
      <c r="A899" s="219"/>
      <c r="B899" s="219"/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>
      <c r="A900" s="219"/>
      <c r="B900" s="219"/>
      <c r="C900" s="219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>
      <c r="A901" s="219"/>
      <c r="B901" s="219"/>
      <c r="C901" s="219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>
      <c r="A902" s="219"/>
      <c r="B902" s="219"/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>
      <c r="A903" s="219"/>
      <c r="B903" s="219"/>
      <c r="C903" s="219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>
      <c r="A904" s="219"/>
      <c r="B904" s="219"/>
      <c r="C904" s="219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>
      <c r="A905" s="219"/>
      <c r="B905" s="219"/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>
      <c r="A906" s="219"/>
      <c r="B906" s="219"/>
      <c r="C906" s="219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>
      <c r="A907" s="219"/>
      <c r="B907" s="219"/>
      <c r="C907" s="219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>
      <c r="A908" s="219"/>
      <c r="B908" s="219"/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>
      <c r="A909" s="219"/>
      <c r="B909" s="219"/>
      <c r="C909" s="219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>
      <c r="A910" s="219"/>
      <c r="B910" s="219"/>
      <c r="C910" s="219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>
      <c r="A911" s="219"/>
      <c r="B911" s="219"/>
      <c r="C911" s="219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>
      <c r="A912" s="219"/>
      <c r="B912" s="219"/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>
      <c r="A913" s="219"/>
      <c r="B913" s="219"/>
      <c r="C913" s="219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>
      <c r="A914" s="219"/>
      <c r="B914" s="219"/>
      <c r="C914" s="219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>
      <c r="A915" s="219"/>
      <c r="B915" s="219"/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>
      <c r="A916" s="219"/>
      <c r="B916" s="219"/>
      <c r="C916" s="219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>
      <c r="A917" s="219"/>
      <c r="B917" s="219"/>
      <c r="C917" s="219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>
      <c r="A918" s="219"/>
      <c r="B918" s="219"/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>
      <c r="A919" s="219"/>
      <c r="B919" s="219"/>
      <c r="C919" s="219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>
      <c r="A920" s="219"/>
      <c r="B920" s="219"/>
      <c r="C920" s="219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>
      <c r="A921" s="219"/>
      <c r="B921" s="219"/>
      <c r="C921" s="219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>
      <c r="A922" s="219"/>
      <c r="B922" s="219"/>
      <c r="C922" s="219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>
      <c r="A923" s="219"/>
      <c r="B923" s="219"/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>
      <c r="A924" s="219"/>
      <c r="B924" s="219"/>
      <c r="C924" s="219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>
      <c r="A925" s="219"/>
      <c r="B925" s="219"/>
      <c r="C925" s="219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>
      <c r="A926" s="219"/>
      <c r="B926" s="219"/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>
      <c r="A927" s="219"/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>
      <c r="A928" s="219"/>
      <c r="B928" s="219"/>
      <c r="C928" s="219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>
      <c r="A929" s="219"/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>
      <c r="A930" s="219"/>
      <c r="B930" s="219"/>
      <c r="C930" s="219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>
      <c r="A931" s="219"/>
      <c r="B931" s="219"/>
      <c r="C931" s="219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>
      <c r="A932" s="219"/>
      <c r="B932" s="219"/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>
      <c r="A933" s="219"/>
      <c r="B933" s="219"/>
      <c r="C933" s="219"/>
      <c r="D933" s="219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>
      <c r="A934" s="219"/>
      <c r="B934" s="219"/>
      <c r="C934" s="219"/>
      <c r="D934" s="219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>
      <c r="A935" s="219"/>
      <c r="B935" s="219"/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>
      <c r="A936" s="219"/>
      <c r="B936" s="219"/>
      <c r="C936" s="219"/>
      <c r="D936" s="219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>
      <c r="A938" s="219"/>
      <c r="B938" s="219"/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>
      <c r="A939" s="219"/>
      <c r="B939" s="219"/>
      <c r="C939" s="219"/>
      <c r="D939" s="219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>
      <c r="A940" s="219"/>
      <c r="B940" s="219"/>
      <c r="C940" s="219"/>
      <c r="D940" s="219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>
      <c r="A941" s="219"/>
      <c r="B941" s="219"/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>
      <c r="A942" s="219"/>
      <c r="B942" s="219"/>
      <c r="C942" s="219"/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>
      <c r="A943" s="219"/>
      <c r="B943" s="219"/>
      <c r="C943" s="219"/>
      <c r="D943" s="219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>
      <c r="A944" s="219"/>
      <c r="B944" s="219"/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>
      <c r="A945" s="219"/>
      <c r="B945" s="219"/>
      <c r="C945" s="219"/>
      <c r="D945" s="219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>
      <c r="A946" s="219"/>
      <c r="B946" s="219"/>
      <c r="C946" s="219"/>
      <c r="D946" s="219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>
      <c r="A947" s="219"/>
      <c r="B947" s="219"/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>
      <c r="A948" s="219"/>
      <c r="B948" s="219"/>
      <c r="C948" s="219"/>
      <c r="D948" s="219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>
      <c r="A949" s="219"/>
      <c r="B949" s="219"/>
      <c r="C949" s="219"/>
      <c r="D949" s="219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>
      <c r="A950" s="219"/>
      <c r="B950" s="219"/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>
      <c r="A951" s="219"/>
      <c r="B951" s="219"/>
      <c r="C951" s="219"/>
      <c r="D951" s="219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>
      <c r="A952" s="219"/>
      <c r="B952" s="219"/>
      <c r="C952" s="219"/>
      <c r="D952" s="219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>
      <c r="A953" s="219"/>
      <c r="B953" s="219"/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>
      <c r="A954" s="219"/>
      <c r="B954" s="219"/>
      <c r="C954" s="219"/>
      <c r="D954" s="219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>
      <c r="A955" s="219"/>
      <c r="B955" s="219"/>
      <c r="C955" s="219"/>
      <c r="D955" s="219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>
      <c r="A956" s="219"/>
      <c r="B956" s="219"/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>
      <c r="A957" s="219"/>
      <c r="B957" s="219"/>
      <c r="C957" s="219"/>
      <c r="D957" s="219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>
      <c r="A958" s="219"/>
      <c r="B958" s="219"/>
      <c r="C958" s="219"/>
      <c r="D958" s="219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>
      <c r="A959" s="219"/>
      <c r="B959" s="219"/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>
      <c r="A960" s="219"/>
      <c r="B960" s="219"/>
      <c r="C960" s="219"/>
      <c r="D960" s="219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>
      <c r="A961" s="219"/>
      <c r="B961" s="219"/>
      <c r="C961" s="219"/>
      <c r="D961" s="219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>
      <c r="A962" s="219"/>
      <c r="B962" s="219"/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>
      <c r="A963" s="219"/>
      <c r="B963" s="219"/>
      <c r="C963" s="219"/>
      <c r="D963" s="219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>
      <c r="A964" s="219"/>
      <c r="B964" s="219"/>
      <c r="C964" s="219"/>
      <c r="D964" s="219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>
      <c r="A965" s="219"/>
      <c r="B965" s="219"/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>
      <c r="A966" s="219"/>
      <c r="B966" s="219"/>
      <c r="C966" s="219"/>
      <c r="D966" s="219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>
      <c r="A967" s="219"/>
      <c r="B967" s="219"/>
      <c r="C967" s="219"/>
      <c r="D967" s="219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>
      <c r="A968" s="219"/>
      <c r="B968" s="219"/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>
      <c r="A969" s="219"/>
      <c r="B969" s="219"/>
      <c r="C969" s="219"/>
      <c r="D969" s="219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>
      <c r="A970" s="219"/>
      <c r="B970" s="219"/>
      <c r="C970" s="219"/>
      <c r="D970" s="219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>
      <c r="A971" s="219"/>
      <c r="B971" s="219"/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>
      <c r="A972" s="219"/>
      <c r="B972" s="219"/>
      <c r="C972" s="219"/>
      <c r="D972" s="219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>
      <c r="A973" s="219"/>
      <c r="B973" s="219"/>
      <c r="C973" s="219"/>
      <c r="D973" s="219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>
      <c r="A974" s="219"/>
      <c r="B974" s="219"/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>
      <c r="A975" s="219"/>
      <c r="B975" s="219"/>
      <c r="C975" s="219"/>
      <c r="D975" s="219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>
      <c r="A976" s="219"/>
      <c r="B976" s="219"/>
      <c r="C976" s="219"/>
      <c r="D976" s="219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>
      <c r="A977" s="219"/>
      <c r="B977" s="219"/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>
      <c r="A978" s="219"/>
      <c r="B978" s="219"/>
      <c r="C978" s="219"/>
      <c r="D978" s="219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>
      <c r="A979" s="219"/>
      <c r="B979" s="219"/>
      <c r="C979" s="219"/>
      <c r="D979" s="219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>
      <c r="A980" s="219"/>
      <c r="B980" s="219"/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>
      <c r="A981" s="219"/>
      <c r="B981" s="219"/>
      <c r="C981" s="219"/>
      <c r="D981" s="219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>
      <c r="A982" s="219"/>
      <c r="B982" s="219"/>
      <c r="C982" s="219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>
      <c r="A983" s="219"/>
      <c r="B983" s="219"/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>
      <c r="A984" s="219"/>
      <c r="B984" s="219"/>
      <c r="C984" s="219"/>
      <c r="D984" s="219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>
      <c r="A985" s="219"/>
      <c r="B985" s="219"/>
      <c r="C985" s="219"/>
      <c r="D985" s="219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>
      <c r="A986" s="219"/>
      <c r="B986" s="219"/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>
      <c r="A987" s="219"/>
      <c r="B987" s="219"/>
      <c r="C987" s="219"/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>
      <c r="A988" s="219"/>
      <c r="B988" s="219"/>
      <c r="C988" s="219"/>
      <c r="D988" s="219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>
      <c r="A989" s="219"/>
      <c r="B989" s="219"/>
      <c r="C989" s="219"/>
      <c r="D989" s="219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>
      <c r="A990" s="219"/>
      <c r="B990" s="219"/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>
      <c r="A991" s="219"/>
      <c r="B991" s="219"/>
      <c r="C991" s="219"/>
      <c r="D991" s="219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>
      <c r="A992" s="219"/>
      <c r="B992" s="219"/>
      <c r="C992" s="219"/>
      <c r="D992" s="219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>
      <c r="A993" s="219"/>
      <c r="B993" s="219"/>
      <c r="C993" s="219"/>
      <c r="D993" s="219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>
      <c r="A994" s="219"/>
      <c r="B994" s="219"/>
      <c r="C994" s="219"/>
      <c r="D994" s="219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>
      <c r="A995" s="219"/>
      <c r="B995" s="219"/>
      <c r="C995" s="219"/>
      <c r="D995" s="219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>
      <c r="A996" s="219"/>
      <c r="B996" s="219"/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>
      <c r="A997" s="219"/>
      <c r="B997" s="219"/>
      <c r="C997" s="219"/>
      <c r="D997" s="219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>
      <c r="A998" s="219"/>
      <c r="B998" s="219"/>
      <c r="C998" s="219"/>
      <c r="D998" s="219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>
      <c r="A999" s="219"/>
      <c r="B999" s="219"/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0.38"/>
    <col customWidth="1" min="2" max="2" width="8.75"/>
    <col customWidth="1" min="3" max="3" width="9.13"/>
    <col customWidth="1" min="4" max="4" width="11.0"/>
    <col customWidth="1" min="5" max="5" width="10.25"/>
    <col customWidth="1" min="6" max="6" width="35.63"/>
    <col customWidth="1" min="7" max="7" width="11.88"/>
    <col customWidth="1" min="8" max="8" width="9.63"/>
    <col customWidth="1" min="9" max="9" width="7.5"/>
    <col customWidth="1" min="10" max="10" width="13.13"/>
    <col customWidth="1" min="11" max="11" width="13.75"/>
    <col customWidth="1" min="12" max="12" width="2.13"/>
    <col customWidth="1" min="13" max="13" width="9.63"/>
    <col customWidth="1" min="14" max="14" width="11.88"/>
    <col customWidth="1" min="15" max="15" width="9.63"/>
    <col customWidth="1" min="16" max="16" width="8.13"/>
    <col customWidth="1" min="17" max="17" width="4.13"/>
    <col customWidth="1" min="18" max="18" width="9.63"/>
    <col customWidth="1" min="19" max="19" width="7.63"/>
    <col customWidth="1" min="20" max="20" width="9.5"/>
    <col customWidth="1" min="21" max="21" width="8.0"/>
    <col customWidth="1" min="22" max="22" width="11.5"/>
    <col customWidth="1" min="30" max="30" width="26.75"/>
  </cols>
  <sheetData>
    <row r="1">
      <c r="A1" s="39" t="s">
        <v>0</v>
      </c>
      <c r="B1" s="39"/>
      <c r="C1" s="39"/>
      <c r="D1" s="39"/>
      <c r="E1" s="39"/>
      <c r="F1" s="18"/>
      <c r="G1" s="18"/>
      <c r="H1" s="18"/>
      <c r="I1" s="18"/>
      <c r="J1" s="18"/>
      <c r="K1" s="18"/>
      <c r="L1" s="104"/>
      <c r="M1" s="104"/>
      <c r="N1" s="104"/>
      <c r="O1" s="104"/>
      <c r="P1" s="104"/>
      <c r="Q1" s="104"/>
      <c r="R1" s="18"/>
      <c r="S1" s="18"/>
      <c r="T1" s="18"/>
      <c r="U1" s="233"/>
      <c r="V1" s="115"/>
      <c r="W1" s="233"/>
      <c r="X1" s="233"/>
      <c r="Y1" s="115"/>
      <c r="Z1" s="233"/>
      <c r="AA1" s="233"/>
      <c r="AB1" s="18"/>
      <c r="AC1" s="233"/>
      <c r="AD1" s="18"/>
      <c r="AE1" s="18"/>
      <c r="AF1" s="18"/>
      <c r="AG1" s="18"/>
    </row>
    <row r="2">
      <c r="A2" s="39" t="s">
        <v>0</v>
      </c>
      <c r="B2" s="39"/>
      <c r="C2" s="39"/>
      <c r="D2" s="39"/>
      <c r="E2" s="39"/>
      <c r="F2" s="18"/>
      <c r="G2" s="18"/>
      <c r="H2" s="18"/>
      <c r="I2" s="18"/>
      <c r="J2" s="18"/>
      <c r="K2" s="18"/>
      <c r="L2" s="104"/>
      <c r="M2" s="18"/>
      <c r="N2" s="104"/>
      <c r="O2" s="107"/>
      <c r="P2" s="18"/>
      <c r="Q2" s="18"/>
      <c r="R2" s="18"/>
      <c r="S2" s="18"/>
      <c r="T2" s="18"/>
      <c r="U2" s="233"/>
      <c r="V2" s="115"/>
      <c r="W2" s="233"/>
      <c r="X2" s="233"/>
      <c r="Y2" s="115"/>
      <c r="Z2" s="108" t="s">
        <v>154</v>
      </c>
      <c r="AA2" s="233"/>
      <c r="AB2" s="18"/>
      <c r="AC2" s="233"/>
      <c r="AD2" s="18"/>
      <c r="AE2" s="18"/>
      <c r="AF2" s="18"/>
      <c r="AG2" s="18"/>
    </row>
    <row r="3">
      <c r="A3" s="39"/>
      <c r="B3" s="109" t="s">
        <v>155</v>
      </c>
      <c r="C3" s="109" t="s">
        <v>155</v>
      </c>
      <c r="D3" s="110" t="s">
        <v>156</v>
      </c>
      <c r="E3" s="111" t="s">
        <v>157</v>
      </c>
      <c r="F3" s="43"/>
      <c r="G3" s="43"/>
      <c r="H3" s="43"/>
      <c r="I3" s="43"/>
      <c r="J3" s="112" t="s">
        <v>158</v>
      </c>
      <c r="K3" s="112" t="s">
        <v>158</v>
      </c>
      <c r="L3" s="104"/>
      <c r="M3" s="112" t="s">
        <v>159</v>
      </c>
      <c r="N3" s="113"/>
      <c r="O3" s="112" t="s">
        <v>160</v>
      </c>
      <c r="P3" s="114"/>
      <c r="Q3" s="115"/>
      <c r="R3" s="116" t="s">
        <v>156</v>
      </c>
      <c r="S3" s="234"/>
      <c r="T3" s="234"/>
      <c r="U3" s="234"/>
      <c r="V3" s="115"/>
      <c r="W3" s="235" t="s">
        <v>161</v>
      </c>
      <c r="X3" s="236"/>
      <c r="Y3" s="115"/>
      <c r="Z3" s="120" t="s">
        <v>156</v>
      </c>
      <c r="AA3" s="237"/>
      <c r="AB3" s="237"/>
      <c r="AC3" s="237"/>
      <c r="AD3" s="114"/>
      <c r="AE3" s="114"/>
      <c r="AF3" s="114"/>
      <c r="AG3" s="18"/>
    </row>
    <row r="4" ht="24.75" customHeight="1">
      <c r="A4" s="39"/>
      <c r="B4" s="122" t="s">
        <v>2</v>
      </c>
      <c r="C4" s="122" t="s">
        <v>38</v>
      </c>
      <c r="D4" s="123" t="s">
        <v>162</v>
      </c>
      <c r="E4" s="124" t="s">
        <v>163</v>
      </c>
      <c r="F4" s="124" t="s">
        <v>164</v>
      </c>
      <c r="G4" s="125" t="s">
        <v>165</v>
      </c>
      <c r="H4" s="124" t="s">
        <v>166</v>
      </c>
      <c r="I4" s="124" t="s">
        <v>167</v>
      </c>
      <c r="J4" s="122" t="s">
        <v>2</v>
      </c>
      <c r="K4" s="122" t="s">
        <v>38</v>
      </c>
      <c r="L4" s="104"/>
      <c r="M4" s="122" t="s">
        <v>2</v>
      </c>
      <c r="N4" s="122" t="s">
        <v>38</v>
      </c>
      <c r="O4" s="122" t="s">
        <v>2</v>
      </c>
      <c r="P4" s="122" t="s">
        <v>38</v>
      </c>
      <c r="Q4" s="115"/>
      <c r="R4" s="123"/>
      <c r="S4" s="238"/>
      <c r="T4" s="126" t="s">
        <v>168</v>
      </c>
      <c r="U4" s="127" t="s">
        <v>169</v>
      </c>
      <c r="V4" s="115"/>
      <c r="W4" s="128" t="s">
        <v>170</v>
      </c>
      <c r="X4" s="129" t="s">
        <v>171</v>
      </c>
      <c r="Y4" s="115"/>
      <c r="Z4" s="130" t="s">
        <v>172</v>
      </c>
      <c r="AA4" s="131" t="s">
        <v>173</v>
      </c>
      <c r="AB4" s="131" t="s">
        <v>174</v>
      </c>
      <c r="AC4" s="131" t="s">
        <v>175</v>
      </c>
      <c r="AD4" s="131" t="s">
        <v>176</v>
      </c>
      <c r="AE4" s="131" t="s">
        <v>177</v>
      </c>
      <c r="AF4" s="131" t="s">
        <v>178</v>
      </c>
      <c r="AG4" s="18"/>
    </row>
    <row r="5">
      <c r="A5" s="39"/>
      <c r="B5" s="132" t="s">
        <v>179</v>
      </c>
      <c r="C5" s="132" t="s">
        <v>179</v>
      </c>
      <c r="D5" s="132" t="s">
        <v>180</v>
      </c>
      <c r="E5" s="132" t="s">
        <v>181</v>
      </c>
      <c r="F5" s="133" t="s">
        <v>182</v>
      </c>
      <c r="G5" s="134" t="s">
        <v>183</v>
      </c>
      <c r="H5" s="135">
        <v>3000.0</v>
      </c>
      <c r="I5" s="96">
        <v>7.0</v>
      </c>
      <c r="J5" s="136">
        <f t="shared" ref="J5:J7" si="3">H5*I5</f>
        <v>21000</v>
      </c>
      <c r="K5" s="136">
        <f>H5*I5</f>
        <v>21000</v>
      </c>
      <c r="L5" s="104"/>
      <c r="M5" s="136">
        <f t="shared" ref="M5:N5" si="1">J5/0.7</f>
        <v>30000</v>
      </c>
      <c r="N5" s="136">
        <f t="shared" si="1"/>
        <v>30000</v>
      </c>
      <c r="O5" s="137">
        <f t="shared" ref="O5:P5" si="2">M5/$I$54</f>
        <v>8.108108108</v>
      </c>
      <c r="P5" s="137">
        <f t="shared" si="2"/>
        <v>8.108108108</v>
      </c>
      <c r="Q5" s="104"/>
      <c r="R5" s="239"/>
      <c r="S5" s="239"/>
      <c r="T5" s="239"/>
      <c r="U5" s="239"/>
      <c r="V5" s="115"/>
      <c r="W5" s="240"/>
      <c r="X5" s="240"/>
      <c r="Y5" s="115"/>
      <c r="Z5" s="241"/>
      <c r="AA5" s="242"/>
      <c r="AB5" s="241"/>
      <c r="AC5" s="242"/>
      <c r="AD5" s="243"/>
      <c r="AE5" s="243"/>
      <c r="AF5" s="243"/>
      <c r="AG5" s="18"/>
    </row>
    <row r="6" ht="16.5" customHeight="1">
      <c r="A6" s="39"/>
      <c r="B6" s="244" t="s">
        <v>2</v>
      </c>
      <c r="C6" s="145"/>
      <c r="D6" s="39"/>
      <c r="E6" s="39"/>
      <c r="F6" s="245" t="s">
        <v>264</v>
      </c>
      <c r="G6" s="202"/>
      <c r="H6" s="136">
        <v>25000.0</v>
      </c>
      <c r="I6" s="96">
        <v>1.0</v>
      </c>
      <c r="J6" s="136">
        <f t="shared" si="3"/>
        <v>25000</v>
      </c>
      <c r="K6" s="136"/>
      <c r="L6" s="104"/>
      <c r="M6" s="136">
        <f t="shared" ref="M6:N6" si="4">J6/0.7</f>
        <v>35714.28571</v>
      </c>
      <c r="N6" s="136">
        <f t="shared" si="4"/>
        <v>0</v>
      </c>
      <c r="O6" s="137">
        <f t="shared" ref="O6:P6" si="5">M6/$I$54</f>
        <v>9.652509653</v>
      </c>
      <c r="P6" s="137">
        <f t="shared" si="5"/>
        <v>0</v>
      </c>
      <c r="Q6" s="104"/>
      <c r="R6" s="148"/>
      <c r="S6" s="148"/>
      <c r="T6" s="148"/>
      <c r="U6" s="148"/>
      <c r="V6" s="115"/>
      <c r="W6" s="148"/>
      <c r="X6" s="148"/>
      <c r="Y6" s="115"/>
      <c r="Z6" s="148"/>
      <c r="AA6" s="148"/>
      <c r="AB6" s="148"/>
      <c r="AC6" s="148"/>
      <c r="AD6" s="148"/>
      <c r="AE6" s="148"/>
      <c r="AF6" s="148"/>
      <c r="AG6" s="18"/>
    </row>
    <row r="7" ht="37.5" customHeight="1">
      <c r="A7" s="39"/>
      <c r="B7" s="246"/>
      <c r="C7" s="246"/>
      <c r="D7" s="39"/>
      <c r="E7" s="39"/>
      <c r="F7" s="146" t="s">
        <v>186</v>
      </c>
      <c r="G7" s="202"/>
      <c r="H7" s="136">
        <v>151000.0</v>
      </c>
      <c r="I7" s="96">
        <v>2.0</v>
      </c>
      <c r="J7" s="136">
        <f t="shared" si="3"/>
        <v>302000</v>
      </c>
      <c r="K7" s="136"/>
      <c r="L7" s="104"/>
      <c r="M7" s="136">
        <f t="shared" ref="M7:N7" si="6">J7/0.95</f>
        <v>317894.7368</v>
      </c>
      <c r="N7" s="136">
        <f t="shared" si="6"/>
        <v>0</v>
      </c>
      <c r="O7" s="137">
        <f t="shared" ref="O7:P7" si="7">M7/$I$54</f>
        <v>85.91749644</v>
      </c>
      <c r="P7" s="137">
        <f t="shared" si="7"/>
        <v>0</v>
      </c>
      <c r="Q7" s="104"/>
      <c r="R7" s="148"/>
      <c r="S7" s="148"/>
      <c r="T7" s="148"/>
      <c r="U7" s="148"/>
      <c r="V7" s="115"/>
      <c r="W7" s="148"/>
      <c r="X7" s="148"/>
      <c r="Y7" s="115"/>
      <c r="Z7" s="148"/>
      <c r="AA7" s="148"/>
      <c r="AB7" s="148"/>
      <c r="AC7" s="148"/>
      <c r="AD7" s="148"/>
      <c r="AE7" s="148"/>
      <c r="AF7" s="148"/>
      <c r="AG7" s="18"/>
    </row>
    <row r="8" ht="23.25" customHeight="1">
      <c r="A8" s="39"/>
      <c r="B8" s="145"/>
      <c r="C8" s="145"/>
      <c r="D8" s="145"/>
      <c r="E8" s="145"/>
      <c r="F8" s="152" t="s">
        <v>187</v>
      </c>
      <c r="G8" s="153"/>
      <c r="H8" s="153"/>
      <c r="I8" s="154"/>
      <c r="J8" s="155">
        <v>1300000.0</v>
      </c>
      <c r="K8" s="155">
        <v>1350000.0</v>
      </c>
      <c r="L8" s="104"/>
      <c r="M8" s="153"/>
      <c r="N8" s="153"/>
      <c r="O8" s="156">
        <v>470.0</v>
      </c>
      <c r="P8" s="156">
        <v>485.0</v>
      </c>
      <c r="Q8" s="104"/>
      <c r="R8" s="148"/>
      <c r="S8" s="148"/>
      <c r="T8" s="148"/>
      <c r="U8" s="148"/>
      <c r="V8" s="115"/>
      <c r="W8" s="148"/>
      <c r="X8" s="148"/>
      <c r="Y8" s="115"/>
      <c r="Z8" s="148"/>
      <c r="AA8" s="148"/>
      <c r="AB8" s="148"/>
      <c r="AC8" s="148"/>
      <c r="AD8" s="148"/>
      <c r="AE8" s="148"/>
      <c r="AF8" s="148"/>
      <c r="AG8" s="18"/>
    </row>
    <row r="9">
      <c r="A9" s="39"/>
      <c r="B9" s="145"/>
      <c r="C9" s="145"/>
      <c r="D9" s="145"/>
      <c r="E9" s="145"/>
      <c r="F9" s="159" t="s">
        <v>53</v>
      </c>
      <c r="G9" s="160"/>
      <c r="H9" s="160"/>
      <c r="I9" s="161"/>
      <c r="J9" s="160"/>
      <c r="K9" s="160"/>
      <c r="L9" s="104"/>
      <c r="M9" s="160"/>
      <c r="N9" s="160"/>
      <c r="O9" s="160"/>
      <c r="P9" s="160"/>
      <c r="Q9" s="104"/>
      <c r="R9" s="239"/>
      <c r="S9" s="239"/>
      <c r="T9" s="239"/>
      <c r="U9" s="239"/>
      <c r="V9" s="115"/>
      <c r="W9" s="240"/>
      <c r="X9" s="240"/>
      <c r="Y9" s="115"/>
      <c r="Z9" s="247"/>
      <c r="AA9" s="248"/>
      <c r="AB9" s="249"/>
      <c r="AC9" s="250"/>
      <c r="AD9" s="250"/>
      <c r="AE9" s="251"/>
      <c r="AF9" s="252"/>
      <c r="AG9" s="18"/>
    </row>
    <row r="10">
      <c r="A10" s="39"/>
      <c r="B10" s="145"/>
      <c r="C10" s="244" t="s">
        <v>38</v>
      </c>
      <c r="D10" s="39"/>
      <c r="E10" s="39"/>
      <c r="F10" s="179" t="s">
        <v>127</v>
      </c>
      <c r="G10" s="170" t="s">
        <v>120</v>
      </c>
      <c r="H10" s="171"/>
      <c r="I10" s="171"/>
      <c r="J10" s="172" t="s">
        <v>196</v>
      </c>
      <c r="K10" s="171"/>
      <c r="L10" s="104"/>
      <c r="M10" s="172" t="s">
        <v>196</v>
      </c>
      <c r="N10" s="171"/>
      <c r="O10" s="172" t="s">
        <v>196</v>
      </c>
      <c r="P10" s="171"/>
      <c r="Q10" s="104"/>
      <c r="R10" s="148"/>
      <c r="S10" s="148"/>
      <c r="T10" s="148"/>
      <c r="U10" s="148"/>
      <c r="V10" s="115"/>
      <c r="W10" s="148"/>
      <c r="X10" s="148"/>
      <c r="Y10" s="115"/>
      <c r="Z10" s="247"/>
      <c r="AA10" s="248"/>
      <c r="AB10" s="253"/>
      <c r="AC10" s="254"/>
      <c r="AD10" s="249"/>
      <c r="AE10" s="251"/>
      <c r="AF10" s="252"/>
      <c r="AG10" s="18"/>
    </row>
    <row r="11">
      <c r="A11" s="39"/>
      <c r="B11" s="244" t="s">
        <v>2</v>
      </c>
      <c r="C11" s="145"/>
      <c r="D11" s="39"/>
      <c r="E11" s="39"/>
      <c r="F11" s="180" t="s">
        <v>56</v>
      </c>
      <c r="G11" s="170" t="s">
        <v>120</v>
      </c>
      <c r="H11" s="171"/>
      <c r="I11" s="181"/>
      <c r="J11" s="171"/>
      <c r="K11" s="172" t="s">
        <v>196</v>
      </c>
      <c r="L11" s="104"/>
      <c r="M11" s="171"/>
      <c r="N11" s="172" t="s">
        <v>196</v>
      </c>
      <c r="O11" s="171"/>
      <c r="P11" s="172" t="s">
        <v>196</v>
      </c>
      <c r="Q11" s="104"/>
      <c r="R11" s="239"/>
      <c r="S11" s="239"/>
      <c r="T11" s="239"/>
      <c r="U11" s="239"/>
      <c r="V11" s="115"/>
      <c r="W11" s="240"/>
      <c r="X11" s="240"/>
      <c r="Y11" s="115"/>
      <c r="Z11" s="247"/>
      <c r="AA11" s="248"/>
      <c r="AB11" s="250"/>
      <c r="AC11" s="250"/>
      <c r="AD11" s="250"/>
      <c r="AE11" s="251"/>
      <c r="AF11" s="252"/>
      <c r="AG11" s="18"/>
    </row>
    <row r="12">
      <c r="A12" s="39"/>
      <c r="B12" s="244" t="s">
        <v>2</v>
      </c>
      <c r="C12" s="244" t="s">
        <v>38</v>
      </c>
      <c r="D12" s="39"/>
      <c r="E12" s="39"/>
      <c r="F12" s="180" t="s">
        <v>61</v>
      </c>
      <c r="G12" s="170" t="s">
        <v>120</v>
      </c>
      <c r="H12" s="171"/>
      <c r="I12" s="181"/>
      <c r="J12" s="171"/>
      <c r="K12" s="171"/>
      <c r="L12" s="104"/>
      <c r="M12" s="171"/>
      <c r="N12" s="171"/>
      <c r="O12" s="171"/>
      <c r="P12" s="171"/>
      <c r="Q12" s="104"/>
      <c r="R12" s="148"/>
      <c r="S12" s="148"/>
      <c r="T12" s="148"/>
      <c r="U12" s="148"/>
      <c r="V12" s="115"/>
      <c r="W12" s="148"/>
      <c r="X12" s="148"/>
      <c r="Y12" s="115"/>
      <c r="Z12" s="148"/>
      <c r="AA12" s="148"/>
      <c r="AB12" s="148"/>
      <c r="AC12" s="148"/>
      <c r="AD12" s="148"/>
      <c r="AE12" s="148"/>
      <c r="AF12" s="148"/>
      <c r="AG12" s="18"/>
    </row>
    <row r="13">
      <c r="A13" s="39"/>
      <c r="B13" s="244" t="s">
        <v>2</v>
      </c>
      <c r="C13" s="244" t="s">
        <v>38</v>
      </c>
      <c r="D13" s="39"/>
      <c r="E13" s="39"/>
      <c r="F13" s="180" t="s">
        <v>63</v>
      </c>
      <c r="G13" s="170" t="s">
        <v>120</v>
      </c>
      <c r="H13" s="171"/>
      <c r="I13" s="181"/>
      <c r="J13" s="171"/>
      <c r="K13" s="171"/>
      <c r="L13" s="104"/>
      <c r="M13" s="171"/>
      <c r="N13" s="171"/>
      <c r="O13" s="171"/>
      <c r="P13" s="171"/>
      <c r="Q13" s="104"/>
      <c r="R13" s="148"/>
      <c r="S13" s="148"/>
      <c r="T13" s="148"/>
      <c r="U13" s="148"/>
      <c r="V13" s="115"/>
      <c r="W13" s="148"/>
      <c r="X13" s="148"/>
      <c r="Y13" s="115"/>
      <c r="Z13" s="148"/>
      <c r="AA13" s="148"/>
      <c r="AB13" s="148"/>
      <c r="AC13" s="148"/>
      <c r="AD13" s="148"/>
      <c r="AE13" s="148"/>
      <c r="AF13" s="148"/>
      <c r="AG13" s="18"/>
    </row>
    <row r="14">
      <c r="A14" s="39"/>
      <c r="B14" s="145"/>
      <c r="C14" s="145"/>
      <c r="D14" s="145"/>
      <c r="E14" s="145"/>
      <c r="F14" s="182" t="s">
        <v>199</v>
      </c>
      <c r="G14" s="183"/>
      <c r="H14" s="183"/>
      <c r="I14" s="183"/>
      <c r="J14" s="183"/>
      <c r="K14" s="183"/>
      <c r="L14" s="104"/>
      <c r="M14" s="183"/>
      <c r="N14" s="183"/>
      <c r="O14" s="183"/>
      <c r="P14" s="183"/>
      <c r="Q14" s="104"/>
      <c r="R14" s="148"/>
      <c r="S14" s="148"/>
      <c r="T14" s="148"/>
      <c r="U14" s="148"/>
      <c r="V14" s="115"/>
      <c r="W14" s="148"/>
      <c r="X14" s="148"/>
      <c r="Y14" s="115"/>
      <c r="Z14" s="148"/>
      <c r="AA14" s="148"/>
      <c r="AB14" s="148"/>
      <c r="AC14" s="148"/>
      <c r="AD14" s="148"/>
      <c r="AE14" s="148"/>
      <c r="AF14" s="148"/>
      <c r="AG14" s="18"/>
    </row>
    <row r="15">
      <c r="A15" s="39"/>
      <c r="B15" s="244" t="s">
        <v>2</v>
      </c>
      <c r="C15" s="244" t="s">
        <v>38</v>
      </c>
      <c r="D15" s="39"/>
      <c r="E15" s="39"/>
      <c r="F15" s="180" t="s">
        <v>200</v>
      </c>
      <c r="G15" s="170" t="s">
        <v>120</v>
      </c>
      <c r="H15" s="171"/>
      <c r="I15" s="171"/>
      <c r="J15" s="171"/>
      <c r="K15" s="171"/>
      <c r="L15" s="104"/>
      <c r="M15" s="171"/>
      <c r="N15" s="171"/>
      <c r="O15" s="171"/>
      <c r="P15" s="171"/>
      <c r="Q15" s="104"/>
      <c r="R15" s="148"/>
      <c r="S15" s="148"/>
      <c r="T15" s="148"/>
      <c r="U15" s="148"/>
      <c r="V15" s="115"/>
      <c r="W15" s="148"/>
      <c r="X15" s="148"/>
      <c r="Y15" s="115"/>
      <c r="Z15" s="148"/>
      <c r="AA15" s="148"/>
      <c r="AB15" s="148"/>
      <c r="AC15" s="148"/>
      <c r="AD15" s="148"/>
      <c r="AE15" s="148"/>
      <c r="AF15" s="148"/>
      <c r="AG15" s="18"/>
    </row>
    <row r="16">
      <c r="A16" s="39"/>
      <c r="B16" s="244" t="s">
        <v>2</v>
      </c>
      <c r="C16" s="244" t="s">
        <v>38</v>
      </c>
      <c r="D16" s="39"/>
      <c r="E16" s="39"/>
      <c r="F16" s="180" t="s">
        <v>201</v>
      </c>
      <c r="G16" s="170" t="s">
        <v>120</v>
      </c>
      <c r="H16" s="171"/>
      <c r="I16" s="171"/>
      <c r="J16" s="171"/>
      <c r="K16" s="171"/>
      <c r="L16" s="104"/>
      <c r="M16" s="171"/>
      <c r="N16" s="171"/>
      <c r="O16" s="171"/>
      <c r="P16" s="171"/>
      <c r="Q16" s="104"/>
      <c r="R16" s="148"/>
      <c r="S16" s="148"/>
      <c r="T16" s="148"/>
      <c r="U16" s="148"/>
      <c r="V16" s="115"/>
      <c r="W16" s="148"/>
      <c r="X16" s="148"/>
      <c r="Y16" s="115"/>
      <c r="Z16" s="148"/>
      <c r="AA16" s="148"/>
      <c r="AB16" s="148"/>
      <c r="AC16" s="148"/>
      <c r="AD16" s="148"/>
      <c r="AE16" s="148"/>
      <c r="AF16" s="148"/>
      <c r="AG16" s="18"/>
    </row>
    <row r="17">
      <c r="A17" s="39"/>
      <c r="B17" s="244" t="s">
        <v>2</v>
      </c>
      <c r="C17" s="244" t="s">
        <v>38</v>
      </c>
      <c r="D17" s="39"/>
      <c r="E17" s="39"/>
      <c r="F17" s="180" t="s">
        <v>202</v>
      </c>
      <c r="G17" s="170" t="s">
        <v>120</v>
      </c>
      <c r="H17" s="171"/>
      <c r="I17" s="171"/>
      <c r="J17" s="171"/>
      <c r="K17" s="171"/>
      <c r="L17" s="104"/>
      <c r="M17" s="171"/>
      <c r="N17" s="171"/>
      <c r="O17" s="171"/>
      <c r="P17" s="171"/>
      <c r="Q17" s="104"/>
      <c r="R17" s="148"/>
      <c r="S17" s="148"/>
      <c r="T17" s="148"/>
      <c r="U17" s="148"/>
      <c r="V17" s="115"/>
      <c r="W17" s="148"/>
      <c r="X17" s="148"/>
      <c r="Y17" s="115"/>
      <c r="Z17" s="148"/>
      <c r="AA17" s="148"/>
      <c r="AB17" s="148"/>
      <c r="AC17" s="148"/>
      <c r="AD17" s="148"/>
      <c r="AE17" s="148"/>
      <c r="AF17" s="148"/>
      <c r="AG17" s="18"/>
    </row>
    <row r="18">
      <c r="A18" s="39"/>
      <c r="B18" s="244" t="s">
        <v>2</v>
      </c>
      <c r="C18" s="244" t="s">
        <v>38</v>
      </c>
      <c r="D18" s="39"/>
      <c r="E18" s="39"/>
      <c r="F18" s="180" t="s">
        <v>203</v>
      </c>
      <c r="G18" s="170" t="s">
        <v>120</v>
      </c>
      <c r="H18" s="171"/>
      <c r="I18" s="171"/>
      <c r="J18" s="171"/>
      <c r="K18" s="171"/>
      <c r="L18" s="104"/>
      <c r="M18" s="171"/>
      <c r="N18" s="171"/>
      <c r="O18" s="171"/>
      <c r="P18" s="171"/>
      <c r="Q18" s="104"/>
      <c r="R18" s="148"/>
      <c r="S18" s="148"/>
      <c r="T18" s="148"/>
      <c r="U18" s="148"/>
      <c r="V18" s="115"/>
      <c r="W18" s="148"/>
      <c r="X18" s="148"/>
      <c r="Y18" s="115"/>
      <c r="Z18" s="148"/>
      <c r="AA18" s="148"/>
      <c r="AB18" s="148"/>
      <c r="AC18" s="148"/>
      <c r="AD18" s="148"/>
      <c r="AE18" s="148"/>
      <c r="AF18" s="148"/>
      <c r="AG18" s="18"/>
    </row>
    <row r="19">
      <c r="A19" s="39"/>
      <c r="B19" s="145"/>
      <c r="C19" s="145"/>
      <c r="D19" s="145"/>
      <c r="E19" s="145"/>
      <c r="F19" s="182" t="s">
        <v>204</v>
      </c>
      <c r="G19" s="183"/>
      <c r="H19" s="183"/>
      <c r="I19" s="183"/>
      <c r="J19" s="183"/>
      <c r="K19" s="183"/>
      <c r="L19" s="104"/>
      <c r="M19" s="183"/>
      <c r="N19" s="183"/>
      <c r="O19" s="183"/>
      <c r="P19" s="183"/>
      <c r="Q19" s="104"/>
      <c r="R19" s="148"/>
      <c r="S19" s="148"/>
      <c r="T19" s="148"/>
      <c r="U19" s="148"/>
      <c r="V19" s="115"/>
      <c r="W19" s="148"/>
      <c r="X19" s="148"/>
      <c r="Y19" s="115"/>
      <c r="Z19" s="148"/>
      <c r="AA19" s="148"/>
      <c r="AB19" s="148"/>
      <c r="AC19" s="148"/>
      <c r="AD19" s="148"/>
      <c r="AE19" s="148"/>
      <c r="AF19" s="148"/>
      <c r="AG19" s="18"/>
    </row>
    <row r="20">
      <c r="A20" s="39"/>
      <c r="B20" s="244" t="s">
        <v>2</v>
      </c>
      <c r="C20" s="244" t="s">
        <v>38</v>
      </c>
      <c r="D20" s="39"/>
      <c r="E20" s="39"/>
      <c r="F20" s="180" t="s">
        <v>205</v>
      </c>
      <c r="G20" s="170" t="s">
        <v>120</v>
      </c>
      <c r="H20" s="171"/>
      <c r="I20" s="171"/>
      <c r="J20" s="171"/>
      <c r="K20" s="171"/>
      <c r="L20" s="104"/>
      <c r="M20" s="171"/>
      <c r="N20" s="171"/>
      <c r="O20" s="171"/>
      <c r="P20" s="171"/>
      <c r="Q20" s="104"/>
      <c r="R20" s="148"/>
      <c r="S20" s="148"/>
      <c r="T20" s="148"/>
      <c r="U20" s="148"/>
      <c r="V20" s="115"/>
      <c r="W20" s="148"/>
      <c r="X20" s="148"/>
      <c r="Y20" s="115"/>
      <c r="Z20" s="148"/>
      <c r="AA20" s="148"/>
      <c r="AB20" s="148"/>
      <c r="AC20" s="148"/>
      <c r="AD20" s="148"/>
      <c r="AE20" s="148"/>
      <c r="AF20" s="148"/>
      <c r="AG20" s="18"/>
    </row>
    <row r="21">
      <c r="A21" s="39"/>
      <c r="B21" s="244" t="s">
        <v>2</v>
      </c>
      <c r="C21" s="244" t="s">
        <v>38</v>
      </c>
      <c r="D21" s="39"/>
      <c r="E21" s="39"/>
      <c r="F21" s="180" t="s">
        <v>206</v>
      </c>
      <c r="G21" s="170" t="s">
        <v>120</v>
      </c>
      <c r="H21" s="171"/>
      <c r="I21" s="171"/>
      <c r="J21" s="171"/>
      <c r="K21" s="171"/>
      <c r="L21" s="104"/>
      <c r="M21" s="171"/>
      <c r="N21" s="171"/>
      <c r="O21" s="171"/>
      <c r="P21" s="171"/>
      <c r="Q21" s="104"/>
      <c r="R21" s="148"/>
      <c r="S21" s="148"/>
      <c r="T21" s="148"/>
      <c r="U21" s="148"/>
      <c r="V21" s="115"/>
      <c r="W21" s="148"/>
      <c r="X21" s="148"/>
      <c r="Y21" s="115"/>
      <c r="Z21" s="148"/>
      <c r="AA21" s="148"/>
      <c r="AB21" s="148"/>
      <c r="AC21" s="148"/>
      <c r="AD21" s="148"/>
      <c r="AE21" s="148"/>
      <c r="AF21" s="148"/>
      <c r="AG21" s="18"/>
    </row>
    <row r="22">
      <c r="A22" s="39"/>
      <c r="B22" s="244" t="s">
        <v>2</v>
      </c>
      <c r="C22" s="244" t="s">
        <v>38</v>
      </c>
      <c r="D22" s="39"/>
      <c r="E22" s="39"/>
      <c r="F22" s="180" t="s">
        <v>207</v>
      </c>
      <c r="G22" s="170" t="s">
        <v>120</v>
      </c>
      <c r="H22" s="171"/>
      <c r="I22" s="171"/>
      <c r="J22" s="171"/>
      <c r="K22" s="171"/>
      <c r="L22" s="104"/>
      <c r="M22" s="171"/>
      <c r="N22" s="171"/>
      <c r="O22" s="171"/>
      <c r="P22" s="171"/>
      <c r="Q22" s="104"/>
      <c r="R22" s="148"/>
      <c r="S22" s="148"/>
      <c r="T22" s="148"/>
      <c r="U22" s="148"/>
      <c r="V22" s="115"/>
      <c r="W22" s="148"/>
      <c r="X22" s="148"/>
      <c r="Y22" s="115"/>
      <c r="Z22" s="148"/>
      <c r="AA22" s="148"/>
      <c r="AB22" s="148"/>
      <c r="AC22" s="148"/>
      <c r="AD22" s="148"/>
      <c r="AE22" s="148"/>
      <c r="AF22" s="148"/>
      <c r="AG22" s="18"/>
    </row>
    <row r="23">
      <c r="A23" s="39"/>
      <c r="B23" s="244" t="s">
        <v>2</v>
      </c>
      <c r="C23" s="244" t="s">
        <v>38</v>
      </c>
      <c r="D23" s="39"/>
      <c r="E23" s="39"/>
      <c r="F23" s="180" t="s">
        <v>208</v>
      </c>
      <c r="G23" s="170" t="s">
        <v>120</v>
      </c>
      <c r="H23" s="171"/>
      <c r="I23" s="171"/>
      <c r="J23" s="171"/>
      <c r="K23" s="171"/>
      <c r="L23" s="104"/>
      <c r="M23" s="171"/>
      <c r="N23" s="171"/>
      <c r="O23" s="171"/>
      <c r="P23" s="171"/>
      <c r="Q23" s="104"/>
      <c r="R23" s="148"/>
      <c r="S23" s="148"/>
      <c r="T23" s="148"/>
      <c r="U23" s="148"/>
      <c r="V23" s="115"/>
      <c r="W23" s="148"/>
      <c r="X23" s="148"/>
      <c r="Y23" s="115"/>
      <c r="Z23" s="148"/>
      <c r="AA23" s="148"/>
      <c r="AB23" s="148"/>
      <c r="AC23" s="148"/>
      <c r="AD23" s="148"/>
      <c r="AE23" s="148"/>
      <c r="AF23" s="148"/>
      <c r="AG23" s="18"/>
    </row>
    <row r="24">
      <c r="A24" s="39"/>
      <c r="B24" s="145"/>
      <c r="C24" s="145"/>
      <c r="D24" s="145"/>
      <c r="E24" s="145"/>
      <c r="F24" s="182" t="s">
        <v>209</v>
      </c>
      <c r="G24" s="183"/>
      <c r="H24" s="183"/>
      <c r="I24" s="183"/>
      <c r="J24" s="183"/>
      <c r="K24" s="183"/>
      <c r="L24" s="104"/>
      <c r="M24" s="183"/>
      <c r="N24" s="183"/>
      <c r="O24" s="183"/>
      <c r="P24" s="183"/>
      <c r="Q24" s="104"/>
      <c r="R24" s="148"/>
      <c r="S24" s="148"/>
      <c r="T24" s="148"/>
      <c r="U24" s="148"/>
      <c r="V24" s="115"/>
      <c r="W24" s="148"/>
      <c r="X24" s="148"/>
      <c r="Y24" s="115"/>
      <c r="Z24" s="148"/>
      <c r="AA24" s="148"/>
      <c r="AB24" s="148"/>
      <c r="AC24" s="148"/>
      <c r="AD24" s="148"/>
      <c r="AE24" s="148"/>
      <c r="AF24" s="148"/>
      <c r="AG24" s="18"/>
    </row>
    <row r="25">
      <c r="A25" s="39"/>
      <c r="B25" s="244" t="s">
        <v>2</v>
      </c>
      <c r="C25" s="244" t="s">
        <v>38</v>
      </c>
      <c r="D25" s="39"/>
      <c r="E25" s="39"/>
      <c r="F25" s="180" t="s">
        <v>210</v>
      </c>
      <c r="G25" s="170" t="s">
        <v>120</v>
      </c>
      <c r="H25" s="171"/>
      <c r="I25" s="171"/>
      <c r="J25" s="171"/>
      <c r="K25" s="171"/>
      <c r="L25" s="104"/>
      <c r="M25" s="171"/>
      <c r="N25" s="171"/>
      <c r="O25" s="171"/>
      <c r="P25" s="171"/>
      <c r="Q25" s="104"/>
      <c r="R25" s="148"/>
      <c r="S25" s="148"/>
      <c r="T25" s="148"/>
      <c r="U25" s="148"/>
      <c r="V25" s="115"/>
      <c r="W25" s="148"/>
      <c r="X25" s="148"/>
      <c r="Y25" s="115"/>
      <c r="Z25" s="148"/>
      <c r="AA25" s="148"/>
      <c r="AB25" s="148"/>
      <c r="AC25" s="148"/>
      <c r="AD25" s="148"/>
      <c r="AE25" s="148"/>
      <c r="AF25" s="148"/>
      <c r="AG25" s="18"/>
    </row>
    <row r="26">
      <c r="A26" s="39"/>
      <c r="B26" s="244" t="s">
        <v>2</v>
      </c>
      <c r="C26" s="244" t="s">
        <v>38</v>
      </c>
      <c r="D26" s="39"/>
      <c r="E26" s="39"/>
      <c r="F26" s="180" t="s">
        <v>211</v>
      </c>
      <c r="G26" s="170" t="s">
        <v>120</v>
      </c>
      <c r="H26" s="171"/>
      <c r="I26" s="171"/>
      <c r="J26" s="171"/>
      <c r="K26" s="171"/>
      <c r="L26" s="104"/>
      <c r="M26" s="171"/>
      <c r="N26" s="171"/>
      <c r="O26" s="171"/>
      <c r="P26" s="171"/>
      <c r="Q26" s="104"/>
      <c r="R26" s="148"/>
      <c r="S26" s="148"/>
      <c r="T26" s="148"/>
      <c r="U26" s="148"/>
      <c r="V26" s="115"/>
      <c r="W26" s="148"/>
      <c r="X26" s="148"/>
      <c r="Y26" s="115"/>
      <c r="Z26" s="148"/>
      <c r="AA26" s="148"/>
      <c r="AB26" s="148"/>
      <c r="AC26" s="148"/>
      <c r="AD26" s="148"/>
      <c r="AE26" s="148"/>
      <c r="AF26" s="148"/>
      <c r="AG26" s="18"/>
    </row>
    <row r="27">
      <c r="A27" s="39"/>
      <c r="B27" s="244" t="s">
        <v>2</v>
      </c>
      <c r="C27" s="244" t="s">
        <v>38</v>
      </c>
      <c r="D27" s="39"/>
      <c r="E27" s="39"/>
      <c r="F27" s="169" t="s">
        <v>212</v>
      </c>
      <c r="G27" s="170" t="s">
        <v>120</v>
      </c>
      <c r="H27" s="171"/>
      <c r="I27" s="171"/>
      <c r="J27" s="171"/>
      <c r="K27" s="171"/>
      <c r="L27" s="104"/>
      <c r="M27" s="171"/>
      <c r="N27" s="171"/>
      <c r="O27" s="171"/>
      <c r="P27" s="171"/>
      <c r="Q27" s="104"/>
      <c r="R27" s="148"/>
      <c r="S27" s="148"/>
      <c r="T27" s="148"/>
      <c r="U27" s="148"/>
      <c r="V27" s="115"/>
      <c r="W27" s="148"/>
      <c r="X27" s="148"/>
      <c r="Y27" s="115"/>
      <c r="Z27" s="148"/>
      <c r="AA27" s="148"/>
      <c r="AB27" s="148"/>
      <c r="AC27" s="148"/>
      <c r="AD27" s="148"/>
      <c r="AE27" s="148"/>
      <c r="AF27" s="148"/>
      <c r="AG27" s="18"/>
    </row>
    <row r="28">
      <c r="A28" s="39"/>
      <c r="B28" s="145"/>
      <c r="C28" s="145"/>
      <c r="D28" s="145"/>
      <c r="E28" s="145"/>
      <c r="F28" s="182" t="s">
        <v>213</v>
      </c>
      <c r="G28" s="183"/>
      <c r="H28" s="183"/>
      <c r="I28" s="183"/>
      <c r="J28" s="183"/>
      <c r="K28" s="183"/>
      <c r="L28" s="104"/>
      <c r="M28" s="183"/>
      <c r="N28" s="183"/>
      <c r="O28" s="183"/>
      <c r="P28" s="183"/>
      <c r="Q28" s="104"/>
      <c r="R28" s="148"/>
      <c r="S28" s="148"/>
      <c r="T28" s="148"/>
      <c r="U28" s="148"/>
      <c r="V28" s="115"/>
      <c r="W28" s="148"/>
      <c r="X28" s="148"/>
      <c r="Y28" s="115"/>
      <c r="Z28" s="148"/>
      <c r="AA28" s="148"/>
      <c r="AB28" s="148"/>
      <c r="AC28" s="148"/>
      <c r="AD28" s="148"/>
      <c r="AE28" s="148"/>
      <c r="AF28" s="148"/>
      <c r="AG28" s="18"/>
    </row>
    <row r="29">
      <c r="A29" s="39"/>
      <c r="B29" s="244" t="s">
        <v>2</v>
      </c>
      <c r="C29" s="244" t="s">
        <v>38</v>
      </c>
      <c r="D29" s="39"/>
      <c r="E29" s="39"/>
      <c r="F29" s="180" t="s">
        <v>72</v>
      </c>
      <c r="G29" s="170" t="s">
        <v>120</v>
      </c>
      <c r="H29" s="171"/>
      <c r="I29" s="171"/>
      <c r="J29" s="171"/>
      <c r="K29" s="171"/>
      <c r="L29" s="104"/>
      <c r="M29" s="171"/>
      <c r="N29" s="171"/>
      <c r="O29" s="171"/>
      <c r="P29" s="171"/>
      <c r="Q29" s="104"/>
      <c r="R29" s="148"/>
      <c r="S29" s="148"/>
      <c r="T29" s="148"/>
      <c r="U29" s="148"/>
      <c r="V29" s="115"/>
      <c r="W29" s="148"/>
      <c r="X29" s="148"/>
      <c r="Y29" s="115"/>
      <c r="Z29" s="148"/>
      <c r="AA29" s="148"/>
      <c r="AB29" s="148"/>
      <c r="AC29" s="148"/>
      <c r="AD29" s="148"/>
      <c r="AE29" s="148"/>
      <c r="AF29" s="148"/>
      <c r="AG29" s="18"/>
    </row>
    <row r="30">
      <c r="A30" s="39"/>
      <c r="B30" s="244" t="s">
        <v>2</v>
      </c>
      <c r="C30" s="244" t="s">
        <v>38</v>
      </c>
      <c r="D30" s="39"/>
      <c r="E30" s="39"/>
      <c r="F30" s="180" t="s">
        <v>73</v>
      </c>
      <c r="G30" s="170" t="s">
        <v>120</v>
      </c>
      <c r="H30" s="171"/>
      <c r="I30" s="171"/>
      <c r="J30" s="171"/>
      <c r="K30" s="171"/>
      <c r="L30" s="104"/>
      <c r="M30" s="171"/>
      <c r="N30" s="171"/>
      <c r="O30" s="171"/>
      <c r="P30" s="171"/>
      <c r="Q30" s="104"/>
      <c r="R30" s="148"/>
      <c r="S30" s="148"/>
      <c r="T30" s="148"/>
      <c r="U30" s="148"/>
      <c r="V30" s="115"/>
      <c r="W30" s="148"/>
      <c r="X30" s="148"/>
      <c r="Y30" s="115"/>
      <c r="Z30" s="148"/>
      <c r="AA30" s="148"/>
      <c r="AB30" s="148"/>
      <c r="AC30" s="148"/>
      <c r="AD30" s="148"/>
      <c r="AE30" s="148"/>
      <c r="AF30" s="148"/>
      <c r="AG30" s="18"/>
    </row>
    <row r="31">
      <c r="A31" s="39"/>
      <c r="B31" s="244" t="s">
        <v>2</v>
      </c>
      <c r="C31" s="244" t="s">
        <v>38</v>
      </c>
      <c r="D31" s="39"/>
      <c r="E31" s="39"/>
      <c r="F31" s="180" t="s">
        <v>74</v>
      </c>
      <c r="G31" s="170" t="s">
        <v>120</v>
      </c>
      <c r="H31" s="171"/>
      <c r="I31" s="171"/>
      <c r="J31" s="171"/>
      <c r="K31" s="171"/>
      <c r="L31" s="104"/>
      <c r="M31" s="171"/>
      <c r="N31" s="171"/>
      <c r="O31" s="171"/>
      <c r="P31" s="171"/>
      <c r="Q31" s="104"/>
      <c r="R31" s="148"/>
      <c r="S31" s="148"/>
      <c r="T31" s="148"/>
      <c r="U31" s="148"/>
      <c r="V31" s="115"/>
      <c r="W31" s="148"/>
      <c r="X31" s="148"/>
      <c r="Y31" s="115"/>
      <c r="Z31" s="148"/>
      <c r="AA31" s="148"/>
      <c r="AB31" s="148"/>
      <c r="AC31" s="148"/>
      <c r="AD31" s="148"/>
      <c r="AE31" s="148"/>
      <c r="AF31" s="148"/>
      <c r="AG31" s="18"/>
    </row>
    <row r="32">
      <c r="A32" s="39"/>
      <c r="B32" s="244" t="s">
        <v>2</v>
      </c>
      <c r="C32" s="244" t="s">
        <v>38</v>
      </c>
      <c r="D32" s="39"/>
      <c r="E32" s="39"/>
      <c r="F32" s="180" t="s">
        <v>75</v>
      </c>
      <c r="G32" s="170" t="s">
        <v>120</v>
      </c>
      <c r="H32" s="171"/>
      <c r="I32" s="171"/>
      <c r="J32" s="171"/>
      <c r="K32" s="171"/>
      <c r="L32" s="104"/>
      <c r="M32" s="171"/>
      <c r="N32" s="171"/>
      <c r="O32" s="171"/>
      <c r="P32" s="171"/>
      <c r="Q32" s="104"/>
      <c r="R32" s="148"/>
      <c r="S32" s="148"/>
      <c r="T32" s="148"/>
      <c r="U32" s="148"/>
      <c r="V32" s="115"/>
      <c r="W32" s="148"/>
      <c r="X32" s="148"/>
      <c r="Y32" s="115"/>
      <c r="Z32" s="148"/>
      <c r="AA32" s="148"/>
      <c r="AB32" s="148"/>
      <c r="AC32" s="148"/>
      <c r="AD32" s="148"/>
      <c r="AE32" s="148"/>
      <c r="AF32" s="148"/>
      <c r="AG32" s="18"/>
    </row>
    <row r="33">
      <c r="A33" s="39"/>
      <c r="B33" s="145"/>
      <c r="C33" s="145"/>
      <c r="D33" s="145"/>
      <c r="E33" s="145"/>
      <c r="F33" s="182" t="s">
        <v>214</v>
      </c>
      <c r="G33" s="183"/>
      <c r="H33" s="183"/>
      <c r="I33" s="184"/>
      <c r="J33" s="183"/>
      <c r="K33" s="183"/>
      <c r="L33" s="104"/>
      <c r="M33" s="183"/>
      <c r="N33" s="183"/>
      <c r="O33" s="183"/>
      <c r="P33" s="183"/>
      <c r="Q33" s="104"/>
      <c r="R33" s="148"/>
      <c r="S33" s="148"/>
      <c r="T33" s="148"/>
      <c r="U33" s="148"/>
      <c r="V33" s="115"/>
      <c r="W33" s="148"/>
      <c r="X33" s="148"/>
      <c r="Y33" s="115"/>
      <c r="Z33" s="148"/>
      <c r="AA33" s="148"/>
      <c r="AB33" s="148"/>
      <c r="AC33" s="148"/>
      <c r="AD33" s="148"/>
      <c r="AE33" s="148"/>
      <c r="AF33" s="148"/>
      <c r="AG33" s="18"/>
    </row>
    <row r="34">
      <c r="A34" s="39"/>
      <c r="B34" s="244" t="s">
        <v>2</v>
      </c>
      <c r="C34" s="244" t="s">
        <v>38</v>
      </c>
      <c r="D34" s="39"/>
      <c r="E34" s="39"/>
      <c r="F34" s="180" t="s">
        <v>215</v>
      </c>
      <c r="G34" s="170" t="s">
        <v>120</v>
      </c>
      <c r="H34" s="171"/>
      <c r="I34" s="171"/>
      <c r="J34" s="171"/>
      <c r="K34" s="171"/>
      <c r="L34" s="104"/>
      <c r="M34" s="171"/>
      <c r="N34" s="171"/>
      <c r="O34" s="171"/>
      <c r="P34" s="171"/>
      <c r="Q34" s="104"/>
      <c r="R34" s="148"/>
      <c r="S34" s="148"/>
      <c r="T34" s="148"/>
      <c r="U34" s="148"/>
      <c r="V34" s="115"/>
      <c r="W34" s="148"/>
      <c r="X34" s="148"/>
      <c r="Y34" s="115"/>
      <c r="Z34" s="148"/>
      <c r="AA34" s="148"/>
      <c r="AB34" s="148"/>
      <c r="AC34" s="148"/>
      <c r="AD34" s="148"/>
      <c r="AE34" s="148"/>
      <c r="AF34" s="148"/>
      <c r="AG34" s="18"/>
    </row>
    <row r="35">
      <c r="A35" s="39"/>
      <c r="B35" s="244" t="s">
        <v>2</v>
      </c>
      <c r="C35" s="244" t="s">
        <v>38</v>
      </c>
      <c r="D35" s="39"/>
      <c r="E35" s="39"/>
      <c r="F35" s="180" t="s">
        <v>216</v>
      </c>
      <c r="G35" s="170" t="s">
        <v>120</v>
      </c>
      <c r="H35" s="171"/>
      <c r="I35" s="171"/>
      <c r="J35" s="171"/>
      <c r="K35" s="171"/>
      <c r="L35" s="104"/>
      <c r="M35" s="171"/>
      <c r="N35" s="171"/>
      <c r="O35" s="171"/>
      <c r="P35" s="171"/>
      <c r="Q35" s="104"/>
      <c r="R35" s="148"/>
      <c r="S35" s="148"/>
      <c r="T35" s="148"/>
      <c r="U35" s="148"/>
      <c r="V35" s="115"/>
      <c r="W35" s="148"/>
      <c r="X35" s="148"/>
      <c r="Y35" s="115"/>
      <c r="Z35" s="148"/>
      <c r="AA35" s="148"/>
      <c r="AB35" s="148"/>
      <c r="AC35" s="148"/>
      <c r="AD35" s="148"/>
      <c r="AE35" s="148"/>
      <c r="AF35" s="148"/>
      <c r="AG35" s="18"/>
    </row>
    <row r="36">
      <c r="A36" s="39"/>
      <c r="B36" s="145"/>
      <c r="C36" s="145"/>
      <c r="D36" s="145"/>
      <c r="E36" s="145"/>
      <c r="F36" s="182" t="s">
        <v>217</v>
      </c>
      <c r="G36" s="183"/>
      <c r="H36" s="183"/>
      <c r="I36" s="185"/>
      <c r="J36" s="183"/>
      <c r="K36" s="183"/>
      <c r="L36" s="104"/>
      <c r="M36" s="183"/>
      <c r="N36" s="183"/>
      <c r="O36" s="183"/>
      <c r="P36" s="183"/>
      <c r="Q36" s="104"/>
      <c r="R36" s="148"/>
      <c r="S36" s="148"/>
      <c r="T36" s="148"/>
      <c r="U36" s="148"/>
      <c r="V36" s="115"/>
      <c r="W36" s="148"/>
      <c r="X36" s="148"/>
      <c r="Y36" s="115"/>
      <c r="Z36" s="148"/>
      <c r="AA36" s="148"/>
      <c r="AB36" s="148"/>
      <c r="AC36" s="148"/>
      <c r="AD36" s="148"/>
      <c r="AE36" s="148"/>
      <c r="AF36" s="148"/>
      <c r="AG36" s="18"/>
    </row>
    <row r="37" ht="15.75" customHeight="1">
      <c r="A37" s="39"/>
      <c r="B37" s="244" t="s">
        <v>2</v>
      </c>
      <c r="C37" s="244" t="s">
        <v>38</v>
      </c>
      <c r="D37" s="39"/>
      <c r="E37" s="39"/>
      <c r="F37" s="180" t="s">
        <v>218</v>
      </c>
      <c r="G37" s="170" t="s">
        <v>120</v>
      </c>
      <c r="H37" s="171"/>
      <c r="I37" s="171"/>
      <c r="J37" s="171"/>
      <c r="K37" s="171"/>
      <c r="L37" s="104"/>
      <c r="M37" s="171"/>
      <c r="N37" s="171"/>
      <c r="O37" s="171"/>
      <c r="P37" s="171"/>
      <c r="Q37" s="104"/>
      <c r="R37" s="148"/>
      <c r="S37" s="148"/>
      <c r="T37" s="148"/>
      <c r="U37" s="148"/>
      <c r="V37" s="115"/>
      <c r="W37" s="148"/>
      <c r="X37" s="148"/>
      <c r="Y37" s="115"/>
      <c r="Z37" s="148"/>
      <c r="AA37" s="148"/>
      <c r="AB37" s="148"/>
      <c r="AC37" s="148"/>
      <c r="AD37" s="148"/>
      <c r="AE37" s="148"/>
      <c r="AF37" s="148"/>
      <c r="AG37" s="18"/>
    </row>
    <row r="38">
      <c r="A38" s="39"/>
      <c r="B38" s="244" t="s">
        <v>2</v>
      </c>
      <c r="C38" s="244" t="s">
        <v>38</v>
      </c>
      <c r="D38" s="39"/>
      <c r="E38" s="39"/>
      <c r="F38" s="180" t="s">
        <v>219</v>
      </c>
      <c r="G38" s="170" t="s">
        <v>120</v>
      </c>
      <c r="H38" s="171"/>
      <c r="I38" s="171"/>
      <c r="J38" s="171"/>
      <c r="K38" s="171"/>
      <c r="L38" s="104"/>
      <c r="M38" s="171"/>
      <c r="N38" s="171"/>
      <c r="O38" s="171"/>
      <c r="P38" s="171"/>
      <c r="Q38" s="104"/>
      <c r="R38" s="148"/>
      <c r="S38" s="148"/>
      <c r="T38" s="148"/>
      <c r="U38" s="148"/>
      <c r="V38" s="115"/>
      <c r="W38" s="148"/>
      <c r="X38" s="148"/>
      <c r="Y38" s="115"/>
      <c r="Z38" s="148"/>
      <c r="AA38" s="148"/>
      <c r="AB38" s="148"/>
      <c r="AC38" s="148"/>
      <c r="AD38" s="148"/>
      <c r="AE38" s="148"/>
      <c r="AF38" s="148"/>
      <c r="AG38" s="18"/>
    </row>
    <row r="39">
      <c r="A39" s="39"/>
      <c r="B39" s="145"/>
      <c r="C39" s="145"/>
      <c r="D39" s="145"/>
      <c r="E39" s="145"/>
      <c r="F39" s="182" t="s">
        <v>54</v>
      </c>
      <c r="G39" s="183"/>
      <c r="H39" s="183"/>
      <c r="I39" s="185"/>
      <c r="J39" s="183"/>
      <c r="K39" s="183"/>
      <c r="L39" s="104"/>
      <c r="M39" s="183"/>
      <c r="N39" s="183"/>
      <c r="O39" s="183"/>
      <c r="P39" s="183"/>
      <c r="Q39" s="104"/>
      <c r="R39" s="148"/>
      <c r="S39" s="148"/>
      <c r="T39" s="148"/>
      <c r="U39" s="148"/>
      <c r="V39" s="115"/>
      <c r="W39" s="148"/>
      <c r="X39" s="148"/>
      <c r="Y39" s="115"/>
      <c r="Z39" s="148"/>
      <c r="AA39" s="148"/>
      <c r="AB39" s="148"/>
      <c r="AC39" s="148"/>
      <c r="AD39" s="148"/>
      <c r="AE39" s="148"/>
      <c r="AF39" s="148"/>
      <c r="AG39" s="18"/>
    </row>
    <row r="40">
      <c r="A40" s="39"/>
      <c r="B40" s="244" t="s">
        <v>2</v>
      </c>
      <c r="C40" s="244" t="s">
        <v>38</v>
      </c>
      <c r="D40" s="39"/>
      <c r="E40" s="39"/>
      <c r="F40" s="180" t="s">
        <v>62</v>
      </c>
      <c r="G40" s="170" t="s">
        <v>120</v>
      </c>
      <c r="H40" s="171"/>
      <c r="I40" s="171"/>
      <c r="J40" s="171"/>
      <c r="K40" s="171"/>
      <c r="L40" s="104"/>
      <c r="M40" s="171"/>
      <c r="N40" s="171"/>
      <c r="O40" s="171"/>
      <c r="P40" s="171"/>
      <c r="Q40" s="104"/>
      <c r="R40" s="148"/>
      <c r="S40" s="148"/>
      <c r="T40" s="148"/>
      <c r="U40" s="148"/>
      <c r="V40" s="115"/>
      <c r="W40" s="148"/>
      <c r="X40" s="148"/>
      <c r="Y40" s="115"/>
      <c r="Z40" s="148"/>
      <c r="AA40" s="148"/>
      <c r="AB40" s="148"/>
      <c r="AC40" s="148"/>
      <c r="AD40" s="148"/>
      <c r="AE40" s="148"/>
      <c r="AF40" s="148"/>
      <c r="AG40" s="18"/>
    </row>
    <row r="41">
      <c r="A41" s="39"/>
      <c r="B41" s="244" t="s">
        <v>2</v>
      </c>
      <c r="C41" s="244" t="s">
        <v>38</v>
      </c>
      <c r="D41" s="39"/>
      <c r="E41" s="39"/>
      <c r="F41" s="180" t="s">
        <v>220</v>
      </c>
      <c r="G41" s="170" t="s">
        <v>120</v>
      </c>
      <c r="H41" s="171"/>
      <c r="I41" s="171"/>
      <c r="J41" s="171"/>
      <c r="K41" s="171"/>
      <c r="L41" s="104"/>
      <c r="M41" s="171"/>
      <c r="N41" s="171"/>
      <c r="O41" s="171"/>
      <c r="P41" s="171"/>
      <c r="Q41" s="104"/>
      <c r="R41" s="148"/>
      <c r="S41" s="148"/>
      <c r="T41" s="148"/>
      <c r="U41" s="148"/>
      <c r="V41" s="115"/>
      <c r="W41" s="148"/>
      <c r="X41" s="148"/>
      <c r="Y41" s="115"/>
      <c r="Z41" s="148"/>
      <c r="AA41" s="148"/>
      <c r="AB41" s="148"/>
      <c r="AC41" s="148"/>
      <c r="AD41" s="148"/>
      <c r="AE41" s="148"/>
      <c r="AF41" s="148"/>
      <c r="AG41" s="18"/>
    </row>
    <row r="42">
      <c r="A42" s="39"/>
      <c r="B42" s="145"/>
      <c r="C42" s="244" t="s">
        <v>38</v>
      </c>
      <c r="D42" s="39"/>
      <c r="E42" s="39"/>
      <c r="F42" s="169" t="s">
        <v>265</v>
      </c>
      <c r="G42" s="170" t="s">
        <v>120</v>
      </c>
      <c r="H42" s="171"/>
      <c r="I42" s="171"/>
      <c r="J42" s="172" t="s">
        <v>196</v>
      </c>
      <c r="K42" s="171"/>
      <c r="L42" s="104"/>
      <c r="M42" s="172" t="s">
        <v>196</v>
      </c>
      <c r="N42" s="171"/>
      <c r="O42" s="172" t="s">
        <v>196</v>
      </c>
      <c r="P42" s="171"/>
      <c r="Q42" s="104"/>
      <c r="R42" s="148"/>
      <c r="S42" s="148"/>
      <c r="T42" s="148"/>
      <c r="U42" s="148"/>
      <c r="V42" s="115"/>
      <c r="W42" s="148"/>
      <c r="X42" s="148"/>
      <c r="Y42" s="115"/>
      <c r="Z42" s="148"/>
      <c r="AA42" s="148"/>
      <c r="AB42" s="148"/>
      <c r="AC42" s="148"/>
      <c r="AD42" s="148"/>
      <c r="AE42" s="148"/>
      <c r="AF42" s="148"/>
      <c r="AG42" s="18"/>
    </row>
    <row r="43">
      <c r="A43" s="39"/>
      <c r="B43" s="244" t="s">
        <v>2</v>
      </c>
      <c r="C43" s="244" t="s">
        <v>38</v>
      </c>
      <c r="D43" s="39"/>
      <c r="E43" s="39"/>
      <c r="F43" s="180" t="s">
        <v>64</v>
      </c>
      <c r="G43" s="170" t="s">
        <v>120</v>
      </c>
      <c r="H43" s="171"/>
      <c r="I43" s="171"/>
      <c r="J43" s="171"/>
      <c r="K43" s="171"/>
      <c r="L43" s="104"/>
      <c r="M43" s="171"/>
      <c r="N43" s="171"/>
      <c r="O43" s="171"/>
      <c r="P43" s="171"/>
      <c r="Q43" s="104"/>
      <c r="R43" s="148"/>
      <c r="S43" s="148"/>
      <c r="T43" s="148"/>
      <c r="U43" s="148"/>
      <c r="V43" s="115"/>
      <c r="W43" s="148"/>
      <c r="X43" s="148"/>
      <c r="Y43" s="115"/>
      <c r="Z43" s="148"/>
      <c r="AA43" s="148"/>
      <c r="AB43" s="148"/>
      <c r="AC43" s="148"/>
      <c r="AD43" s="148"/>
      <c r="AE43" s="148"/>
      <c r="AF43" s="148"/>
      <c r="AG43" s="18"/>
    </row>
    <row r="44">
      <c r="A44" s="39"/>
      <c r="B44" s="145"/>
      <c r="C44" s="145"/>
      <c r="D44" s="145"/>
      <c r="E44" s="145"/>
      <c r="F44" s="186" t="s">
        <v>55</v>
      </c>
      <c r="G44" s="187"/>
      <c r="H44" s="187"/>
      <c r="I44" s="188"/>
      <c r="J44" s="188"/>
      <c r="K44" s="188"/>
      <c r="L44" s="189"/>
      <c r="M44" s="188"/>
      <c r="N44" s="188"/>
      <c r="O44" s="188"/>
      <c r="P44" s="188"/>
      <c r="Q44" s="104"/>
      <c r="R44" s="255"/>
      <c r="S44" s="255"/>
      <c r="T44" s="255"/>
      <c r="U44" s="255"/>
      <c r="V44" s="115"/>
      <c r="W44" s="255"/>
      <c r="X44" s="255"/>
      <c r="Y44" s="115"/>
      <c r="Z44" s="247"/>
      <c r="AA44" s="248"/>
      <c r="AB44" s="253"/>
      <c r="AC44" s="256"/>
      <c r="AD44" s="249"/>
      <c r="AE44" s="249"/>
      <c r="AF44" s="148"/>
      <c r="AG44" s="18"/>
    </row>
    <row r="45">
      <c r="A45" s="39"/>
      <c r="B45" s="244" t="s">
        <v>2</v>
      </c>
      <c r="C45" s="244" t="s">
        <v>38</v>
      </c>
      <c r="D45" s="39"/>
      <c r="E45" s="221" t="s">
        <v>88</v>
      </c>
      <c r="F45" s="180" t="s">
        <v>223</v>
      </c>
      <c r="G45" s="257"/>
      <c r="H45" s="171"/>
      <c r="I45" s="171"/>
      <c r="J45" s="171"/>
      <c r="K45" s="171"/>
      <c r="L45" s="104"/>
      <c r="M45" s="171"/>
      <c r="N45" s="171"/>
      <c r="O45" s="171"/>
      <c r="P45" s="171"/>
      <c r="Q45" s="104"/>
      <c r="R45" s="239"/>
      <c r="S45" s="239"/>
      <c r="T45" s="239"/>
      <c r="U45" s="239"/>
      <c r="V45" s="115"/>
      <c r="W45" s="258"/>
      <c r="X45" s="259"/>
      <c r="Y45" s="115"/>
      <c r="Z45" s="247"/>
      <c r="AA45" s="248"/>
      <c r="AB45" s="253"/>
      <c r="AC45" s="256"/>
      <c r="AD45" s="249"/>
      <c r="AE45" s="249"/>
      <c r="AF45" s="249"/>
      <c r="AG45" s="18"/>
    </row>
    <row r="46">
      <c r="A46" s="39"/>
      <c r="B46" s="244" t="s">
        <v>2</v>
      </c>
      <c r="C46" s="145"/>
      <c r="D46" s="39"/>
      <c r="E46" s="221" t="s">
        <v>88</v>
      </c>
      <c r="F46" s="195" t="s">
        <v>227</v>
      </c>
      <c r="G46" s="196" t="s">
        <v>228</v>
      </c>
      <c r="H46" s="197">
        <v>300000.0</v>
      </c>
      <c r="I46" s="195">
        <v>1.0</v>
      </c>
      <c r="J46" s="136">
        <f t="shared" ref="J46:J47" si="8">H46*I46</f>
        <v>300000</v>
      </c>
      <c r="K46" s="172" t="s">
        <v>196</v>
      </c>
      <c r="L46" s="104"/>
      <c r="M46" s="198">
        <f>J46/0.95</f>
        <v>315789.4737</v>
      </c>
      <c r="N46" s="172" t="s">
        <v>196</v>
      </c>
      <c r="O46" s="137">
        <f t="shared" ref="O46:O47" si="9">M46/$I$54</f>
        <v>85.3485064</v>
      </c>
      <c r="P46" s="172" t="s">
        <v>196</v>
      </c>
      <c r="Q46" s="104"/>
      <c r="R46" s="239"/>
      <c r="S46" s="239"/>
      <c r="T46" s="239"/>
      <c r="U46" s="239"/>
      <c r="V46" s="115"/>
      <c r="W46" s="258"/>
      <c r="X46" s="259"/>
      <c r="Y46" s="115"/>
      <c r="Z46" s="247"/>
      <c r="AA46" s="248"/>
      <c r="AB46" s="253"/>
      <c r="AC46" s="256"/>
      <c r="AD46" s="249"/>
      <c r="AE46" s="249"/>
      <c r="AF46" s="249"/>
      <c r="AG46" s="18"/>
    </row>
    <row r="47">
      <c r="A47" s="39"/>
      <c r="B47" s="244" t="s">
        <v>2</v>
      </c>
      <c r="C47" s="145"/>
      <c r="D47" s="39"/>
      <c r="E47" s="39"/>
      <c r="F47" s="195" t="s">
        <v>266</v>
      </c>
      <c r="G47" s="196" t="s">
        <v>267</v>
      </c>
      <c r="H47" s="197">
        <v>300000.0</v>
      </c>
      <c r="I47" s="195">
        <v>1.0</v>
      </c>
      <c r="J47" s="136">
        <f t="shared" si="8"/>
        <v>300000</v>
      </c>
      <c r="K47" s="172" t="s">
        <v>196</v>
      </c>
      <c r="L47" s="104"/>
      <c r="M47" s="198">
        <f>J47/0.7</f>
        <v>428571.4286</v>
      </c>
      <c r="N47" s="172" t="s">
        <v>196</v>
      </c>
      <c r="O47" s="137">
        <f t="shared" si="9"/>
        <v>115.8301158</v>
      </c>
      <c r="P47" s="172" t="s">
        <v>196</v>
      </c>
      <c r="Q47" s="104"/>
      <c r="R47" s="239"/>
      <c r="S47" s="239"/>
      <c r="T47" s="239"/>
      <c r="U47" s="239"/>
      <c r="V47" s="115"/>
      <c r="W47" s="258"/>
      <c r="X47" s="259"/>
      <c r="Y47" s="115"/>
      <c r="Z47" s="247"/>
      <c r="AA47" s="248"/>
      <c r="AB47" s="247"/>
      <c r="AC47" s="202"/>
      <c r="AD47" s="249"/>
      <c r="AE47" s="249"/>
      <c r="AF47" s="249"/>
      <c r="AG47" s="18"/>
    </row>
    <row r="48">
      <c r="A48" s="39"/>
      <c r="B48" s="39"/>
      <c r="C48" s="39"/>
      <c r="D48" s="39"/>
      <c r="E48" s="39"/>
      <c r="F48" s="180" t="s">
        <v>230</v>
      </c>
      <c r="G48" s="170" t="s">
        <v>98</v>
      </c>
      <c r="H48" s="171"/>
      <c r="I48" s="171"/>
      <c r="J48" s="171"/>
      <c r="K48" s="171"/>
      <c r="L48" s="104"/>
      <c r="M48" s="171"/>
      <c r="N48" s="171"/>
      <c r="O48" s="171"/>
      <c r="P48" s="171"/>
      <c r="Q48" s="104"/>
      <c r="R48" s="239"/>
      <c r="S48" s="239"/>
      <c r="T48" s="239"/>
      <c r="U48" s="239"/>
      <c r="V48" s="115"/>
      <c r="W48" s="258"/>
      <c r="X48" s="259"/>
      <c r="Y48" s="115"/>
      <c r="Z48" s="247"/>
      <c r="AA48" s="248"/>
      <c r="AB48" s="247"/>
      <c r="AC48" s="202"/>
      <c r="AD48" s="249"/>
      <c r="AE48" s="249"/>
      <c r="AF48" s="249"/>
      <c r="AG48" s="18"/>
    </row>
    <row r="49">
      <c r="A49" s="39"/>
      <c r="B49" s="39"/>
      <c r="C49" s="39"/>
      <c r="D49" s="39"/>
      <c r="E49" s="39"/>
      <c r="F49" s="180" t="s">
        <v>231</v>
      </c>
      <c r="G49" s="170" t="s">
        <v>98</v>
      </c>
      <c r="H49" s="171"/>
      <c r="I49" s="171"/>
      <c r="J49" s="171"/>
      <c r="K49" s="171"/>
      <c r="L49" s="104"/>
      <c r="M49" s="171"/>
      <c r="N49" s="171"/>
      <c r="O49" s="171"/>
      <c r="P49" s="171"/>
      <c r="Q49" s="104"/>
      <c r="R49" s="239"/>
      <c r="S49" s="239"/>
      <c r="T49" s="239"/>
      <c r="U49" s="239"/>
      <c r="V49" s="115"/>
      <c r="W49" s="258"/>
      <c r="X49" s="259"/>
      <c r="Y49" s="115"/>
      <c r="Z49" s="247"/>
      <c r="AA49" s="248"/>
      <c r="AB49" s="247"/>
      <c r="AC49" s="202"/>
      <c r="AD49" s="249"/>
      <c r="AE49" s="249"/>
      <c r="AF49" s="249"/>
      <c r="AG49" s="18"/>
    </row>
    <row r="50">
      <c r="A50" s="39"/>
      <c r="B50" s="39"/>
      <c r="C50" s="39"/>
      <c r="D50" s="39"/>
      <c r="E50" s="39"/>
      <c r="F50" s="201" t="s">
        <v>232</v>
      </c>
      <c r="G50" s="202"/>
      <c r="H50" s="136">
        <v>20000.0</v>
      </c>
      <c r="I50" s="203">
        <v>1.0</v>
      </c>
      <c r="J50" s="204">
        <f>+H50*I50</f>
        <v>20000</v>
      </c>
      <c r="K50" s="204">
        <f>H50*I50</f>
        <v>20000</v>
      </c>
      <c r="L50" s="104"/>
      <c r="M50" s="205"/>
      <c r="N50" s="205"/>
      <c r="O50" s="205"/>
      <c r="P50" s="205"/>
      <c r="Q50" s="104"/>
      <c r="R50" s="239"/>
      <c r="S50" s="239"/>
      <c r="T50" s="239"/>
      <c r="U50" s="239"/>
      <c r="V50" s="115"/>
      <c r="W50" s="258"/>
      <c r="X50" s="259"/>
      <c r="Y50" s="115"/>
      <c r="Z50" s="247"/>
      <c r="AA50" s="248"/>
      <c r="AB50" s="250"/>
      <c r="AC50" s="202"/>
      <c r="AD50" s="249"/>
      <c r="AE50" s="249"/>
      <c r="AF50" s="249"/>
      <c r="AG50" s="18"/>
    </row>
    <row r="51">
      <c r="A51" s="39"/>
      <c r="B51" s="39"/>
      <c r="C51" s="39"/>
      <c r="D51" s="39"/>
      <c r="E51" s="39"/>
      <c r="F51" s="18"/>
      <c r="G51" s="104"/>
      <c r="H51" s="207"/>
      <c r="I51" s="208" t="s">
        <v>233</v>
      </c>
      <c r="J51" s="208">
        <f t="shared" ref="J51:K51" si="10">SUM(J5:J50)</f>
        <v>2268000</v>
      </c>
      <c r="K51" s="208">
        <f t="shared" si="10"/>
        <v>1391000</v>
      </c>
      <c r="L51" s="104"/>
      <c r="M51" s="104"/>
      <c r="N51" s="104"/>
      <c r="O51" s="209"/>
      <c r="P51" s="115"/>
      <c r="Q51" s="115"/>
      <c r="R51" s="115"/>
      <c r="S51" s="115"/>
      <c r="T51" s="115"/>
      <c r="U51" s="233"/>
      <c r="V51" s="115"/>
      <c r="W51" s="115"/>
      <c r="X51" s="233"/>
      <c r="Y51" s="115"/>
      <c r="Z51" s="115"/>
      <c r="AA51" s="233"/>
      <c r="AB51" s="18"/>
      <c r="AC51" s="18"/>
      <c r="AD51" s="18"/>
      <c r="AE51" s="18"/>
      <c r="AF51" s="18"/>
      <c r="AG51" s="18"/>
    </row>
    <row r="52">
      <c r="A52" s="39"/>
      <c r="B52" s="39"/>
      <c r="C52" s="39"/>
      <c r="D52" s="39"/>
      <c r="E52" s="39"/>
      <c r="F52" s="18"/>
      <c r="G52" s="18"/>
      <c r="H52" s="104"/>
      <c r="I52" s="210">
        <v>0.2</v>
      </c>
      <c r="J52" s="208">
        <f>J51/0.79</f>
        <v>2870886.076</v>
      </c>
      <c r="K52" s="208">
        <f>K51/0.763</f>
        <v>1823066.841</v>
      </c>
      <c r="L52" s="104"/>
      <c r="M52" s="104"/>
      <c r="N52" s="104"/>
      <c r="O52" s="208">
        <f t="shared" ref="O52:P52" si="11">SUM(O5:O51)</f>
        <v>774.8567364</v>
      </c>
      <c r="P52" s="208">
        <f t="shared" si="11"/>
        <v>493.1081081</v>
      </c>
      <c r="Q52" s="115"/>
      <c r="R52" s="104"/>
      <c r="S52" s="104"/>
      <c r="T52" s="115"/>
      <c r="U52" s="233"/>
      <c r="V52" s="115"/>
      <c r="W52" s="115"/>
      <c r="X52" s="233"/>
      <c r="Y52" s="115"/>
      <c r="Z52" s="115"/>
      <c r="AA52" s="233"/>
      <c r="AB52" s="18"/>
      <c r="AC52" s="18"/>
      <c r="AD52" s="18"/>
      <c r="AE52" s="18"/>
      <c r="AF52" s="18"/>
      <c r="AG52" s="18"/>
    </row>
    <row r="53">
      <c r="A53" s="39"/>
      <c r="B53" s="39"/>
      <c r="C53" s="39"/>
      <c r="D53" s="39"/>
      <c r="E53" s="39"/>
      <c r="F53" s="18"/>
      <c r="G53" s="104"/>
      <c r="H53" s="208" t="s">
        <v>234</v>
      </c>
      <c r="I53" s="212" t="s">
        <v>235</v>
      </c>
      <c r="J53" s="208">
        <f t="shared" ref="J53:K53" si="12">J52*4/1000</f>
        <v>11483.5443</v>
      </c>
      <c r="K53" s="208">
        <f t="shared" si="12"/>
        <v>7292.267366</v>
      </c>
      <c r="L53" s="104"/>
      <c r="M53" s="104"/>
      <c r="N53" s="104"/>
      <c r="O53" s="208">
        <f>J53/I54</f>
        <v>3.103660623</v>
      </c>
      <c r="P53" s="208">
        <f>K53/I54</f>
        <v>1.970883072</v>
      </c>
      <c r="Q53" s="115"/>
      <c r="R53" s="104"/>
      <c r="S53" s="104"/>
      <c r="T53" s="115"/>
      <c r="U53" s="115"/>
      <c r="V53" s="115"/>
      <c r="W53" s="115"/>
      <c r="X53" s="233"/>
      <c r="Y53" s="115"/>
      <c r="Z53" s="115"/>
      <c r="AA53" s="233"/>
      <c r="AB53" s="18"/>
      <c r="AC53" s="18"/>
      <c r="AD53" s="18"/>
      <c r="AE53" s="18"/>
      <c r="AF53" s="18"/>
      <c r="AG53" s="18"/>
    </row>
    <row r="54">
      <c r="A54" s="39"/>
      <c r="B54" s="39"/>
      <c r="C54" s="39"/>
      <c r="D54" s="39"/>
      <c r="E54" s="39"/>
      <c r="F54" s="18"/>
      <c r="G54" s="104"/>
      <c r="H54" s="208" t="s">
        <v>236</v>
      </c>
      <c r="I54" s="208">
        <v>3700.0</v>
      </c>
      <c r="J54" s="213">
        <f t="shared" ref="J54:K54" si="13">SUM(J52:J53)</f>
        <v>2882369.62</v>
      </c>
      <c r="K54" s="213">
        <f t="shared" si="13"/>
        <v>1830359.109</v>
      </c>
      <c r="L54" s="104"/>
      <c r="M54" s="104"/>
      <c r="N54" s="104"/>
      <c r="O54" s="213">
        <f t="shared" ref="O54:P54" si="14">SUM(O52:O53)</f>
        <v>777.9603971</v>
      </c>
      <c r="P54" s="213">
        <f t="shared" si="14"/>
        <v>495.0789912</v>
      </c>
      <c r="Q54" s="115"/>
      <c r="R54" s="104"/>
      <c r="S54" s="104"/>
      <c r="T54" s="115"/>
      <c r="U54" s="233"/>
      <c r="V54" s="115"/>
      <c r="W54" s="115"/>
      <c r="X54" s="233"/>
      <c r="Y54" s="115"/>
      <c r="Z54" s="115"/>
      <c r="AA54" s="233"/>
      <c r="AB54" s="18"/>
      <c r="AC54" s="18"/>
      <c r="AD54" s="18"/>
      <c r="AE54" s="18"/>
      <c r="AF54" s="18"/>
      <c r="AG54" s="18"/>
    </row>
    <row r="55">
      <c r="A55" s="39"/>
      <c r="B55" s="39"/>
      <c r="C55" s="39"/>
      <c r="D55" s="39"/>
      <c r="E55" s="39"/>
      <c r="F55" s="18"/>
      <c r="G55" s="18"/>
      <c r="H55" s="104"/>
      <c r="I55" s="104"/>
      <c r="J55" s="214">
        <f>J54/I54</f>
        <v>779.0188163</v>
      </c>
      <c r="K55" s="214">
        <f>K54/I54</f>
        <v>494.691651</v>
      </c>
      <c r="L55" s="104"/>
      <c r="M55" s="104"/>
      <c r="N55" s="104"/>
      <c r="O55" s="209"/>
      <c r="P55" s="115"/>
      <c r="Q55" s="115"/>
      <c r="R55" s="115"/>
      <c r="S55" s="115"/>
      <c r="T55" s="115"/>
      <c r="U55" s="233"/>
      <c r="V55" s="115"/>
      <c r="W55" s="115"/>
      <c r="X55" s="233"/>
      <c r="Y55" s="115"/>
      <c r="Z55" s="18"/>
      <c r="AA55" s="18"/>
      <c r="AB55" s="18"/>
      <c r="AC55" s="18"/>
      <c r="AD55" s="18"/>
      <c r="AE55" s="18"/>
      <c r="AF55" s="18"/>
      <c r="AG55" s="18"/>
    </row>
    <row r="56">
      <c r="A56" s="39"/>
      <c r="B56" s="39"/>
      <c r="C56" s="39"/>
      <c r="D56" s="39"/>
      <c r="E56" s="39"/>
      <c r="F56" s="18"/>
      <c r="G56" s="18"/>
      <c r="H56" s="104"/>
      <c r="I56" s="215"/>
      <c r="J56" s="104"/>
      <c r="K56" s="104"/>
      <c r="L56" s="104"/>
      <c r="M56" s="104"/>
      <c r="N56" s="104"/>
      <c r="O56" s="209"/>
      <c r="P56" s="115"/>
      <c r="Q56" s="115"/>
      <c r="R56" s="115"/>
      <c r="S56" s="115"/>
      <c r="T56" s="115"/>
      <c r="U56" s="233"/>
      <c r="V56" s="115"/>
      <c r="W56" s="115"/>
      <c r="X56" s="233"/>
      <c r="Y56" s="115"/>
      <c r="Z56" s="18"/>
      <c r="AA56" s="18"/>
      <c r="AB56" s="18"/>
      <c r="AC56" s="18"/>
      <c r="AD56" s="18"/>
      <c r="AE56" s="18"/>
      <c r="AF56" s="18"/>
      <c r="AG56" s="18"/>
    </row>
    <row r="57">
      <c r="A57" s="39"/>
      <c r="B57" s="39"/>
      <c r="C57" s="39"/>
      <c r="D57" s="39"/>
      <c r="E57" s="39"/>
      <c r="F57" s="18"/>
      <c r="G57" s="18"/>
      <c r="H57" s="104"/>
      <c r="I57" s="104"/>
      <c r="J57" s="104"/>
      <c r="K57" s="104"/>
      <c r="L57" s="104"/>
      <c r="M57" s="104"/>
      <c r="N57" s="104"/>
      <c r="O57" s="209"/>
      <c r="P57" s="115"/>
      <c r="Q57" s="115"/>
      <c r="R57" s="115"/>
      <c r="S57" s="115"/>
      <c r="T57" s="115"/>
      <c r="U57" s="233"/>
      <c r="V57" s="115"/>
      <c r="W57" s="115"/>
      <c r="X57" s="233"/>
      <c r="Y57" s="115"/>
      <c r="Z57" s="18"/>
      <c r="AA57" s="18"/>
      <c r="AB57" s="18"/>
      <c r="AC57" s="18"/>
      <c r="AD57" s="18"/>
      <c r="AE57" s="18"/>
      <c r="AF57" s="18"/>
      <c r="AG57" s="18"/>
    </row>
    <row r="58">
      <c r="A58" s="216"/>
      <c r="B58" s="216"/>
      <c r="C58" s="216"/>
      <c r="D58" s="216"/>
      <c r="E58" s="216"/>
      <c r="F58" s="217"/>
      <c r="G58" s="217"/>
      <c r="H58" s="217"/>
      <c r="I58" s="217"/>
      <c r="J58" s="217"/>
      <c r="K58" s="217"/>
      <c r="L58" s="217"/>
      <c r="M58" s="217"/>
      <c r="N58" s="218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</row>
    <row r="59">
      <c r="A59" s="216"/>
      <c r="B59" s="216"/>
      <c r="C59" s="216"/>
      <c r="D59" s="216"/>
      <c r="E59" s="216"/>
      <c r="F59" s="217"/>
      <c r="G59" s="217"/>
      <c r="H59" s="217"/>
      <c r="I59" s="217"/>
      <c r="J59" s="217"/>
      <c r="K59" s="217"/>
      <c r="L59" s="217"/>
      <c r="M59" s="217"/>
      <c r="N59" s="218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</row>
    <row r="60">
      <c r="A60" s="216"/>
      <c r="B60" s="216"/>
      <c r="C60" s="216"/>
      <c r="D60" s="216"/>
      <c r="E60" s="216"/>
      <c r="F60" s="217"/>
      <c r="G60" s="217"/>
      <c r="H60" s="217"/>
      <c r="I60" s="217"/>
      <c r="J60" s="217"/>
      <c r="K60" s="217"/>
      <c r="L60" s="217"/>
      <c r="M60" s="217"/>
      <c r="N60" s="218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</row>
    <row r="61">
      <c r="A61" s="216"/>
      <c r="B61" s="216"/>
      <c r="C61" s="216"/>
      <c r="D61" s="216"/>
      <c r="E61" s="216"/>
      <c r="F61" s="217"/>
      <c r="G61" s="217"/>
      <c r="H61" s="217"/>
      <c r="I61" s="217"/>
      <c r="J61" s="217"/>
      <c r="K61" s="217"/>
      <c r="L61" s="217"/>
      <c r="M61" s="217"/>
      <c r="N61" s="218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</row>
    <row r="62">
      <c r="A62" s="216"/>
      <c r="B62" s="216"/>
      <c r="C62" s="216"/>
      <c r="D62" s="216"/>
      <c r="E62" s="216"/>
      <c r="F62" s="217"/>
      <c r="G62" s="217"/>
      <c r="H62" s="217"/>
      <c r="I62" s="217"/>
      <c r="J62" s="217"/>
      <c r="K62" s="217"/>
      <c r="L62" s="217"/>
      <c r="M62" s="217"/>
      <c r="N62" s="218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</row>
    <row r="63">
      <c r="A63" s="216"/>
      <c r="B63" s="216"/>
      <c r="C63" s="216"/>
      <c r="D63" s="216"/>
      <c r="E63" s="216"/>
      <c r="F63" s="217"/>
      <c r="G63" s="217"/>
      <c r="H63" s="217"/>
      <c r="I63" s="217"/>
      <c r="J63" s="217"/>
      <c r="K63" s="217"/>
      <c r="L63" s="217"/>
      <c r="M63" s="217"/>
      <c r="N63" s="218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</row>
    <row r="64">
      <c r="A64" s="216"/>
      <c r="B64" s="216"/>
      <c r="C64" s="216"/>
      <c r="D64" s="216"/>
      <c r="E64" s="216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</row>
    <row r="65">
      <c r="A65" s="216"/>
      <c r="B65" s="216"/>
      <c r="C65" s="216"/>
      <c r="D65" s="216"/>
      <c r="E65" s="216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</row>
    <row r="66">
      <c r="A66" s="216"/>
      <c r="B66" s="216"/>
      <c r="C66" s="216"/>
      <c r="D66" s="216"/>
      <c r="E66" s="216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</row>
    <row r="67">
      <c r="A67" s="216"/>
      <c r="B67" s="216"/>
      <c r="C67" s="216"/>
      <c r="D67" s="216"/>
      <c r="E67" s="216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</row>
    <row r="68">
      <c r="A68" s="216"/>
      <c r="B68" s="216"/>
      <c r="C68" s="216"/>
      <c r="D68" s="216"/>
      <c r="E68" s="216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</row>
    <row r="69">
      <c r="A69" s="216"/>
      <c r="B69" s="216"/>
      <c r="C69" s="216"/>
      <c r="D69" s="216"/>
      <c r="E69" s="216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</row>
    <row r="70">
      <c r="A70" s="216"/>
      <c r="B70" s="216"/>
      <c r="C70" s="216"/>
      <c r="D70" s="216"/>
      <c r="E70" s="216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</row>
    <row r="71">
      <c r="A71" s="216"/>
      <c r="B71" s="216"/>
      <c r="C71" s="216"/>
      <c r="D71" s="216"/>
      <c r="E71" s="216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</row>
    <row r="72">
      <c r="A72" s="216"/>
      <c r="B72" s="216"/>
      <c r="C72" s="216"/>
      <c r="D72" s="216"/>
      <c r="E72" s="216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</row>
    <row r="73">
      <c r="A73" s="216"/>
      <c r="B73" s="216"/>
      <c r="C73" s="216"/>
      <c r="D73" s="216"/>
      <c r="E73" s="216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</row>
    <row r="74">
      <c r="A74" s="216"/>
      <c r="B74" s="216"/>
      <c r="C74" s="216"/>
      <c r="D74" s="216"/>
      <c r="E74" s="216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</row>
    <row r="75">
      <c r="A75" s="216"/>
      <c r="B75" s="216"/>
      <c r="C75" s="216"/>
      <c r="D75" s="216"/>
      <c r="E75" s="216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</row>
    <row r="76">
      <c r="A76" s="216"/>
      <c r="B76" s="216"/>
      <c r="C76" s="216"/>
      <c r="D76" s="216"/>
      <c r="E76" s="216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</row>
    <row r="77">
      <c r="A77" s="216"/>
      <c r="B77" s="216"/>
      <c r="C77" s="216"/>
      <c r="D77" s="216"/>
      <c r="E77" s="216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</row>
    <row r="78">
      <c r="A78" s="216"/>
      <c r="B78" s="216"/>
      <c r="C78" s="216"/>
      <c r="D78" s="216"/>
      <c r="E78" s="216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</row>
    <row r="79">
      <c r="A79" s="216"/>
      <c r="B79" s="216"/>
      <c r="C79" s="216"/>
      <c r="D79" s="216"/>
      <c r="E79" s="216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</row>
    <row r="80">
      <c r="A80" s="216"/>
      <c r="B80" s="216"/>
      <c r="C80" s="216"/>
      <c r="D80" s="216"/>
      <c r="E80" s="216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</row>
    <row r="81">
      <c r="A81" s="216"/>
      <c r="B81" s="216"/>
      <c r="C81" s="216"/>
      <c r="D81" s="216"/>
      <c r="E81" s="216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</row>
    <row r="82">
      <c r="A82" s="216"/>
      <c r="B82" s="216"/>
      <c r="C82" s="216"/>
      <c r="D82" s="216"/>
      <c r="E82" s="216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</row>
    <row r="83">
      <c r="A83" s="216"/>
      <c r="B83" s="216"/>
      <c r="C83" s="216"/>
      <c r="D83" s="216"/>
      <c r="E83" s="216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</row>
    <row r="84">
      <c r="A84" s="216"/>
      <c r="B84" s="216"/>
      <c r="C84" s="216"/>
      <c r="D84" s="216"/>
      <c r="E84" s="216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</row>
    <row r="85">
      <c r="A85" s="216"/>
      <c r="B85" s="216"/>
      <c r="C85" s="216"/>
      <c r="D85" s="216"/>
      <c r="E85" s="216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</row>
    <row r="86">
      <c r="A86" s="216"/>
      <c r="B86" s="216"/>
      <c r="C86" s="216"/>
      <c r="D86" s="216"/>
      <c r="E86" s="216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</row>
    <row r="87">
      <c r="A87" s="216"/>
      <c r="B87" s="216"/>
      <c r="C87" s="216"/>
      <c r="D87" s="216"/>
      <c r="E87" s="216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</row>
    <row r="88">
      <c r="A88" s="216"/>
      <c r="B88" s="216"/>
      <c r="C88" s="216"/>
      <c r="D88" s="216"/>
      <c r="E88" s="216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</row>
    <row r="89">
      <c r="A89" s="216"/>
      <c r="B89" s="216"/>
      <c r="C89" s="216"/>
      <c r="D89" s="216"/>
      <c r="E89" s="216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</row>
    <row r="90">
      <c r="A90" s="216"/>
      <c r="B90" s="216"/>
      <c r="C90" s="216"/>
      <c r="D90" s="216"/>
      <c r="E90" s="216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</row>
    <row r="91">
      <c r="A91" s="216"/>
      <c r="B91" s="216"/>
      <c r="C91" s="216"/>
      <c r="D91" s="216"/>
      <c r="E91" s="216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</row>
    <row r="92">
      <c r="A92" s="216"/>
      <c r="B92" s="216"/>
      <c r="C92" s="216"/>
      <c r="D92" s="216"/>
      <c r="E92" s="216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</row>
    <row r="93">
      <c r="A93" s="216"/>
      <c r="B93" s="216"/>
      <c r="C93" s="216"/>
      <c r="D93" s="216"/>
      <c r="E93" s="216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</row>
    <row r="94">
      <c r="A94" s="216"/>
      <c r="B94" s="216"/>
      <c r="C94" s="216"/>
      <c r="D94" s="216"/>
      <c r="E94" s="216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</row>
    <row r="95">
      <c r="A95" s="216"/>
      <c r="B95" s="216"/>
      <c r="C95" s="216"/>
      <c r="D95" s="216"/>
      <c r="E95" s="216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</row>
    <row r="96">
      <c r="A96" s="216"/>
      <c r="B96" s="216"/>
      <c r="C96" s="216"/>
      <c r="D96" s="216"/>
      <c r="E96" s="216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</row>
    <row r="97">
      <c r="A97" s="216"/>
      <c r="B97" s="216"/>
      <c r="C97" s="216"/>
      <c r="D97" s="216"/>
      <c r="E97" s="216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</row>
    <row r="98">
      <c r="A98" s="216"/>
      <c r="B98" s="216"/>
      <c r="C98" s="216"/>
      <c r="D98" s="216"/>
      <c r="E98" s="216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</row>
    <row r="99">
      <c r="A99" s="216"/>
      <c r="B99" s="216"/>
      <c r="C99" s="216"/>
      <c r="D99" s="216"/>
      <c r="E99" s="216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</row>
    <row r="100">
      <c r="A100" s="216"/>
      <c r="B100" s="216"/>
      <c r="C100" s="216"/>
      <c r="D100" s="216"/>
      <c r="E100" s="216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</row>
    <row r="101">
      <c r="A101" s="216"/>
      <c r="B101" s="216"/>
      <c r="C101" s="216"/>
      <c r="D101" s="216"/>
      <c r="E101" s="216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</row>
    <row r="102">
      <c r="A102" s="216"/>
      <c r="B102" s="216"/>
      <c r="C102" s="216"/>
      <c r="D102" s="216"/>
      <c r="E102" s="216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</row>
    <row r="103">
      <c r="A103" s="216"/>
      <c r="B103" s="216"/>
      <c r="C103" s="216"/>
      <c r="D103" s="216"/>
      <c r="E103" s="216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</row>
    <row r="104">
      <c r="A104" s="216"/>
      <c r="B104" s="216"/>
      <c r="C104" s="216"/>
      <c r="D104" s="216"/>
      <c r="E104" s="216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</row>
    <row r="105">
      <c r="A105" s="216"/>
      <c r="B105" s="216"/>
      <c r="C105" s="216"/>
      <c r="D105" s="216"/>
      <c r="E105" s="216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</row>
    <row r="106">
      <c r="A106" s="216"/>
      <c r="B106" s="216"/>
      <c r="C106" s="216"/>
      <c r="D106" s="216"/>
      <c r="E106" s="216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</row>
    <row r="107">
      <c r="A107" s="216"/>
      <c r="B107" s="216"/>
      <c r="C107" s="216"/>
      <c r="D107" s="216"/>
      <c r="E107" s="216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</row>
    <row r="108">
      <c r="A108" s="216"/>
      <c r="B108" s="216"/>
      <c r="C108" s="216"/>
      <c r="D108" s="216"/>
      <c r="E108" s="216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</row>
    <row r="109">
      <c r="A109" s="216"/>
      <c r="B109" s="216"/>
      <c r="C109" s="216"/>
      <c r="D109" s="216"/>
      <c r="E109" s="216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</row>
    <row r="110">
      <c r="A110" s="216"/>
      <c r="B110" s="216"/>
      <c r="C110" s="216"/>
      <c r="D110" s="216"/>
      <c r="E110" s="216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</row>
    <row r="111">
      <c r="A111" s="216"/>
      <c r="B111" s="216"/>
      <c r="C111" s="216"/>
      <c r="D111" s="216"/>
      <c r="E111" s="216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</row>
    <row r="112">
      <c r="A112" s="216"/>
      <c r="B112" s="216"/>
      <c r="C112" s="216"/>
      <c r="D112" s="216"/>
      <c r="E112" s="216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</row>
    <row r="113">
      <c r="A113" s="216"/>
      <c r="B113" s="216"/>
      <c r="C113" s="216"/>
      <c r="D113" s="216"/>
      <c r="E113" s="216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</row>
    <row r="114">
      <c r="A114" s="216"/>
      <c r="B114" s="216"/>
      <c r="C114" s="216"/>
      <c r="D114" s="216"/>
      <c r="E114" s="216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</row>
    <row r="115">
      <c r="A115" s="216"/>
      <c r="B115" s="216"/>
      <c r="C115" s="216"/>
      <c r="D115" s="216"/>
      <c r="E115" s="216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</row>
    <row r="116">
      <c r="A116" s="216"/>
      <c r="B116" s="216"/>
      <c r="C116" s="216"/>
      <c r="D116" s="216"/>
      <c r="E116" s="216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</row>
    <row r="117">
      <c r="A117" s="216"/>
      <c r="B117" s="216"/>
      <c r="C117" s="216"/>
      <c r="D117" s="216"/>
      <c r="E117" s="216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</row>
    <row r="118">
      <c r="A118" s="216"/>
      <c r="B118" s="216"/>
      <c r="C118" s="216"/>
      <c r="D118" s="216"/>
      <c r="E118" s="216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</row>
    <row r="119">
      <c r="A119" s="216"/>
      <c r="B119" s="216"/>
      <c r="C119" s="216"/>
      <c r="D119" s="216"/>
      <c r="E119" s="216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</row>
    <row r="120">
      <c r="A120" s="216"/>
      <c r="B120" s="216"/>
      <c r="C120" s="216"/>
      <c r="D120" s="216"/>
      <c r="E120" s="216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</row>
    <row r="121">
      <c r="A121" s="216"/>
      <c r="B121" s="216"/>
      <c r="C121" s="216"/>
      <c r="D121" s="216"/>
      <c r="E121" s="216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</row>
    <row r="122">
      <c r="A122" s="216"/>
      <c r="B122" s="216"/>
      <c r="C122" s="216"/>
      <c r="D122" s="216"/>
      <c r="E122" s="216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</row>
    <row r="123">
      <c r="A123" s="216"/>
      <c r="B123" s="216"/>
      <c r="C123" s="216"/>
      <c r="D123" s="216"/>
      <c r="E123" s="216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</row>
    <row r="124">
      <c r="A124" s="216"/>
      <c r="B124" s="216"/>
      <c r="C124" s="216"/>
      <c r="D124" s="216"/>
      <c r="E124" s="216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</row>
    <row r="125">
      <c r="A125" s="216"/>
      <c r="B125" s="216"/>
      <c r="C125" s="216"/>
      <c r="D125" s="216"/>
      <c r="E125" s="216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</row>
    <row r="126">
      <c r="A126" s="216"/>
      <c r="B126" s="216"/>
      <c r="C126" s="216"/>
      <c r="D126" s="216"/>
      <c r="E126" s="216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</row>
    <row r="127">
      <c r="A127" s="216"/>
      <c r="B127" s="216"/>
      <c r="C127" s="216"/>
      <c r="D127" s="216"/>
      <c r="E127" s="216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</row>
    <row r="128">
      <c r="A128" s="216"/>
      <c r="B128" s="216"/>
      <c r="C128" s="216"/>
      <c r="D128" s="216"/>
      <c r="E128" s="216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</row>
    <row r="129">
      <c r="A129" s="216"/>
      <c r="B129" s="216"/>
      <c r="C129" s="216"/>
      <c r="D129" s="216"/>
      <c r="E129" s="216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</row>
    <row r="130">
      <c r="A130" s="216"/>
      <c r="B130" s="216"/>
      <c r="C130" s="216"/>
      <c r="D130" s="216"/>
      <c r="E130" s="216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</row>
    <row r="131">
      <c r="A131" s="216"/>
      <c r="B131" s="216"/>
      <c r="C131" s="216"/>
      <c r="D131" s="216"/>
      <c r="E131" s="216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</row>
    <row r="132">
      <c r="A132" s="216"/>
      <c r="B132" s="216"/>
      <c r="C132" s="216"/>
      <c r="D132" s="216"/>
      <c r="E132" s="216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</row>
    <row r="133">
      <c r="A133" s="216"/>
      <c r="B133" s="216"/>
      <c r="C133" s="216"/>
      <c r="D133" s="216"/>
      <c r="E133" s="216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</row>
    <row r="134">
      <c r="A134" s="216"/>
      <c r="B134" s="216"/>
      <c r="C134" s="216"/>
      <c r="D134" s="216"/>
      <c r="E134" s="216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</row>
    <row r="135">
      <c r="A135" s="216"/>
      <c r="B135" s="216"/>
      <c r="C135" s="216"/>
      <c r="D135" s="216"/>
      <c r="E135" s="216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</row>
    <row r="136">
      <c r="A136" s="216"/>
      <c r="B136" s="216"/>
      <c r="C136" s="216"/>
      <c r="D136" s="216"/>
      <c r="E136" s="216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</row>
    <row r="137">
      <c r="A137" s="216"/>
      <c r="B137" s="216"/>
      <c r="C137" s="216"/>
      <c r="D137" s="216"/>
      <c r="E137" s="216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</row>
    <row r="138">
      <c r="A138" s="216"/>
      <c r="B138" s="216"/>
      <c r="C138" s="216"/>
      <c r="D138" s="216"/>
      <c r="E138" s="216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</row>
    <row r="139">
      <c r="A139" s="216"/>
      <c r="B139" s="216"/>
      <c r="C139" s="216"/>
      <c r="D139" s="216"/>
      <c r="E139" s="216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</row>
    <row r="140">
      <c r="A140" s="216"/>
      <c r="B140" s="216"/>
      <c r="C140" s="216"/>
      <c r="D140" s="216"/>
      <c r="E140" s="216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</row>
    <row r="141">
      <c r="A141" s="216"/>
      <c r="B141" s="216"/>
      <c r="C141" s="216"/>
      <c r="D141" s="216"/>
      <c r="E141" s="216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</row>
    <row r="142">
      <c r="A142" s="216"/>
      <c r="B142" s="216"/>
      <c r="C142" s="216"/>
      <c r="D142" s="216"/>
      <c r="E142" s="216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</row>
    <row r="143">
      <c r="A143" s="216"/>
      <c r="B143" s="216"/>
      <c r="C143" s="216"/>
      <c r="D143" s="216"/>
      <c r="E143" s="216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</row>
    <row r="144">
      <c r="A144" s="216"/>
      <c r="B144" s="216"/>
      <c r="C144" s="216"/>
      <c r="D144" s="216"/>
      <c r="E144" s="216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</row>
    <row r="145">
      <c r="A145" s="216"/>
      <c r="B145" s="216"/>
      <c r="C145" s="216"/>
      <c r="D145" s="216"/>
      <c r="E145" s="216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</row>
    <row r="146">
      <c r="A146" s="216"/>
      <c r="B146" s="216"/>
      <c r="C146" s="216"/>
      <c r="D146" s="216"/>
      <c r="E146" s="216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</row>
    <row r="147">
      <c r="A147" s="216"/>
      <c r="B147" s="216"/>
      <c r="C147" s="216"/>
      <c r="D147" s="216"/>
      <c r="E147" s="216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</row>
    <row r="148">
      <c r="A148" s="216"/>
      <c r="B148" s="216"/>
      <c r="C148" s="216"/>
      <c r="D148" s="216"/>
      <c r="E148" s="216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</row>
    <row r="149">
      <c r="A149" s="216"/>
      <c r="B149" s="216"/>
      <c r="C149" s="216"/>
      <c r="D149" s="216"/>
      <c r="E149" s="216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</row>
    <row r="150">
      <c r="A150" s="216"/>
      <c r="B150" s="216"/>
      <c r="C150" s="216"/>
      <c r="D150" s="216"/>
      <c r="E150" s="216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</row>
    <row r="151">
      <c r="A151" s="216"/>
      <c r="B151" s="216"/>
      <c r="C151" s="216"/>
      <c r="D151" s="216"/>
      <c r="E151" s="216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</row>
    <row r="152">
      <c r="A152" s="216"/>
      <c r="B152" s="216"/>
      <c r="C152" s="216"/>
      <c r="D152" s="216"/>
      <c r="E152" s="216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</row>
    <row r="153">
      <c r="A153" s="216"/>
      <c r="B153" s="216"/>
      <c r="C153" s="216"/>
      <c r="D153" s="216"/>
      <c r="E153" s="216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</row>
    <row r="154">
      <c r="A154" s="216"/>
      <c r="B154" s="216"/>
      <c r="C154" s="216"/>
      <c r="D154" s="216"/>
      <c r="E154" s="216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</row>
    <row r="155">
      <c r="A155" s="216"/>
      <c r="B155" s="216"/>
      <c r="C155" s="216"/>
      <c r="D155" s="216"/>
      <c r="E155" s="216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</row>
    <row r="156">
      <c r="A156" s="216"/>
      <c r="B156" s="216"/>
      <c r="C156" s="216"/>
      <c r="D156" s="216"/>
      <c r="E156" s="216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</row>
    <row r="157">
      <c r="A157" s="216"/>
      <c r="B157" s="216"/>
      <c r="C157" s="216"/>
      <c r="D157" s="216"/>
      <c r="E157" s="216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</row>
    <row r="158">
      <c r="A158" s="216"/>
      <c r="B158" s="216"/>
      <c r="C158" s="216"/>
      <c r="D158" s="216"/>
      <c r="E158" s="216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</row>
    <row r="159">
      <c r="A159" s="216"/>
      <c r="B159" s="216"/>
      <c r="C159" s="216"/>
      <c r="D159" s="216"/>
      <c r="E159" s="216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</row>
    <row r="160">
      <c r="A160" s="216"/>
      <c r="B160" s="216"/>
      <c r="C160" s="216"/>
      <c r="D160" s="216"/>
      <c r="E160" s="216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</row>
    <row r="161">
      <c r="A161" s="216"/>
      <c r="B161" s="216"/>
      <c r="C161" s="216"/>
      <c r="D161" s="216"/>
      <c r="E161" s="216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</row>
    <row r="162">
      <c r="A162" s="216"/>
      <c r="B162" s="216"/>
      <c r="C162" s="216"/>
      <c r="D162" s="216"/>
      <c r="E162" s="216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</row>
    <row r="163">
      <c r="A163" s="216"/>
      <c r="B163" s="216"/>
      <c r="C163" s="216"/>
      <c r="D163" s="216"/>
      <c r="E163" s="216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</row>
    <row r="164">
      <c r="A164" s="216"/>
      <c r="B164" s="216"/>
      <c r="C164" s="216"/>
      <c r="D164" s="216"/>
      <c r="E164" s="216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</row>
    <row r="165">
      <c r="A165" s="216"/>
      <c r="B165" s="216"/>
      <c r="C165" s="216"/>
      <c r="D165" s="216"/>
      <c r="E165" s="216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</row>
    <row r="166">
      <c r="A166" s="216"/>
      <c r="B166" s="216"/>
      <c r="C166" s="216"/>
      <c r="D166" s="216"/>
      <c r="E166" s="216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</row>
    <row r="167">
      <c r="A167" s="216"/>
      <c r="B167" s="216"/>
      <c r="C167" s="216"/>
      <c r="D167" s="216"/>
      <c r="E167" s="216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</row>
    <row r="168">
      <c r="A168" s="216"/>
      <c r="B168" s="216"/>
      <c r="C168" s="216"/>
      <c r="D168" s="216"/>
      <c r="E168" s="216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</row>
    <row r="169">
      <c r="A169" s="216"/>
      <c r="B169" s="216"/>
      <c r="C169" s="216"/>
      <c r="D169" s="216"/>
      <c r="E169" s="216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</row>
    <row r="170">
      <c r="A170" s="216"/>
      <c r="B170" s="216"/>
      <c r="C170" s="216"/>
      <c r="D170" s="216"/>
      <c r="E170" s="216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</row>
    <row r="171">
      <c r="A171" s="216"/>
      <c r="B171" s="216"/>
      <c r="C171" s="216"/>
      <c r="D171" s="216"/>
      <c r="E171" s="216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</row>
    <row r="172">
      <c r="A172" s="216"/>
      <c r="B172" s="216"/>
      <c r="C172" s="216"/>
      <c r="D172" s="216"/>
      <c r="E172" s="216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</row>
    <row r="173">
      <c r="A173" s="216"/>
      <c r="B173" s="216"/>
      <c r="C173" s="216"/>
      <c r="D173" s="216"/>
      <c r="E173" s="216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</row>
    <row r="174">
      <c r="A174" s="216"/>
      <c r="B174" s="216"/>
      <c r="C174" s="216"/>
      <c r="D174" s="216"/>
      <c r="E174" s="216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</row>
    <row r="175">
      <c r="A175" s="216"/>
      <c r="B175" s="216"/>
      <c r="C175" s="216"/>
      <c r="D175" s="216"/>
      <c r="E175" s="216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</row>
    <row r="176">
      <c r="A176" s="216"/>
      <c r="B176" s="216"/>
      <c r="C176" s="216"/>
      <c r="D176" s="216"/>
      <c r="E176" s="216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</row>
    <row r="177">
      <c r="A177" s="216"/>
      <c r="B177" s="216"/>
      <c r="C177" s="216"/>
      <c r="D177" s="216"/>
      <c r="E177" s="216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</row>
    <row r="178">
      <c r="A178" s="216"/>
      <c r="B178" s="216"/>
      <c r="C178" s="216"/>
      <c r="D178" s="216"/>
      <c r="E178" s="216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</row>
    <row r="179">
      <c r="A179" s="216"/>
      <c r="B179" s="216"/>
      <c r="C179" s="216"/>
      <c r="D179" s="216"/>
      <c r="E179" s="216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</row>
    <row r="180">
      <c r="A180" s="216"/>
      <c r="B180" s="216"/>
      <c r="C180" s="216"/>
      <c r="D180" s="216"/>
      <c r="E180" s="216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</row>
    <row r="181">
      <c r="A181" s="216"/>
      <c r="B181" s="216"/>
      <c r="C181" s="216"/>
      <c r="D181" s="216"/>
      <c r="E181" s="216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</row>
    <row r="182">
      <c r="A182" s="216"/>
      <c r="B182" s="216"/>
      <c r="C182" s="216"/>
      <c r="D182" s="216"/>
      <c r="E182" s="216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</row>
    <row r="183">
      <c r="A183" s="216"/>
      <c r="B183" s="216"/>
      <c r="C183" s="216"/>
      <c r="D183" s="216"/>
      <c r="E183" s="216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</row>
    <row r="184">
      <c r="A184" s="216"/>
      <c r="B184" s="216"/>
      <c r="C184" s="216"/>
      <c r="D184" s="216"/>
      <c r="E184" s="216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</row>
    <row r="185">
      <c r="A185" s="216"/>
      <c r="B185" s="216"/>
      <c r="C185" s="216"/>
      <c r="D185" s="216"/>
      <c r="E185" s="216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</row>
    <row r="186">
      <c r="A186" s="216"/>
      <c r="B186" s="216"/>
      <c r="C186" s="216"/>
      <c r="D186" s="216"/>
      <c r="E186" s="216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</row>
    <row r="187">
      <c r="A187" s="216"/>
      <c r="B187" s="216"/>
      <c r="C187" s="216"/>
      <c r="D187" s="216"/>
      <c r="E187" s="216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</row>
    <row r="188">
      <c r="A188" s="216"/>
      <c r="B188" s="216"/>
      <c r="C188" s="216"/>
      <c r="D188" s="216"/>
      <c r="E188" s="216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</row>
    <row r="189">
      <c r="A189" s="216"/>
      <c r="B189" s="216"/>
      <c r="C189" s="216"/>
      <c r="D189" s="216"/>
      <c r="E189" s="216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</row>
    <row r="190">
      <c r="A190" s="216"/>
      <c r="B190" s="216"/>
      <c r="C190" s="216"/>
      <c r="D190" s="216"/>
      <c r="E190" s="216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</row>
    <row r="191">
      <c r="A191" s="216"/>
      <c r="B191" s="216"/>
      <c r="C191" s="216"/>
      <c r="D191" s="216"/>
      <c r="E191" s="216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</row>
    <row r="192">
      <c r="A192" s="216"/>
      <c r="B192" s="216"/>
      <c r="C192" s="216"/>
      <c r="D192" s="216"/>
      <c r="E192" s="216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</row>
    <row r="193">
      <c r="A193" s="216"/>
      <c r="B193" s="216"/>
      <c r="C193" s="216"/>
      <c r="D193" s="216"/>
      <c r="E193" s="216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</row>
    <row r="194">
      <c r="A194" s="216"/>
      <c r="B194" s="216"/>
      <c r="C194" s="216"/>
      <c r="D194" s="216"/>
      <c r="E194" s="216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</row>
    <row r="195">
      <c r="A195" s="216"/>
      <c r="B195" s="216"/>
      <c r="C195" s="216"/>
      <c r="D195" s="216"/>
      <c r="E195" s="216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</row>
    <row r="196">
      <c r="A196" s="216"/>
      <c r="B196" s="216"/>
      <c r="C196" s="216"/>
      <c r="D196" s="216"/>
      <c r="E196" s="216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</row>
    <row r="197">
      <c r="A197" s="216"/>
      <c r="B197" s="216"/>
      <c r="C197" s="216"/>
      <c r="D197" s="216"/>
      <c r="E197" s="216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</row>
    <row r="198">
      <c r="A198" s="216"/>
      <c r="B198" s="216"/>
      <c r="C198" s="216"/>
      <c r="D198" s="216"/>
      <c r="E198" s="216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</row>
    <row r="199">
      <c r="A199" s="216"/>
      <c r="B199" s="216"/>
      <c r="C199" s="216"/>
      <c r="D199" s="216"/>
      <c r="E199" s="216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</row>
    <row r="200">
      <c r="A200" s="216"/>
      <c r="B200" s="216"/>
      <c r="C200" s="216"/>
      <c r="D200" s="216"/>
      <c r="E200" s="216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  <c r="AF200" s="217"/>
      <c r="AG200" s="217"/>
    </row>
    <row r="201">
      <c r="A201" s="216"/>
      <c r="B201" s="216"/>
      <c r="C201" s="216"/>
      <c r="D201" s="216"/>
      <c r="E201" s="216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</row>
    <row r="202">
      <c r="A202" s="216"/>
      <c r="B202" s="216"/>
      <c r="C202" s="216"/>
      <c r="D202" s="216"/>
      <c r="E202" s="216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</row>
    <row r="203">
      <c r="A203" s="216"/>
      <c r="B203" s="216"/>
      <c r="C203" s="216"/>
      <c r="D203" s="216"/>
      <c r="E203" s="216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  <c r="AE203" s="217"/>
      <c r="AF203" s="217"/>
      <c r="AG203" s="217"/>
    </row>
    <row r="204">
      <c r="A204" s="216"/>
      <c r="B204" s="216"/>
      <c r="C204" s="216"/>
      <c r="D204" s="216"/>
      <c r="E204" s="216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</row>
    <row r="205">
      <c r="A205" s="216"/>
      <c r="B205" s="216"/>
      <c r="C205" s="216"/>
      <c r="D205" s="216"/>
      <c r="E205" s="216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</row>
    <row r="206">
      <c r="A206" s="216"/>
      <c r="B206" s="216"/>
      <c r="C206" s="216"/>
      <c r="D206" s="216"/>
      <c r="E206" s="216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  <c r="AF206" s="217"/>
      <c r="AG206" s="217"/>
    </row>
    <row r="207">
      <c r="A207" s="216"/>
      <c r="B207" s="216"/>
      <c r="C207" s="216"/>
      <c r="D207" s="216"/>
      <c r="E207" s="216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</row>
    <row r="208">
      <c r="A208" s="216"/>
      <c r="B208" s="216"/>
      <c r="C208" s="216"/>
      <c r="D208" s="216"/>
      <c r="E208" s="216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  <c r="AF208" s="217"/>
      <c r="AG208" s="217"/>
    </row>
    <row r="209">
      <c r="A209" s="216"/>
      <c r="B209" s="216"/>
      <c r="C209" s="216"/>
      <c r="D209" s="216"/>
      <c r="E209" s="216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</row>
    <row r="210">
      <c r="A210" s="216"/>
      <c r="B210" s="216"/>
      <c r="C210" s="216"/>
      <c r="D210" s="216"/>
      <c r="E210" s="216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  <c r="AF210" s="217"/>
      <c r="AG210" s="217"/>
    </row>
    <row r="211">
      <c r="A211" s="216"/>
      <c r="B211" s="216"/>
      <c r="C211" s="216"/>
      <c r="D211" s="216"/>
      <c r="E211" s="216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  <c r="AF211" s="217"/>
      <c r="AG211" s="217"/>
    </row>
    <row r="212">
      <c r="A212" s="216"/>
      <c r="B212" s="216"/>
      <c r="C212" s="216"/>
      <c r="D212" s="216"/>
      <c r="E212" s="216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  <c r="AF212" s="217"/>
      <c r="AG212" s="217"/>
    </row>
    <row r="213">
      <c r="A213" s="216"/>
      <c r="B213" s="216"/>
      <c r="C213" s="216"/>
      <c r="D213" s="216"/>
      <c r="E213" s="216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  <c r="AF213" s="217"/>
      <c r="AG213" s="217"/>
    </row>
    <row r="214">
      <c r="A214" s="216"/>
      <c r="B214" s="216"/>
      <c r="C214" s="216"/>
      <c r="D214" s="216"/>
      <c r="E214" s="216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  <c r="AF214" s="217"/>
      <c r="AG214" s="217"/>
    </row>
    <row r="215">
      <c r="A215" s="216"/>
      <c r="B215" s="216"/>
      <c r="C215" s="216"/>
      <c r="D215" s="216"/>
      <c r="E215" s="216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  <c r="AF215" s="217"/>
      <c r="AG215" s="217"/>
    </row>
    <row r="216">
      <c r="A216" s="216"/>
      <c r="B216" s="216"/>
      <c r="C216" s="216"/>
      <c r="D216" s="216"/>
      <c r="E216" s="216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17"/>
      <c r="AG216" s="217"/>
    </row>
    <row r="217">
      <c r="A217" s="216"/>
      <c r="B217" s="216"/>
      <c r="C217" s="216"/>
      <c r="D217" s="216"/>
      <c r="E217" s="216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  <c r="AF217" s="217"/>
      <c r="AG217" s="217"/>
    </row>
    <row r="218">
      <c r="A218" s="216"/>
      <c r="B218" s="216"/>
      <c r="C218" s="216"/>
      <c r="D218" s="216"/>
      <c r="E218" s="216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  <c r="AF218" s="217"/>
      <c r="AG218" s="217"/>
    </row>
    <row r="219">
      <c r="A219" s="216"/>
      <c r="B219" s="216"/>
      <c r="C219" s="216"/>
      <c r="D219" s="216"/>
      <c r="E219" s="216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  <c r="AF219" s="217"/>
      <c r="AG219" s="217"/>
    </row>
    <row r="220">
      <c r="A220" s="216"/>
      <c r="B220" s="216"/>
      <c r="C220" s="216"/>
      <c r="D220" s="216"/>
      <c r="E220" s="216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17"/>
      <c r="AE220" s="217"/>
      <c r="AF220" s="217"/>
      <c r="AG220" s="217"/>
    </row>
    <row r="221">
      <c r="A221" s="216"/>
      <c r="B221" s="216"/>
      <c r="C221" s="216"/>
      <c r="D221" s="216"/>
      <c r="E221" s="216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</row>
    <row r="222">
      <c r="A222" s="216"/>
      <c r="B222" s="216"/>
      <c r="C222" s="216"/>
      <c r="D222" s="216"/>
      <c r="E222" s="216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17"/>
      <c r="AE222" s="217"/>
      <c r="AF222" s="217"/>
      <c r="AG222" s="217"/>
    </row>
    <row r="223">
      <c r="A223" s="216"/>
      <c r="B223" s="216"/>
      <c r="C223" s="216"/>
      <c r="D223" s="216"/>
      <c r="E223" s="216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17"/>
      <c r="AE223" s="217"/>
      <c r="AF223" s="217"/>
      <c r="AG223" s="217"/>
    </row>
    <row r="224">
      <c r="A224" s="216"/>
      <c r="B224" s="216"/>
      <c r="C224" s="216"/>
      <c r="D224" s="216"/>
      <c r="E224" s="216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17"/>
      <c r="AE224" s="217"/>
      <c r="AF224" s="217"/>
      <c r="AG224" s="217"/>
    </row>
    <row r="225">
      <c r="A225" s="216"/>
      <c r="B225" s="216"/>
      <c r="C225" s="216"/>
      <c r="D225" s="216"/>
      <c r="E225" s="216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17"/>
      <c r="AE225" s="217"/>
      <c r="AF225" s="217"/>
      <c r="AG225" s="217"/>
    </row>
    <row r="226">
      <c r="A226" s="216"/>
      <c r="B226" s="216"/>
      <c r="C226" s="216"/>
      <c r="D226" s="216"/>
      <c r="E226" s="216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  <c r="AF226" s="217"/>
      <c r="AG226" s="217"/>
    </row>
    <row r="227">
      <c r="A227" s="216"/>
      <c r="B227" s="216"/>
      <c r="C227" s="216"/>
      <c r="D227" s="216"/>
      <c r="E227" s="216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</row>
    <row r="228">
      <c r="A228" s="216"/>
      <c r="B228" s="216"/>
      <c r="C228" s="216"/>
      <c r="D228" s="216"/>
      <c r="E228" s="216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  <c r="AF228" s="217"/>
      <c r="AG228" s="217"/>
    </row>
    <row r="229">
      <c r="A229" s="216"/>
      <c r="B229" s="216"/>
      <c r="C229" s="216"/>
      <c r="D229" s="216"/>
      <c r="E229" s="216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</row>
    <row r="230">
      <c r="A230" s="216"/>
      <c r="B230" s="216"/>
      <c r="C230" s="216"/>
      <c r="D230" s="216"/>
      <c r="E230" s="216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  <c r="AE230" s="217"/>
      <c r="AF230" s="217"/>
      <c r="AG230" s="217"/>
    </row>
    <row r="231">
      <c r="A231" s="216"/>
      <c r="B231" s="216"/>
      <c r="C231" s="216"/>
      <c r="D231" s="216"/>
      <c r="E231" s="216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  <c r="AE231" s="217"/>
      <c r="AF231" s="217"/>
      <c r="AG231" s="217"/>
    </row>
    <row r="232">
      <c r="A232" s="216"/>
      <c r="B232" s="216"/>
      <c r="C232" s="216"/>
      <c r="D232" s="216"/>
      <c r="E232" s="216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  <c r="AE232" s="217"/>
      <c r="AF232" s="217"/>
      <c r="AG232" s="217"/>
    </row>
    <row r="233">
      <c r="A233" s="216"/>
      <c r="B233" s="216"/>
      <c r="C233" s="216"/>
      <c r="D233" s="216"/>
      <c r="E233" s="216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  <c r="AE233" s="217"/>
      <c r="AF233" s="217"/>
      <c r="AG233" s="217"/>
    </row>
    <row r="234">
      <c r="A234" s="216"/>
      <c r="B234" s="216"/>
      <c r="C234" s="216"/>
      <c r="D234" s="216"/>
      <c r="E234" s="216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  <c r="AE234" s="217"/>
      <c r="AF234" s="217"/>
      <c r="AG234" s="217"/>
    </row>
    <row r="235">
      <c r="A235" s="216"/>
      <c r="B235" s="216"/>
      <c r="C235" s="216"/>
      <c r="D235" s="216"/>
      <c r="E235" s="216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  <c r="AE235" s="217"/>
      <c r="AF235" s="217"/>
      <c r="AG235" s="217"/>
    </row>
    <row r="236">
      <c r="A236" s="216"/>
      <c r="B236" s="216"/>
      <c r="C236" s="216"/>
      <c r="D236" s="216"/>
      <c r="E236" s="216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  <c r="AE236" s="217"/>
      <c r="AF236" s="217"/>
      <c r="AG236" s="217"/>
    </row>
    <row r="237">
      <c r="A237" s="216"/>
      <c r="B237" s="216"/>
      <c r="C237" s="216"/>
      <c r="D237" s="216"/>
      <c r="E237" s="216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  <c r="AE237" s="217"/>
      <c r="AF237" s="217"/>
      <c r="AG237" s="217"/>
    </row>
    <row r="238">
      <c r="A238" s="216"/>
      <c r="B238" s="216"/>
      <c r="C238" s="216"/>
      <c r="D238" s="216"/>
      <c r="E238" s="216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  <c r="AF238" s="217"/>
      <c r="AG238" s="217"/>
    </row>
    <row r="239">
      <c r="A239" s="216"/>
      <c r="B239" s="216"/>
      <c r="C239" s="216"/>
      <c r="D239" s="216"/>
      <c r="E239" s="216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  <c r="AE239" s="217"/>
      <c r="AF239" s="217"/>
      <c r="AG239" s="217"/>
    </row>
    <row r="240">
      <c r="A240" s="216"/>
      <c r="B240" s="216"/>
      <c r="C240" s="216"/>
      <c r="D240" s="216"/>
      <c r="E240" s="216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  <c r="AE240" s="217"/>
      <c r="AF240" s="217"/>
      <c r="AG240" s="217"/>
    </row>
    <row r="241">
      <c r="A241" s="216"/>
      <c r="B241" s="216"/>
      <c r="C241" s="216"/>
      <c r="D241" s="216"/>
      <c r="E241" s="216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</row>
    <row r="242">
      <c r="A242" s="216"/>
      <c r="B242" s="216"/>
      <c r="C242" s="216"/>
      <c r="D242" s="216"/>
      <c r="E242" s="216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  <c r="AE242" s="217"/>
      <c r="AF242" s="217"/>
      <c r="AG242" s="217"/>
    </row>
    <row r="243">
      <c r="A243" s="216"/>
      <c r="B243" s="216"/>
      <c r="C243" s="216"/>
      <c r="D243" s="216"/>
      <c r="E243" s="216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</row>
    <row r="244">
      <c r="A244" s="216"/>
      <c r="B244" s="216"/>
      <c r="C244" s="216"/>
      <c r="D244" s="216"/>
      <c r="E244" s="216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  <c r="AE244" s="217"/>
      <c r="AF244" s="217"/>
      <c r="AG244" s="217"/>
    </row>
    <row r="245">
      <c r="A245" s="216"/>
      <c r="B245" s="216"/>
      <c r="C245" s="216"/>
      <c r="D245" s="216"/>
      <c r="E245" s="216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  <c r="AE245" s="217"/>
      <c r="AF245" s="217"/>
      <c r="AG245" s="217"/>
    </row>
    <row r="246">
      <c r="A246" s="216"/>
      <c r="B246" s="216"/>
      <c r="C246" s="216"/>
      <c r="D246" s="216"/>
      <c r="E246" s="216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  <c r="AE246" s="217"/>
      <c r="AF246" s="217"/>
      <c r="AG246" s="217"/>
    </row>
    <row r="247">
      <c r="A247" s="216"/>
      <c r="B247" s="216"/>
      <c r="C247" s="216"/>
      <c r="D247" s="216"/>
      <c r="E247" s="216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  <c r="AE247" s="217"/>
      <c r="AF247" s="217"/>
      <c r="AG247" s="217"/>
    </row>
    <row r="248">
      <c r="A248" s="216"/>
      <c r="B248" s="216"/>
      <c r="C248" s="216"/>
      <c r="D248" s="216"/>
      <c r="E248" s="216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  <c r="AE248" s="217"/>
      <c r="AF248" s="217"/>
      <c r="AG248" s="217"/>
    </row>
    <row r="249">
      <c r="A249" s="216"/>
      <c r="B249" s="216"/>
      <c r="C249" s="216"/>
      <c r="D249" s="216"/>
      <c r="E249" s="216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17"/>
      <c r="AD249" s="217"/>
      <c r="AE249" s="217"/>
      <c r="AF249" s="217"/>
      <c r="AG249" s="217"/>
    </row>
    <row r="250">
      <c r="A250" s="216"/>
      <c r="B250" s="216"/>
      <c r="C250" s="216"/>
      <c r="D250" s="216"/>
      <c r="E250" s="216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17"/>
      <c r="AD250" s="217"/>
      <c r="AE250" s="217"/>
      <c r="AF250" s="217"/>
      <c r="AG250" s="217"/>
    </row>
    <row r="251">
      <c r="A251" s="216"/>
      <c r="B251" s="216"/>
      <c r="C251" s="216"/>
      <c r="D251" s="216"/>
      <c r="E251" s="216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17"/>
      <c r="AD251" s="217"/>
      <c r="AE251" s="217"/>
      <c r="AF251" s="217"/>
      <c r="AG251" s="217"/>
    </row>
    <row r="252">
      <c r="A252" s="216"/>
      <c r="B252" s="216"/>
      <c r="C252" s="216"/>
      <c r="D252" s="216"/>
      <c r="E252" s="216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17"/>
      <c r="AD252" s="217"/>
      <c r="AE252" s="217"/>
      <c r="AF252" s="217"/>
      <c r="AG252" s="217"/>
    </row>
    <row r="253">
      <c r="A253" s="216"/>
      <c r="B253" s="216"/>
      <c r="C253" s="216"/>
      <c r="D253" s="216"/>
      <c r="E253" s="216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17"/>
      <c r="AD253" s="217"/>
      <c r="AE253" s="217"/>
      <c r="AF253" s="217"/>
      <c r="AG253" s="217"/>
    </row>
    <row r="254">
      <c r="A254" s="216"/>
      <c r="B254" s="216"/>
      <c r="C254" s="216"/>
      <c r="D254" s="216"/>
      <c r="E254" s="216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17"/>
      <c r="AD254" s="217"/>
      <c r="AE254" s="217"/>
      <c r="AF254" s="217"/>
      <c r="AG254" s="217"/>
    </row>
    <row r="255">
      <c r="A255" s="216"/>
      <c r="B255" s="216"/>
      <c r="C255" s="216"/>
      <c r="D255" s="216"/>
      <c r="E255" s="216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17"/>
      <c r="AD255" s="217"/>
      <c r="AE255" s="217"/>
      <c r="AF255" s="217"/>
      <c r="AG255" s="217"/>
    </row>
    <row r="256">
      <c r="A256" s="216"/>
      <c r="B256" s="216"/>
      <c r="C256" s="216"/>
      <c r="D256" s="216"/>
      <c r="E256" s="216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17"/>
      <c r="AD256" s="217"/>
      <c r="AE256" s="217"/>
      <c r="AF256" s="217"/>
      <c r="AG256" s="217"/>
    </row>
    <row r="257">
      <c r="A257" s="216"/>
      <c r="B257" s="216"/>
      <c r="C257" s="216"/>
      <c r="D257" s="216"/>
      <c r="E257" s="216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17"/>
      <c r="AD257" s="217"/>
      <c r="AE257" s="217"/>
      <c r="AF257" s="217"/>
      <c r="AG257" s="217"/>
    </row>
    <row r="258">
      <c r="A258" s="216"/>
      <c r="B258" s="216"/>
      <c r="C258" s="216"/>
      <c r="D258" s="216"/>
      <c r="E258" s="216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17"/>
      <c r="AD258" s="217"/>
      <c r="AE258" s="217"/>
      <c r="AF258" s="217"/>
      <c r="AG258" s="217"/>
    </row>
    <row r="259">
      <c r="A259" s="216"/>
      <c r="B259" s="216"/>
      <c r="C259" s="216"/>
      <c r="D259" s="216"/>
      <c r="E259" s="216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17"/>
      <c r="AE259" s="217"/>
      <c r="AF259" s="217"/>
      <c r="AG259" s="217"/>
    </row>
    <row r="260">
      <c r="A260" s="216"/>
      <c r="B260" s="216"/>
      <c r="C260" s="216"/>
      <c r="D260" s="216"/>
      <c r="E260" s="216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17"/>
      <c r="AE260" s="217"/>
      <c r="AF260" s="217"/>
      <c r="AG260" s="217"/>
    </row>
    <row r="261">
      <c r="A261" s="216"/>
      <c r="B261" s="216"/>
      <c r="C261" s="216"/>
      <c r="D261" s="216"/>
      <c r="E261" s="216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  <c r="AE261" s="217"/>
      <c r="AF261" s="217"/>
      <c r="AG261" s="217"/>
    </row>
    <row r="262">
      <c r="A262" s="216"/>
      <c r="B262" s="216"/>
      <c r="C262" s="216"/>
      <c r="D262" s="216"/>
      <c r="E262" s="216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17"/>
      <c r="AE262" s="217"/>
      <c r="AF262" s="217"/>
      <c r="AG262" s="217"/>
    </row>
    <row r="263">
      <c r="A263" s="216"/>
      <c r="B263" s="216"/>
      <c r="C263" s="216"/>
      <c r="D263" s="216"/>
      <c r="E263" s="216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17"/>
      <c r="AE263" s="217"/>
      <c r="AF263" s="217"/>
      <c r="AG263" s="217"/>
    </row>
    <row r="264">
      <c r="A264" s="216"/>
      <c r="B264" s="216"/>
      <c r="C264" s="216"/>
      <c r="D264" s="216"/>
      <c r="E264" s="216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17"/>
      <c r="AE264" s="217"/>
      <c r="AF264" s="217"/>
      <c r="AG264" s="217"/>
    </row>
    <row r="265">
      <c r="A265" s="216"/>
      <c r="B265" s="216"/>
      <c r="C265" s="216"/>
      <c r="D265" s="216"/>
      <c r="E265" s="216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  <c r="AE265" s="217"/>
      <c r="AF265" s="217"/>
      <c r="AG265" s="217"/>
    </row>
    <row r="266">
      <c r="A266" s="216"/>
      <c r="B266" s="216"/>
      <c r="C266" s="216"/>
      <c r="D266" s="216"/>
      <c r="E266" s="216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7"/>
      <c r="AE266" s="217"/>
      <c r="AF266" s="217"/>
      <c r="AG266" s="217"/>
    </row>
    <row r="267">
      <c r="A267" s="216"/>
      <c r="B267" s="216"/>
      <c r="C267" s="216"/>
      <c r="D267" s="216"/>
      <c r="E267" s="216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17"/>
      <c r="AE267" s="217"/>
      <c r="AF267" s="217"/>
      <c r="AG267" s="217"/>
    </row>
    <row r="268">
      <c r="A268" s="216"/>
      <c r="B268" s="216"/>
      <c r="C268" s="216"/>
      <c r="D268" s="216"/>
      <c r="E268" s="216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17"/>
      <c r="AE268" s="217"/>
      <c r="AF268" s="217"/>
      <c r="AG268" s="217"/>
    </row>
    <row r="269">
      <c r="A269" s="216"/>
      <c r="B269" s="216"/>
      <c r="C269" s="216"/>
      <c r="D269" s="216"/>
      <c r="E269" s="216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17"/>
      <c r="AE269" s="217"/>
      <c r="AF269" s="217"/>
      <c r="AG269" s="217"/>
    </row>
    <row r="270">
      <c r="A270" s="216"/>
      <c r="B270" s="216"/>
      <c r="C270" s="216"/>
      <c r="D270" s="216"/>
      <c r="E270" s="216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17"/>
      <c r="AE270" s="217"/>
      <c r="AF270" s="217"/>
      <c r="AG270" s="217"/>
    </row>
    <row r="271">
      <c r="A271" s="216"/>
      <c r="B271" s="216"/>
      <c r="C271" s="216"/>
      <c r="D271" s="216"/>
      <c r="E271" s="216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17"/>
      <c r="AE271" s="217"/>
      <c r="AF271" s="217"/>
      <c r="AG271" s="217"/>
    </row>
    <row r="272">
      <c r="A272" s="216"/>
      <c r="B272" s="216"/>
      <c r="C272" s="216"/>
      <c r="D272" s="216"/>
      <c r="E272" s="216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17"/>
      <c r="AE272" s="217"/>
      <c r="AF272" s="217"/>
      <c r="AG272" s="217"/>
    </row>
    <row r="273">
      <c r="A273" s="216"/>
      <c r="B273" s="216"/>
      <c r="C273" s="216"/>
      <c r="D273" s="216"/>
      <c r="E273" s="216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17"/>
      <c r="AE273" s="217"/>
      <c r="AF273" s="217"/>
      <c r="AG273" s="217"/>
    </row>
    <row r="274">
      <c r="A274" s="216"/>
      <c r="B274" s="216"/>
      <c r="C274" s="216"/>
      <c r="D274" s="216"/>
      <c r="E274" s="216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17"/>
      <c r="AE274" s="217"/>
      <c r="AF274" s="217"/>
      <c r="AG274" s="217"/>
    </row>
    <row r="275">
      <c r="A275" s="216"/>
      <c r="B275" s="216"/>
      <c r="C275" s="216"/>
      <c r="D275" s="216"/>
      <c r="E275" s="216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17"/>
      <c r="AE275" s="217"/>
      <c r="AF275" s="217"/>
      <c r="AG275" s="217"/>
    </row>
    <row r="276">
      <c r="A276" s="216"/>
      <c r="B276" s="216"/>
      <c r="C276" s="216"/>
      <c r="D276" s="216"/>
      <c r="E276" s="216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17"/>
      <c r="AD276" s="217"/>
      <c r="AE276" s="217"/>
      <c r="AF276" s="217"/>
      <c r="AG276" s="217"/>
    </row>
    <row r="277">
      <c r="A277" s="216"/>
      <c r="B277" s="216"/>
      <c r="C277" s="216"/>
      <c r="D277" s="216"/>
      <c r="E277" s="216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7"/>
      <c r="AE277" s="217"/>
      <c r="AF277" s="217"/>
      <c r="AG277" s="217"/>
    </row>
    <row r="278">
      <c r="A278" s="216"/>
      <c r="B278" s="216"/>
      <c r="C278" s="216"/>
      <c r="D278" s="216"/>
      <c r="E278" s="216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17"/>
      <c r="AE278" s="217"/>
      <c r="AF278" s="217"/>
      <c r="AG278" s="217"/>
    </row>
    <row r="279">
      <c r="A279" s="216"/>
      <c r="B279" s="216"/>
      <c r="C279" s="216"/>
      <c r="D279" s="216"/>
      <c r="E279" s="216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17"/>
      <c r="AE279" s="217"/>
      <c r="AF279" s="217"/>
      <c r="AG279" s="217"/>
    </row>
    <row r="280">
      <c r="A280" s="216"/>
      <c r="B280" s="216"/>
      <c r="C280" s="216"/>
      <c r="D280" s="216"/>
      <c r="E280" s="216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  <c r="AE280" s="217"/>
      <c r="AF280" s="217"/>
      <c r="AG280" s="217"/>
    </row>
    <row r="281">
      <c r="A281" s="216"/>
      <c r="B281" s="216"/>
      <c r="C281" s="216"/>
      <c r="D281" s="216"/>
      <c r="E281" s="216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  <c r="AE281" s="217"/>
      <c r="AF281" s="217"/>
      <c r="AG281" s="217"/>
    </row>
    <row r="282">
      <c r="A282" s="216"/>
      <c r="B282" s="216"/>
      <c r="C282" s="216"/>
      <c r="D282" s="216"/>
      <c r="E282" s="216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17"/>
      <c r="AE282" s="217"/>
      <c r="AF282" s="217"/>
      <c r="AG282" s="217"/>
    </row>
    <row r="283">
      <c r="A283" s="216"/>
      <c r="B283" s="216"/>
      <c r="C283" s="216"/>
      <c r="D283" s="216"/>
      <c r="E283" s="216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17"/>
      <c r="AE283" s="217"/>
      <c r="AF283" s="217"/>
      <c r="AG283" s="217"/>
    </row>
    <row r="284">
      <c r="A284" s="216"/>
      <c r="B284" s="216"/>
      <c r="C284" s="216"/>
      <c r="D284" s="216"/>
      <c r="E284" s="216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  <c r="AE284" s="217"/>
      <c r="AF284" s="217"/>
      <c r="AG284" s="217"/>
    </row>
    <row r="285">
      <c r="A285" s="216"/>
      <c r="B285" s="216"/>
      <c r="C285" s="216"/>
      <c r="D285" s="216"/>
      <c r="E285" s="216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17"/>
      <c r="AE285" s="217"/>
      <c r="AF285" s="217"/>
      <c r="AG285" s="217"/>
    </row>
    <row r="286">
      <c r="A286" s="216"/>
      <c r="B286" s="216"/>
      <c r="C286" s="216"/>
      <c r="D286" s="216"/>
      <c r="E286" s="216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17"/>
      <c r="AE286" s="217"/>
      <c r="AF286" s="217"/>
      <c r="AG286" s="217"/>
    </row>
    <row r="287">
      <c r="A287" s="216"/>
      <c r="B287" s="216"/>
      <c r="C287" s="216"/>
      <c r="D287" s="216"/>
      <c r="E287" s="216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  <c r="AE287" s="217"/>
      <c r="AF287" s="217"/>
      <c r="AG287" s="217"/>
    </row>
    <row r="288">
      <c r="A288" s="216"/>
      <c r="B288" s="216"/>
      <c r="C288" s="216"/>
      <c r="D288" s="216"/>
      <c r="E288" s="216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17"/>
      <c r="AD288" s="217"/>
      <c r="AE288" s="217"/>
      <c r="AF288" s="217"/>
      <c r="AG288" s="217"/>
    </row>
    <row r="289">
      <c r="A289" s="216"/>
      <c r="B289" s="216"/>
      <c r="C289" s="216"/>
      <c r="D289" s="216"/>
      <c r="E289" s="216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17"/>
      <c r="AD289" s="217"/>
      <c r="AE289" s="217"/>
      <c r="AF289" s="217"/>
      <c r="AG289" s="217"/>
    </row>
    <row r="290">
      <c r="A290" s="216"/>
      <c r="B290" s="216"/>
      <c r="C290" s="216"/>
      <c r="D290" s="216"/>
      <c r="E290" s="216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17"/>
      <c r="AD290" s="217"/>
      <c r="AE290" s="217"/>
      <c r="AF290" s="217"/>
      <c r="AG290" s="217"/>
    </row>
    <row r="291">
      <c r="A291" s="216"/>
      <c r="B291" s="216"/>
      <c r="C291" s="216"/>
      <c r="D291" s="216"/>
      <c r="E291" s="216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17"/>
      <c r="AE291" s="217"/>
      <c r="AF291" s="217"/>
      <c r="AG291" s="217"/>
    </row>
    <row r="292">
      <c r="A292" s="216"/>
      <c r="B292" s="216"/>
      <c r="C292" s="216"/>
      <c r="D292" s="216"/>
      <c r="E292" s="216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17"/>
      <c r="AD292" s="217"/>
      <c r="AE292" s="217"/>
      <c r="AF292" s="217"/>
      <c r="AG292" s="217"/>
    </row>
    <row r="293">
      <c r="A293" s="216"/>
      <c r="B293" s="216"/>
      <c r="C293" s="216"/>
      <c r="D293" s="216"/>
      <c r="E293" s="216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17"/>
      <c r="AD293" s="217"/>
      <c r="AE293" s="217"/>
      <c r="AF293" s="217"/>
      <c r="AG293" s="217"/>
    </row>
    <row r="294">
      <c r="A294" s="216"/>
      <c r="B294" s="216"/>
      <c r="C294" s="216"/>
      <c r="D294" s="216"/>
      <c r="E294" s="216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17"/>
      <c r="AD294" s="217"/>
      <c r="AE294" s="217"/>
      <c r="AF294" s="217"/>
      <c r="AG294" s="217"/>
    </row>
    <row r="295">
      <c r="A295" s="216"/>
      <c r="B295" s="216"/>
      <c r="C295" s="216"/>
      <c r="D295" s="216"/>
      <c r="E295" s="216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17"/>
      <c r="AD295" s="217"/>
      <c r="AE295" s="217"/>
      <c r="AF295" s="217"/>
      <c r="AG295" s="217"/>
    </row>
    <row r="296">
      <c r="A296" s="216"/>
      <c r="B296" s="216"/>
      <c r="C296" s="216"/>
      <c r="D296" s="216"/>
      <c r="E296" s="216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17"/>
      <c r="AE296" s="217"/>
      <c r="AF296" s="217"/>
      <c r="AG296" s="217"/>
    </row>
    <row r="297">
      <c r="A297" s="216"/>
      <c r="B297" s="216"/>
      <c r="C297" s="216"/>
      <c r="D297" s="216"/>
      <c r="E297" s="216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17"/>
      <c r="AD297" s="217"/>
      <c r="AE297" s="217"/>
      <c r="AF297" s="217"/>
      <c r="AG297" s="217"/>
    </row>
    <row r="298">
      <c r="A298" s="216"/>
      <c r="B298" s="216"/>
      <c r="C298" s="216"/>
      <c r="D298" s="216"/>
      <c r="E298" s="216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17"/>
      <c r="AD298" s="217"/>
      <c r="AE298" s="217"/>
      <c r="AF298" s="217"/>
      <c r="AG298" s="217"/>
    </row>
    <row r="299">
      <c r="A299" s="216"/>
      <c r="B299" s="216"/>
      <c r="C299" s="216"/>
      <c r="D299" s="216"/>
      <c r="E299" s="216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17"/>
      <c r="AE299" s="217"/>
      <c r="AF299" s="217"/>
      <c r="AG299" s="217"/>
    </row>
    <row r="300">
      <c r="A300" s="216"/>
      <c r="B300" s="216"/>
      <c r="C300" s="216"/>
      <c r="D300" s="216"/>
      <c r="E300" s="216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17"/>
      <c r="AD300" s="217"/>
      <c r="AE300" s="217"/>
      <c r="AF300" s="217"/>
      <c r="AG300" s="217"/>
    </row>
    <row r="301">
      <c r="A301" s="216"/>
      <c r="B301" s="216"/>
      <c r="C301" s="216"/>
      <c r="D301" s="216"/>
      <c r="E301" s="216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  <c r="AE301" s="217"/>
      <c r="AF301" s="217"/>
      <c r="AG301" s="217"/>
    </row>
    <row r="302">
      <c r="A302" s="216"/>
      <c r="B302" s="216"/>
      <c r="C302" s="216"/>
      <c r="D302" s="216"/>
      <c r="E302" s="216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17"/>
      <c r="AD302" s="217"/>
      <c r="AE302" s="217"/>
      <c r="AF302" s="217"/>
      <c r="AG302" s="217"/>
    </row>
    <row r="303">
      <c r="A303" s="216"/>
      <c r="B303" s="216"/>
      <c r="C303" s="216"/>
      <c r="D303" s="216"/>
      <c r="E303" s="216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17"/>
      <c r="AD303" s="217"/>
      <c r="AE303" s="217"/>
      <c r="AF303" s="217"/>
      <c r="AG303" s="217"/>
    </row>
    <row r="304">
      <c r="A304" s="216"/>
      <c r="B304" s="216"/>
      <c r="C304" s="216"/>
      <c r="D304" s="216"/>
      <c r="E304" s="216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17"/>
      <c r="AD304" s="217"/>
      <c r="AE304" s="217"/>
      <c r="AF304" s="217"/>
      <c r="AG304" s="217"/>
    </row>
    <row r="305">
      <c r="A305" s="216"/>
      <c r="B305" s="216"/>
      <c r="C305" s="216"/>
      <c r="D305" s="216"/>
      <c r="E305" s="216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17"/>
      <c r="AD305" s="217"/>
      <c r="AE305" s="217"/>
      <c r="AF305" s="217"/>
      <c r="AG305" s="217"/>
    </row>
    <row r="306">
      <c r="A306" s="216"/>
      <c r="B306" s="216"/>
      <c r="C306" s="216"/>
      <c r="D306" s="216"/>
      <c r="E306" s="216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17"/>
      <c r="AD306" s="217"/>
      <c r="AE306" s="217"/>
      <c r="AF306" s="217"/>
      <c r="AG306" s="217"/>
    </row>
    <row r="307">
      <c r="A307" s="216"/>
      <c r="B307" s="216"/>
      <c r="C307" s="216"/>
      <c r="D307" s="216"/>
      <c r="E307" s="216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17"/>
      <c r="AD307" s="217"/>
      <c r="AE307" s="217"/>
      <c r="AF307" s="217"/>
      <c r="AG307" s="217"/>
    </row>
    <row r="308">
      <c r="A308" s="216"/>
      <c r="B308" s="216"/>
      <c r="C308" s="216"/>
      <c r="D308" s="216"/>
      <c r="E308" s="216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17"/>
      <c r="AD308" s="217"/>
      <c r="AE308" s="217"/>
      <c r="AF308" s="217"/>
      <c r="AG308" s="217"/>
    </row>
    <row r="309">
      <c r="A309" s="216"/>
      <c r="B309" s="216"/>
      <c r="C309" s="216"/>
      <c r="D309" s="216"/>
      <c r="E309" s="216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  <c r="AE309" s="217"/>
      <c r="AF309" s="217"/>
      <c r="AG309" s="217"/>
    </row>
    <row r="310">
      <c r="A310" s="216"/>
      <c r="B310" s="216"/>
      <c r="C310" s="216"/>
      <c r="D310" s="216"/>
      <c r="E310" s="216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17"/>
      <c r="AD310" s="217"/>
      <c r="AE310" s="217"/>
      <c r="AF310" s="217"/>
      <c r="AG310" s="217"/>
    </row>
    <row r="311">
      <c r="A311" s="216"/>
      <c r="B311" s="216"/>
      <c r="C311" s="216"/>
      <c r="D311" s="216"/>
      <c r="E311" s="216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17"/>
      <c r="AD311" s="217"/>
      <c r="AE311" s="217"/>
      <c r="AF311" s="217"/>
      <c r="AG311" s="217"/>
    </row>
    <row r="312">
      <c r="A312" s="216"/>
      <c r="B312" s="216"/>
      <c r="C312" s="216"/>
      <c r="D312" s="216"/>
      <c r="E312" s="216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17"/>
      <c r="AD312" s="217"/>
      <c r="AE312" s="217"/>
      <c r="AF312" s="217"/>
      <c r="AG312" s="217"/>
    </row>
    <row r="313">
      <c r="A313" s="216"/>
      <c r="B313" s="216"/>
      <c r="C313" s="216"/>
      <c r="D313" s="216"/>
      <c r="E313" s="216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17"/>
      <c r="AD313" s="217"/>
      <c r="AE313" s="217"/>
      <c r="AF313" s="217"/>
      <c r="AG313" s="217"/>
    </row>
    <row r="314">
      <c r="A314" s="216"/>
      <c r="B314" s="216"/>
      <c r="C314" s="216"/>
      <c r="D314" s="216"/>
      <c r="E314" s="216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17"/>
      <c r="AE314" s="217"/>
      <c r="AF314" s="217"/>
      <c r="AG314" s="217"/>
    </row>
    <row r="315">
      <c r="A315" s="216"/>
      <c r="B315" s="216"/>
      <c r="C315" s="216"/>
      <c r="D315" s="216"/>
      <c r="E315" s="216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17"/>
      <c r="AE315" s="217"/>
      <c r="AF315" s="217"/>
      <c r="AG315" s="217"/>
    </row>
    <row r="316">
      <c r="A316" s="216"/>
      <c r="B316" s="216"/>
      <c r="C316" s="216"/>
      <c r="D316" s="216"/>
      <c r="E316" s="216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7"/>
      <c r="AE316" s="217"/>
      <c r="AF316" s="217"/>
      <c r="AG316" s="217"/>
    </row>
    <row r="317">
      <c r="A317" s="216"/>
      <c r="B317" s="216"/>
      <c r="C317" s="216"/>
      <c r="D317" s="216"/>
      <c r="E317" s="216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17"/>
      <c r="AE317" s="217"/>
      <c r="AF317" s="217"/>
      <c r="AG317" s="217"/>
    </row>
    <row r="318">
      <c r="A318" s="216"/>
      <c r="B318" s="216"/>
      <c r="C318" s="216"/>
      <c r="D318" s="216"/>
      <c r="E318" s="216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17"/>
      <c r="AE318" s="217"/>
      <c r="AF318" s="217"/>
      <c r="AG318" s="217"/>
    </row>
    <row r="319">
      <c r="A319" s="216"/>
      <c r="B319" s="216"/>
      <c r="C319" s="216"/>
      <c r="D319" s="216"/>
      <c r="E319" s="216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17"/>
      <c r="AE319" s="217"/>
      <c r="AF319" s="217"/>
      <c r="AG319" s="217"/>
    </row>
    <row r="320">
      <c r="A320" s="216"/>
      <c r="B320" s="216"/>
      <c r="C320" s="216"/>
      <c r="D320" s="216"/>
      <c r="E320" s="216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17"/>
      <c r="AD320" s="217"/>
      <c r="AE320" s="217"/>
      <c r="AF320" s="217"/>
      <c r="AG320" s="217"/>
    </row>
    <row r="321">
      <c r="A321" s="216"/>
      <c r="B321" s="216"/>
      <c r="C321" s="216"/>
      <c r="D321" s="216"/>
      <c r="E321" s="216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  <c r="AE321" s="217"/>
      <c r="AF321" s="217"/>
      <c r="AG321" s="217"/>
    </row>
    <row r="322">
      <c r="A322" s="216"/>
      <c r="B322" s="216"/>
      <c r="C322" s="216"/>
      <c r="D322" s="216"/>
      <c r="E322" s="216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17"/>
      <c r="AD322" s="217"/>
      <c r="AE322" s="217"/>
      <c r="AF322" s="217"/>
      <c r="AG322" s="217"/>
    </row>
    <row r="323">
      <c r="A323" s="216"/>
      <c r="B323" s="216"/>
      <c r="C323" s="216"/>
      <c r="D323" s="216"/>
      <c r="E323" s="216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17"/>
      <c r="AE323" s="217"/>
      <c r="AF323" s="217"/>
      <c r="AG323" s="217"/>
    </row>
    <row r="324">
      <c r="A324" s="216"/>
      <c r="B324" s="216"/>
      <c r="C324" s="216"/>
      <c r="D324" s="216"/>
      <c r="E324" s="216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17"/>
      <c r="AD324" s="217"/>
      <c r="AE324" s="217"/>
      <c r="AF324" s="217"/>
      <c r="AG324" s="217"/>
    </row>
    <row r="325">
      <c r="A325" s="216"/>
      <c r="B325" s="216"/>
      <c r="C325" s="216"/>
      <c r="D325" s="216"/>
      <c r="E325" s="216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17"/>
      <c r="AD325" s="217"/>
      <c r="AE325" s="217"/>
      <c r="AF325" s="217"/>
      <c r="AG325" s="217"/>
    </row>
    <row r="326">
      <c r="A326" s="216"/>
      <c r="B326" s="216"/>
      <c r="C326" s="216"/>
      <c r="D326" s="216"/>
      <c r="E326" s="216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17"/>
      <c r="AD326" s="217"/>
      <c r="AE326" s="217"/>
      <c r="AF326" s="217"/>
      <c r="AG326" s="217"/>
    </row>
    <row r="327">
      <c r="A327" s="216"/>
      <c r="B327" s="216"/>
      <c r="C327" s="216"/>
      <c r="D327" s="216"/>
      <c r="E327" s="216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17"/>
      <c r="AD327" s="217"/>
      <c r="AE327" s="217"/>
      <c r="AF327" s="217"/>
      <c r="AG327" s="217"/>
    </row>
    <row r="328">
      <c r="A328" s="216"/>
      <c r="B328" s="216"/>
      <c r="C328" s="216"/>
      <c r="D328" s="216"/>
      <c r="E328" s="216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17"/>
      <c r="AD328" s="217"/>
      <c r="AE328" s="217"/>
      <c r="AF328" s="217"/>
      <c r="AG328" s="217"/>
    </row>
    <row r="329">
      <c r="A329" s="216"/>
      <c r="B329" s="216"/>
      <c r="C329" s="216"/>
      <c r="D329" s="216"/>
      <c r="E329" s="216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17"/>
      <c r="AD329" s="217"/>
      <c r="AE329" s="217"/>
      <c r="AF329" s="217"/>
      <c r="AG329" s="217"/>
    </row>
    <row r="330">
      <c r="A330" s="216"/>
      <c r="B330" s="216"/>
      <c r="C330" s="216"/>
      <c r="D330" s="216"/>
      <c r="E330" s="216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7"/>
      <c r="AE330" s="217"/>
      <c r="AF330" s="217"/>
      <c r="AG330" s="217"/>
    </row>
    <row r="331">
      <c r="A331" s="216"/>
      <c r="B331" s="216"/>
      <c r="C331" s="216"/>
      <c r="D331" s="216"/>
      <c r="E331" s="216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17"/>
      <c r="AD331" s="217"/>
      <c r="AE331" s="217"/>
      <c r="AF331" s="217"/>
      <c r="AG331" s="217"/>
    </row>
    <row r="332">
      <c r="A332" s="216"/>
      <c r="B332" s="216"/>
      <c r="C332" s="216"/>
      <c r="D332" s="216"/>
      <c r="E332" s="216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  <c r="AE332" s="217"/>
      <c r="AF332" s="217"/>
      <c r="AG332" s="217"/>
    </row>
    <row r="333">
      <c r="A333" s="216"/>
      <c r="B333" s="216"/>
      <c r="C333" s="216"/>
      <c r="D333" s="216"/>
      <c r="E333" s="216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17"/>
      <c r="AD333" s="217"/>
      <c r="AE333" s="217"/>
      <c r="AF333" s="217"/>
      <c r="AG333" s="217"/>
    </row>
    <row r="334">
      <c r="A334" s="216"/>
      <c r="B334" s="216"/>
      <c r="C334" s="216"/>
      <c r="D334" s="216"/>
      <c r="E334" s="216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  <c r="AD334" s="217"/>
      <c r="AE334" s="217"/>
      <c r="AF334" s="217"/>
      <c r="AG334" s="217"/>
    </row>
    <row r="335">
      <c r="A335" s="216"/>
      <c r="B335" s="216"/>
      <c r="C335" s="216"/>
      <c r="D335" s="216"/>
      <c r="E335" s="216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17"/>
      <c r="AD335" s="217"/>
      <c r="AE335" s="217"/>
      <c r="AF335" s="217"/>
      <c r="AG335" s="217"/>
    </row>
    <row r="336">
      <c r="A336" s="216"/>
      <c r="B336" s="216"/>
      <c r="C336" s="216"/>
      <c r="D336" s="216"/>
      <c r="E336" s="216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17"/>
      <c r="AD336" s="217"/>
      <c r="AE336" s="217"/>
      <c r="AF336" s="217"/>
      <c r="AG336" s="217"/>
    </row>
    <row r="337">
      <c r="A337" s="216"/>
      <c r="B337" s="216"/>
      <c r="C337" s="216"/>
      <c r="D337" s="216"/>
      <c r="E337" s="216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17"/>
      <c r="AD337" s="217"/>
      <c r="AE337" s="217"/>
      <c r="AF337" s="217"/>
      <c r="AG337" s="217"/>
    </row>
    <row r="338">
      <c r="A338" s="216"/>
      <c r="B338" s="216"/>
      <c r="C338" s="216"/>
      <c r="D338" s="216"/>
      <c r="E338" s="216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17"/>
      <c r="AD338" s="217"/>
      <c r="AE338" s="217"/>
      <c r="AF338" s="217"/>
      <c r="AG338" s="217"/>
    </row>
    <row r="339">
      <c r="A339" s="216"/>
      <c r="B339" s="216"/>
      <c r="C339" s="216"/>
      <c r="D339" s="216"/>
      <c r="E339" s="216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17"/>
      <c r="AD339" s="217"/>
      <c r="AE339" s="217"/>
      <c r="AF339" s="217"/>
      <c r="AG339" s="217"/>
    </row>
    <row r="340">
      <c r="A340" s="216"/>
      <c r="B340" s="216"/>
      <c r="C340" s="216"/>
      <c r="D340" s="216"/>
      <c r="E340" s="216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17"/>
      <c r="AD340" s="217"/>
      <c r="AE340" s="217"/>
      <c r="AF340" s="217"/>
      <c r="AG340" s="217"/>
    </row>
    <row r="341">
      <c r="A341" s="216"/>
      <c r="B341" s="216"/>
      <c r="C341" s="216"/>
      <c r="D341" s="216"/>
      <c r="E341" s="216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17"/>
      <c r="AD341" s="217"/>
      <c r="AE341" s="217"/>
      <c r="AF341" s="217"/>
      <c r="AG341" s="217"/>
    </row>
    <row r="342">
      <c r="A342" s="216"/>
      <c r="B342" s="216"/>
      <c r="C342" s="216"/>
      <c r="D342" s="216"/>
      <c r="E342" s="216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7"/>
      <c r="AE342" s="217"/>
      <c r="AF342" s="217"/>
      <c r="AG342" s="217"/>
    </row>
    <row r="343">
      <c r="A343" s="216"/>
      <c r="B343" s="216"/>
      <c r="C343" s="216"/>
      <c r="D343" s="216"/>
      <c r="E343" s="216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17"/>
      <c r="AD343" s="217"/>
      <c r="AE343" s="217"/>
      <c r="AF343" s="217"/>
      <c r="AG343" s="217"/>
    </row>
    <row r="344">
      <c r="A344" s="216"/>
      <c r="B344" s="216"/>
      <c r="C344" s="216"/>
      <c r="D344" s="216"/>
      <c r="E344" s="216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17"/>
      <c r="AD344" s="217"/>
      <c r="AE344" s="217"/>
      <c r="AF344" s="217"/>
      <c r="AG344" s="217"/>
    </row>
    <row r="345">
      <c r="A345" s="216"/>
      <c r="B345" s="216"/>
      <c r="C345" s="216"/>
      <c r="D345" s="216"/>
      <c r="E345" s="216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17"/>
      <c r="AD345" s="217"/>
      <c r="AE345" s="217"/>
      <c r="AF345" s="217"/>
      <c r="AG345" s="217"/>
    </row>
    <row r="346">
      <c r="A346" s="216"/>
      <c r="B346" s="216"/>
      <c r="C346" s="216"/>
      <c r="D346" s="216"/>
      <c r="E346" s="216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17"/>
      <c r="AD346" s="217"/>
      <c r="AE346" s="217"/>
      <c r="AF346" s="217"/>
      <c r="AG346" s="217"/>
    </row>
    <row r="347">
      <c r="A347" s="216"/>
      <c r="B347" s="216"/>
      <c r="C347" s="216"/>
      <c r="D347" s="216"/>
      <c r="E347" s="216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17"/>
      <c r="AD347" s="217"/>
      <c r="AE347" s="217"/>
      <c r="AF347" s="217"/>
      <c r="AG347" s="217"/>
    </row>
    <row r="348">
      <c r="A348" s="216"/>
      <c r="B348" s="216"/>
      <c r="C348" s="216"/>
      <c r="D348" s="216"/>
      <c r="E348" s="216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17"/>
      <c r="AD348" s="217"/>
      <c r="AE348" s="217"/>
      <c r="AF348" s="217"/>
      <c r="AG348" s="217"/>
    </row>
    <row r="349">
      <c r="A349" s="216"/>
      <c r="B349" s="216"/>
      <c r="C349" s="216"/>
      <c r="D349" s="216"/>
      <c r="E349" s="216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17"/>
      <c r="AD349" s="217"/>
      <c r="AE349" s="217"/>
      <c r="AF349" s="217"/>
      <c r="AG349" s="217"/>
    </row>
    <row r="350">
      <c r="A350" s="216"/>
      <c r="B350" s="216"/>
      <c r="C350" s="216"/>
      <c r="D350" s="216"/>
      <c r="E350" s="216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17"/>
      <c r="AD350" s="217"/>
      <c r="AE350" s="217"/>
      <c r="AF350" s="217"/>
      <c r="AG350" s="217"/>
    </row>
    <row r="351">
      <c r="A351" s="216"/>
      <c r="B351" s="216"/>
      <c r="C351" s="216"/>
      <c r="D351" s="216"/>
      <c r="E351" s="216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17"/>
      <c r="AD351" s="217"/>
      <c r="AE351" s="217"/>
      <c r="AF351" s="217"/>
      <c r="AG351" s="217"/>
    </row>
    <row r="352">
      <c r="A352" s="216"/>
      <c r="B352" s="216"/>
      <c r="C352" s="216"/>
      <c r="D352" s="216"/>
      <c r="E352" s="216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17"/>
      <c r="AD352" s="217"/>
      <c r="AE352" s="217"/>
      <c r="AF352" s="217"/>
      <c r="AG352" s="217"/>
    </row>
    <row r="353">
      <c r="A353" s="216"/>
      <c r="B353" s="216"/>
      <c r="C353" s="216"/>
      <c r="D353" s="216"/>
      <c r="E353" s="216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17"/>
      <c r="AD353" s="217"/>
      <c r="AE353" s="217"/>
      <c r="AF353" s="217"/>
      <c r="AG353" s="217"/>
    </row>
    <row r="354">
      <c r="A354" s="216"/>
      <c r="B354" s="216"/>
      <c r="C354" s="216"/>
      <c r="D354" s="216"/>
      <c r="E354" s="216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17"/>
      <c r="AD354" s="217"/>
      <c r="AE354" s="217"/>
      <c r="AF354" s="217"/>
      <c r="AG354" s="217"/>
    </row>
    <row r="355">
      <c r="A355" s="216"/>
      <c r="B355" s="216"/>
      <c r="C355" s="216"/>
      <c r="D355" s="216"/>
      <c r="E355" s="216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17"/>
      <c r="AD355" s="217"/>
      <c r="AE355" s="217"/>
      <c r="AF355" s="217"/>
      <c r="AG355" s="217"/>
    </row>
    <row r="356">
      <c r="A356" s="216"/>
      <c r="B356" s="216"/>
      <c r="C356" s="216"/>
      <c r="D356" s="216"/>
      <c r="E356" s="216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17"/>
      <c r="AD356" s="217"/>
      <c r="AE356" s="217"/>
      <c r="AF356" s="217"/>
      <c r="AG356" s="217"/>
    </row>
    <row r="357">
      <c r="A357" s="216"/>
      <c r="B357" s="216"/>
      <c r="C357" s="216"/>
      <c r="D357" s="216"/>
      <c r="E357" s="216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17"/>
      <c r="AD357" s="217"/>
      <c r="AE357" s="217"/>
      <c r="AF357" s="217"/>
      <c r="AG357" s="217"/>
    </row>
    <row r="358">
      <c r="A358" s="216"/>
      <c r="B358" s="216"/>
      <c r="C358" s="216"/>
      <c r="D358" s="216"/>
      <c r="E358" s="216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17"/>
      <c r="AD358" s="217"/>
      <c r="AE358" s="217"/>
      <c r="AF358" s="217"/>
      <c r="AG358" s="217"/>
    </row>
    <row r="359">
      <c r="A359" s="216"/>
      <c r="B359" s="216"/>
      <c r="C359" s="216"/>
      <c r="D359" s="216"/>
      <c r="E359" s="216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17"/>
      <c r="AD359" s="217"/>
      <c r="AE359" s="217"/>
      <c r="AF359" s="217"/>
      <c r="AG359" s="217"/>
    </row>
    <row r="360">
      <c r="A360" s="216"/>
      <c r="B360" s="216"/>
      <c r="C360" s="216"/>
      <c r="D360" s="216"/>
      <c r="E360" s="216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17"/>
      <c r="AD360" s="217"/>
      <c r="AE360" s="217"/>
      <c r="AF360" s="217"/>
      <c r="AG360" s="217"/>
    </row>
    <row r="361">
      <c r="A361" s="216"/>
      <c r="B361" s="216"/>
      <c r="C361" s="216"/>
      <c r="D361" s="216"/>
      <c r="E361" s="216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17"/>
      <c r="AD361" s="217"/>
      <c r="AE361" s="217"/>
      <c r="AF361" s="217"/>
      <c r="AG361" s="217"/>
    </row>
    <row r="362">
      <c r="A362" s="216"/>
      <c r="B362" s="216"/>
      <c r="C362" s="216"/>
      <c r="D362" s="216"/>
      <c r="E362" s="216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17"/>
      <c r="AD362" s="217"/>
      <c r="AE362" s="217"/>
      <c r="AF362" s="217"/>
      <c r="AG362" s="217"/>
    </row>
    <row r="363">
      <c r="A363" s="216"/>
      <c r="B363" s="216"/>
      <c r="C363" s="216"/>
      <c r="D363" s="216"/>
      <c r="E363" s="216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17"/>
      <c r="AD363" s="217"/>
      <c r="AE363" s="217"/>
      <c r="AF363" s="217"/>
      <c r="AG363" s="217"/>
    </row>
    <row r="364">
      <c r="A364" s="216"/>
      <c r="B364" s="216"/>
      <c r="C364" s="216"/>
      <c r="D364" s="216"/>
      <c r="E364" s="216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17"/>
      <c r="AD364" s="217"/>
      <c r="AE364" s="217"/>
      <c r="AF364" s="217"/>
      <c r="AG364" s="217"/>
    </row>
    <row r="365">
      <c r="A365" s="216"/>
      <c r="B365" s="216"/>
      <c r="C365" s="216"/>
      <c r="D365" s="216"/>
      <c r="E365" s="216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17"/>
      <c r="AD365" s="217"/>
      <c r="AE365" s="217"/>
      <c r="AF365" s="217"/>
      <c r="AG365" s="217"/>
    </row>
    <row r="366">
      <c r="A366" s="216"/>
      <c r="B366" s="216"/>
      <c r="C366" s="216"/>
      <c r="D366" s="216"/>
      <c r="E366" s="216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17"/>
      <c r="AD366" s="217"/>
      <c r="AE366" s="217"/>
      <c r="AF366" s="217"/>
      <c r="AG366" s="217"/>
    </row>
    <row r="367">
      <c r="A367" s="216"/>
      <c r="B367" s="216"/>
      <c r="C367" s="216"/>
      <c r="D367" s="216"/>
      <c r="E367" s="216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17"/>
      <c r="AD367" s="217"/>
      <c r="AE367" s="217"/>
      <c r="AF367" s="217"/>
      <c r="AG367" s="217"/>
    </row>
    <row r="368">
      <c r="A368" s="216"/>
      <c r="B368" s="216"/>
      <c r="C368" s="216"/>
      <c r="D368" s="216"/>
      <c r="E368" s="216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17"/>
      <c r="AD368" s="217"/>
      <c r="AE368" s="217"/>
      <c r="AF368" s="217"/>
      <c r="AG368" s="217"/>
    </row>
    <row r="369">
      <c r="A369" s="216"/>
      <c r="B369" s="216"/>
      <c r="C369" s="216"/>
      <c r="D369" s="216"/>
      <c r="E369" s="216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17"/>
      <c r="AD369" s="217"/>
      <c r="AE369" s="217"/>
      <c r="AF369" s="217"/>
      <c r="AG369" s="217"/>
    </row>
    <row r="370">
      <c r="A370" s="216"/>
      <c r="B370" s="216"/>
      <c r="C370" s="216"/>
      <c r="D370" s="216"/>
      <c r="E370" s="216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17"/>
      <c r="AD370" s="217"/>
      <c r="AE370" s="217"/>
      <c r="AF370" s="217"/>
      <c r="AG370" s="217"/>
    </row>
    <row r="371">
      <c r="A371" s="216"/>
      <c r="B371" s="216"/>
      <c r="C371" s="216"/>
      <c r="D371" s="216"/>
      <c r="E371" s="216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17"/>
      <c r="AD371" s="217"/>
      <c r="AE371" s="217"/>
      <c r="AF371" s="217"/>
      <c r="AG371" s="217"/>
    </row>
    <row r="372">
      <c r="A372" s="216"/>
      <c r="B372" s="216"/>
      <c r="C372" s="216"/>
      <c r="D372" s="216"/>
      <c r="E372" s="216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17"/>
      <c r="AD372" s="217"/>
      <c r="AE372" s="217"/>
      <c r="AF372" s="217"/>
      <c r="AG372" s="217"/>
    </row>
    <row r="373">
      <c r="A373" s="216"/>
      <c r="B373" s="216"/>
      <c r="C373" s="216"/>
      <c r="D373" s="216"/>
      <c r="E373" s="216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17"/>
      <c r="AD373" s="217"/>
      <c r="AE373" s="217"/>
      <c r="AF373" s="217"/>
      <c r="AG373" s="217"/>
    </row>
    <row r="374">
      <c r="A374" s="216"/>
      <c r="B374" s="216"/>
      <c r="C374" s="216"/>
      <c r="D374" s="216"/>
      <c r="E374" s="216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17"/>
      <c r="AD374" s="217"/>
      <c r="AE374" s="217"/>
      <c r="AF374" s="217"/>
      <c r="AG374" s="217"/>
    </row>
    <row r="375">
      <c r="A375" s="216"/>
      <c r="B375" s="216"/>
      <c r="C375" s="216"/>
      <c r="D375" s="216"/>
      <c r="E375" s="216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17"/>
      <c r="AD375" s="217"/>
      <c r="AE375" s="217"/>
      <c r="AF375" s="217"/>
      <c r="AG375" s="217"/>
    </row>
    <row r="376">
      <c r="A376" s="216"/>
      <c r="B376" s="216"/>
      <c r="C376" s="216"/>
      <c r="D376" s="216"/>
      <c r="E376" s="216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17"/>
      <c r="AE376" s="217"/>
      <c r="AF376" s="217"/>
      <c r="AG376" s="217"/>
    </row>
    <row r="377">
      <c r="A377" s="216"/>
      <c r="B377" s="216"/>
      <c r="C377" s="216"/>
      <c r="D377" s="216"/>
      <c r="E377" s="216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17"/>
      <c r="AE377" s="217"/>
      <c r="AF377" s="217"/>
      <c r="AG377" s="217"/>
    </row>
    <row r="378">
      <c r="A378" s="216"/>
      <c r="B378" s="216"/>
      <c r="C378" s="216"/>
      <c r="D378" s="216"/>
      <c r="E378" s="216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17"/>
      <c r="AD378" s="217"/>
      <c r="AE378" s="217"/>
      <c r="AF378" s="217"/>
      <c r="AG378" s="217"/>
    </row>
    <row r="379">
      <c r="A379" s="216"/>
      <c r="B379" s="216"/>
      <c r="C379" s="216"/>
      <c r="D379" s="216"/>
      <c r="E379" s="216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17"/>
      <c r="AD379" s="217"/>
      <c r="AE379" s="217"/>
      <c r="AF379" s="217"/>
      <c r="AG379" s="217"/>
    </row>
    <row r="380">
      <c r="A380" s="216"/>
      <c r="B380" s="216"/>
      <c r="C380" s="216"/>
      <c r="D380" s="216"/>
      <c r="E380" s="216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17"/>
      <c r="AD380" s="217"/>
      <c r="AE380" s="217"/>
      <c r="AF380" s="217"/>
      <c r="AG380" s="217"/>
    </row>
    <row r="381">
      <c r="A381" s="216"/>
      <c r="B381" s="216"/>
      <c r="C381" s="216"/>
      <c r="D381" s="216"/>
      <c r="E381" s="216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17"/>
      <c r="AD381" s="217"/>
      <c r="AE381" s="217"/>
      <c r="AF381" s="217"/>
      <c r="AG381" s="217"/>
    </row>
    <row r="382">
      <c r="A382" s="216"/>
      <c r="B382" s="216"/>
      <c r="C382" s="216"/>
      <c r="D382" s="216"/>
      <c r="E382" s="216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17"/>
      <c r="AD382" s="217"/>
      <c r="AE382" s="217"/>
      <c r="AF382" s="217"/>
      <c r="AG382" s="217"/>
    </row>
    <row r="383">
      <c r="A383" s="216"/>
      <c r="B383" s="216"/>
      <c r="C383" s="216"/>
      <c r="D383" s="216"/>
      <c r="E383" s="216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7"/>
      <c r="AE383" s="217"/>
      <c r="AF383" s="217"/>
      <c r="AG383" s="217"/>
    </row>
    <row r="384">
      <c r="A384" s="216"/>
      <c r="B384" s="216"/>
      <c r="C384" s="216"/>
      <c r="D384" s="216"/>
      <c r="E384" s="216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17"/>
      <c r="AE384" s="217"/>
      <c r="AF384" s="217"/>
      <c r="AG384" s="217"/>
    </row>
    <row r="385">
      <c r="A385" s="216"/>
      <c r="B385" s="216"/>
      <c r="C385" s="216"/>
      <c r="D385" s="216"/>
      <c r="E385" s="216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17"/>
      <c r="AD385" s="217"/>
      <c r="AE385" s="217"/>
      <c r="AF385" s="217"/>
      <c r="AG385" s="217"/>
    </row>
    <row r="386">
      <c r="A386" s="216"/>
      <c r="B386" s="216"/>
      <c r="C386" s="216"/>
      <c r="D386" s="216"/>
      <c r="E386" s="216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17"/>
      <c r="AD386" s="217"/>
      <c r="AE386" s="217"/>
      <c r="AF386" s="217"/>
      <c r="AG386" s="217"/>
    </row>
    <row r="387">
      <c r="A387" s="216"/>
      <c r="B387" s="216"/>
      <c r="C387" s="216"/>
      <c r="D387" s="216"/>
      <c r="E387" s="216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17"/>
      <c r="AD387" s="217"/>
      <c r="AE387" s="217"/>
      <c r="AF387" s="217"/>
      <c r="AG387" s="217"/>
    </row>
    <row r="388">
      <c r="A388" s="216"/>
      <c r="B388" s="216"/>
      <c r="C388" s="216"/>
      <c r="D388" s="216"/>
      <c r="E388" s="216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17"/>
      <c r="AD388" s="217"/>
      <c r="AE388" s="217"/>
      <c r="AF388" s="217"/>
      <c r="AG388" s="217"/>
    </row>
    <row r="389">
      <c r="A389" s="216"/>
      <c r="B389" s="216"/>
      <c r="C389" s="216"/>
      <c r="D389" s="216"/>
      <c r="E389" s="216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17"/>
      <c r="AD389" s="217"/>
      <c r="AE389" s="217"/>
      <c r="AF389" s="217"/>
      <c r="AG389" s="217"/>
    </row>
    <row r="390">
      <c r="A390" s="216"/>
      <c r="B390" s="216"/>
      <c r="C390" s="216"/>
      <c r="D390" s="216"/>
      <c r="E390" s="216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17"/>
      <c r="AD390" s="217"/>
      <c r="AE390" s="217"/>
      <c r="AF390" s="217"/>
      <c r="AG390" s="217"/>
    </row>
    <row r="391">
      <c r="A391" s="216"/>
      <c r="B391" s="216"/>
      <c r="C391" s="216"/>
      <c r="D391" s="216"/>
      <c r="E391" s="216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17"/>
      <c r="AD391" s="217"/>
      <c r="AE391" s="217"/>
      <c r="AF391" s="217"/>
      <c r="AG391" s="217"/>
    </row>
    <row r="392">
      <c r="A392" s="216"/>
      <c r="B392" s="216"/>
      <c r="C392" s="216"/>
      <c r="D392" s="216"/>
      <c r="E392" s="216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17"/>
      <c r="AD392" s="217"/>
      <c r="AE392" s="217"/>
      <c r="AF392" s="217"/>
      <c r="AG392" s="217"/>
    </row>
    <row r="393">
      <c r="A393" s="216"/>
      <c r="B393" s="216"/>
      <c r="C393" s="216"/>
      <c r="D393" s="216"/>
      <c r="E393" s="216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17"/>
      <c r="AD393" s="217"/>
      <c r="AE393" s="217"/>
      <c r="AF393" s="217"/>
      <c r="AG393" s="217"/>
    </row>
    <row r="394">
      <c r="A394" s="216"/>
      <c r="B394" s="216"/>
      <c r="C394" s="216"/>
      <c r="D394" s="216"/>
      <c r="E394" s="216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17"/>
      <c r="AD394" s="217"/>
      <c r="AE394" s="217"/>
      <c r="AF394" s="217"/>
      <c r="AG394" s="217"/>
    </row>
    <row r="395">
      <c r="A395" s="216"/>
      <c r="B395" s="216"/>
      <c r="C395" s="216"/>
      <c r="D395" s="216"/>
      <c r="E395" s="216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17"/>
      <c r="AD395" s="217"/>
      <c r="AE395" s="217"/>
      <c r="AF395" s="217"/>
      <c r="AG395" s="217"/>
    </row>
    <row r="396">
      <c r="A396" s="216"/>
      <c r="B396" s="216"/>
      <c r="C396" s="216"/>
      <c r="D396" s="216"/>
      <c r="E396" s="216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17"/>
      <c r="AD396" s="217"/>
      <c r="AE396" s="217"/>
      <c r="AF396" s="217"/>
      <c r="AG396" s="217"/>
    </row>
    <row r="397">
      <c r="A397" s="216"/>
      <c r="B397" s="216"/>
      <c r="C397" s="216"/>
      <c r="D397" s="216"/>
      <c r="E397" s="216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17"/>
      <c r="AD397" s="217"/>
      <c r="AE397" s="217"/>
      <c r="AF397" s="217"/>
      <c r="AG397" s="217"/>
    </row>
    <row r="398">
      <c r="A398" s="216"/>
      <c r="B398" s="216"/>
      <c r="C398" s="216"/>
      <c r="D398" s="216"/>
      <c r="E398" s="216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17"/>
      <c r="AD398" s="217"/>
      <c r="AE398" s="217"/>
      <c r="AF398" s="217"/>
      <c r="AG398" s="217"/>
    </row>
    <row r="399">
      <c r="A399" s="216"/>
      <c r="B399" s="216"/>
      <c r="C399" s="216"/>
      <c r="D399" s="216"/>
      <c r="E399" s="216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17"/>
      <c r="AD399" s="217"/>
      <c r="AE399" s="217"/>
      <c r="AF399" s="217"/>
      <c r="AG399" s="217"/>
    </row>
    <row r="400">
      <c r="A400" s="216"/>
      <c r="B400" s="216"/>
      <c r="C400" s="216"/>
      <c r="D400" s="216"/>
      <c r="E400" s="216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17"/>
      <c r="AD400" s="217"/>
      <c r="AE400" s="217"/>
      <c r="AF400" s="217"/>
      <c r="AG400" s="217"/>
    </row>
    <row r="401">
      <c r="A401" s="216"/>
      <c r="B401" s="216"/>
      <c r="C401" s="216"/>
      <c r="D401" s="216"/>
      <c r="E401" s="216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17"/>
      <c r="AD401" s="217"/>
      <c r="AE401" s="217"/>
      <c r="AF401" s="217"/>
      <c r="AG401" s="217"/>
    </row>
    <row r="402">
      <c r="A402" s="216"/>
      <c r="B402" s="216"/>
      <c r="C402" s="216"/>
      <c r="D402" s="216"/>
      <c r="E402" s="216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17"/>
      <c r="AD402" s="217"/>
      <c r="AE402" s="217"/>
      <c r="AF402" s="217"/>
      <c r="AG402" s="217"/>
    </row>
    <row r="403">
      <c r="A403" s="216"/>
      <c r="B403" s="216"/>
      <c r="C403" s="216"/>
      <c r="D403" s="216"/>
      <c r="E403" s="216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17"/>
      <c r="AD403" s="217"/>
      <c r="AE403" s="217"/>
      <c r="AF403" s="217"/>
      <c r="AG403" s="217"/>
    </row>
    <row r="404">
      <c r="A404" s="216"/>
      <c r="B404" s="216"/>
      <c r="C404" s="216"/>
      <c r="D404" s="216"/>
      <c r="E404" s="216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17"/>
      <c r="AD404" s="217"/>
      <c r="AE404" s="217"/>
      <c r="AF404" s="217"/>
      <c r="AG404" s="217"/>
    </row>
    <row r="405">
      <c r="A405" s="216"/>
      <c r="B405" s="216"/>
      <c r="C405" s="216"/>
      <c r="D405" s="216"/>
      <c r="E405" s="216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17"/>
      <c r="AD405" s="217"/>
      <c r="AE405" s="217"/>
      <c r="AF405" s="217"/>
      <c r="AG405" s="217"/>
    </row>
    <row r="406">
      <c r="A406" s="216"/>
      <c r="B406" s="216"/>
      <c r="C406" s="216"/>
      <c r="D406" s="216"/>
      <c r="E406" s="216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17"/>
      <c r="AD406" s="217"/>
      <c r="AE406" s="217"/>
      <c r="AF406" s="217"/>
      <c r="AG406" s="217"/>
    </row>
    <row r="407">
      <c r="A407" s="216"/>
      <c r="B407" s="216"/>
      <c r="C407" s="216"/>
      <c r="D407" s="216"/>
      <c r="E407" s="216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17"/>
      <c r="AD407" s="217"/>
      <c r="AE407" s="217"/>
      <c r="AF407" s="217"/>
      <c r="AG407" s="217"/>
    </row>
    <row r="408">
      <c r="A408" s="216"/>
      <c r="B408" s="216"/>
      <c r="C408" s="216"/>
      <c r="D408" s="216"/>
      <c r="E408" s="216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17"/>
      <c r="AD408" s="217"/>
      <c r="AE408" s="217"/>
      <c r="AF408" s="217"/>
      <c r="AG408" s="217"/>
    </row>
    <row r="409">
      <c r="A409" s="216"/>
      <c r="B409" s="216"/>
      <c r="C409" s="216"/>
      <c r="D409" s="216"/>
      <c r="E409" s="216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17"/>
      <c r="AD409" s="217"/>
      <c r="AE409" s="217"/>
      <c r="AF409" s="217"/>
      <c r="AG409" s="217"/>
    </row>
    <row r="410">
      <c r="A410" s="216"/>
      <c r="B410" s="216"/>
      <c r="C410" s="216"/>
      <c r="D410" s="216"/>
      <c r="E410" s="216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17"/>
      <c r="AD410" s="217"/>
      <c r="AE410" s="217"/>
      <c r="AF410" s="217"/>
      <c r="AG410" s="217"/>
    </row>
    <row r="411">
      <c r="A411" s="216"/>
      <c r="B411" s="216"/>
      <c r="C411" s="216"/>
      <c r="D411" s="216"/>
      <c r="E411" s="216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17"/>
      <c r="AE411" s="217"/>
      <c r="AF411" s="217"/>
      <c r="AG411" s="217"/>
    </row>
    <row r="412">
      <c r="A412" s="216"/>
      <c r="B412" s="216"/>
      <c r="C412" s="216"/>
      <c r="D412" s="216"/>
      <c r="E412" s="216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17"/>
      <c r="AE412" s="217"/>
      <c r="AF412" s="217"/>
      <c r="AG412" s="217"/>
    </row>
    <row r="413">
      <c r="A413" s="216"/>
      <c r="B413" s="216"/>
      <c r="C413" s="216"/>
      <c r="D413" s="216"/>
      <c r="E413" s="216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17"/>
      <c r="AD413" s="217"/>
      <c r="AE413" s="217"/>
      <c r="AF413" s="217"/>
      <c r="AG413" s="217"/>
    </row>
    <row r="414">
      <c r="A414" s="216"/>
      <c r="B414" s="216"/>
      <c r="C414" s="216"/>
      <c r="D414" s="216"/>
      <c r="E414" s="216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17"/>
      <c r="AD414" s="217"/>
      <c r="AE414" s="217"/>
      <c r="AF414" s="217"/>
      <c r="AG414" s="217"/>
    </row>
    <row r="415">
      <c r="A415" s="216"/>
      <c r="B415" s="216"/>
      <c r="C415" s="216"/>
      <c r="D415" s="216"/>
      <c r="E415" s="216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17"/>
      <c r="AD415" s="217"/>
      <c r="AE415" s="217"/>
      <c r="AF415" s="217"/>
      <c r="AG415" s="217"/>
    </row>
    <row r="416">
      <c r="A416" s="216"/>
      <c r="B416" s="216"/>
      <c r="C416" s="216"/>
      <c r="D416" s="216"/>
      <c r="E416" s="216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  <c r="AE416" s="217"/>
      <c r="AF416" s="217"/>
      <c r="AG416" s="217"/>
    </row>
    <row r="417">
      <c r="A417" s="216"/>
      <c r="B417" s="216"/>
      <c r="C417" s="216"/>
      <c r="D417" s="216"/>
      <c r="E417" s="216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  <c r="AE417" s="217"/>
      <c r="AF417" s="217"/>
      <c r="AG417" s="217"/>
    </row>
    <row r="418">
      <c r="A418" s="216"/>
      <c r="B418" s="216"/>
      <c r="C418" s="216"/>
      <c r="D418" s="216"/>
      <c r="E418" s="216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17"/>
      <c r="AD418" s="217"/>
      <c r="AE418" s="217"/>
      <c r="AF418" s="217"/>
      <c r="AG418" s="217"/>
    </row>
    <row r="419">
      <c r="A419" s="216"/>
      <c r="B419" s="216"/>
      <c r="C419" s="216"/>
      <c r="D419" s="216"/>
      <c r="E419" s="216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17"/>
      <c r="AD419" s="217"/>
      <c r="AE419" s="217"/>
      <c r="AF419" s="217"/>
      <c r="AG419" s="217"/>
    </row>
    <row r="420">
      <c r="A420" s="216"/>
      <c r="B420" s="216"/>
      <c r="C420" s="216"/>
      <c r="D420" s="216"/>
      <c r="E420" s="216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7"/>
      <c r="AE420" s="217"/>
      <c r="AF420" s="217"/>
      <c r="AG420" s="217"/>
    </row>
    <row r="421">
      <c r="A421" s="216"/>
      <c r="B421" s="216"/>
      <c r="C421" s="216"/>
      <c r="D421" s="216"/>
      <c r="E421" s="216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17"/>
      <c r="AD421" s="217"/>
      <c r="AE421" s="217"/>
      <c r="AF421" s="217"/>
      <c r="AG421" s="217"/>
    </row>
    <row r="422">
      <c r="A422" s="216"/>
      <c r="B422" s="216"/>
      <c r="C422" s="216"/>
      <c r="D422" s="216"/>
      <c r="E422" s="216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17"/>
      <c r="AD422" s="217"/>
      <c r="AE422" s="217"/>
      <c r="AF422" s="217"/>
      <c r="AG422" s="217"/>
    </row>
    <row r="423">
      <c r="A423" s="216"/>
      <c r="B423" s="216"/>
      <c r="C423" s="216"/>
      <c r="D423" s="216"/>
      <c r="E423" s="216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17"/>
      <c r="AD423" s="217"/>
      <c r="AE423" s="217"/>
      <c r="AF423" s="217"/>
      <c r="AG423" s="217"/>
    </row>
    <row r="424">
      <c r="A424" s="216"/>
      <c r="B424" s="216"/>
      <c r="C424" s="216"/>
      <c r="D424" s="216"/>
      <c r="E424" s="216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17"/>
      <c r="AD424" s="217"/>
      <c r="AE424" s="217"/>
      <c r="AF424" s="217"/>
      <c r="AG424" s="217"/>
    </row>
    <row r="425">
      <c r="A425" s="216"/>
      <c r="B425" s="216"/>
      <c r="C425" s="216"/>
      <c r="D425" s="216"/>
      <c r="E425" s="216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17"/>
      <c r="AD425" s="217"/>
      <c r="AE425" s="217"/>
      <c r="AF425" s="217"/>
      <c r="AG425" s="217"/>
    </row>
    <row r="426">
      <c r="A426" s="216"/>
      <c r="B426" s="216"/>
      <c r="C426" s="216"/>
      <c r="D426" s="216"/>
      <c r="E426" s="216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17"/>
      <c r="AE426" s="217"/>
      <c r="AF426" s="217"/>
      <c r="AG426" s="217"/>
    </row>
    <row r="427">
      <c r="A427" s="216"/>
      <c r="B427" s="216"/>
      <c r="C427" s="216"/>
      <c r="D427" s="216"/>
      <c r="E427" s="216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17"/>
      <c r="AD427" s="217"/>
      <c r="AE427" s="217"/>
      <c r="AF427" s="217"/>
      <c r="AG427" s="217"/>
    </row>
    <row r="428">
      <c r="A428" s="216"/>
      <c r="B428" s="216"/>
      <c r="C428" s="216"/>
      <c r="D428" s="216"/>
      <c r="E428" s="216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  <c r="AE428" s="217"/>
      <c r="AF428" s="217"/>
      <c r="AG428" s="217"/>
    </row>
    <row r="429">
      <c r="A429" s="216"/>
      <c r="B429" s="216"/>
      <c r="C429" s="216"/>
      <c r="D429" s="216"/>
      <c r="E429" s="216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  <c r="AE429" s="217"/>
      <c r="AF429" s="217"/>
      <c r="AG429" s="217"/>
    </row>
    <row r="430">
      <c r="A430" s="216"/>
      <c r="B430" s="216"/>
      <c r="C430" s="216"/>
      <c r="D430" s="216"/>
      <c r="E430" s="216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  <c r="AE430" s="217"/>
      <c r="AF430" s="217"/>
      <c r="AG430" s="217"/>
    </row>
    <row r="431">
      <c r="A431" s="216"/>
      <c r="B431" s="216"/>
      <c r="C431" s="216"/>
      <c r="D431" s="216"/>
      <c r="E431" s="216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  <c r="AE431" s="217"/>
      <c r="AF431" s="217"/>
      <c r="AG431" s="217"/>
    </row>
    <row r="432">
      <c r="A432" s="216"/>
      <c r="B432" s="216"/>
      <c r="C432" s="216"/>
      <c r="D432" s="216"/>
      <c r="E432" s="216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  <c r="AE432" s="217"/>
      <c r="AF432" s="217"/>
      <c r="AG432" s="217"/>
    </row>
    <row r="433">
      <c r="A433" s="216"/>
      <c r="B433" s="216"/>
      <c r="C433" s="216"/>
      <c r="D433" s="216"/>
      <c r="E433" s="216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  <c r="AE433" s="217"/>
      <c r="AF433" s="217"/>
      <c r="AG433" s="217"/>
    </row>
    <row r="434">
      <c r="A434" s="216"/>
      <c r="B434" s="216"/>
      <c r="C434" s="216"/>
      <c r="D434" s="216"/>
      <c r="E434" s="216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  <c r="AE434" s="217"/>
      <c r="AF434" s="217"/>
      <c r="AG434" s="217"/>
    </row>
    <row r="435">
      <c r="A435" s="216"/>
      <c r="B435" s="216"/>
      <c r="C435" s="216"/>
      <c r="D435" s="216"/>
      <c r="E435" s="216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  <c r="AE435" s="217"/>
      <c r="AF435" s="217"/>
      <c r="AG435" s="217"/>
    </row>
    <row r="436">
      <c r="A436" s="216"/>
      <c r="B436" s="216"/>
      <c r="C436" s="216"/>
      <c r="D436" s="216"/>
      <c r="E436" s="216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17"/>
      <c r="AD436" s="217"/>
      <c r="AE436" s="217"/>
      <c r="AF436" s="217"/>
      <c r="AG436" s="217"/>
    </row>
    <row r="437">
      <c r="A437" s="216"/>
      <c r="B437" s="216"/>
      <c r="C437" s="216"/>
      <c r="D437" s="216"/>
      <c r="E437" s="216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17"/>
      <c r="AD437" s="217"/>
      <c r="AE437" s="217"/>
      <c r="AF437" s="217"/>
      <c r="AG437" s="217"/>
    </row>
    <row r="438">
      <c r="A438" s="216"/>
      <c r="B438" s="216"/>
      <c r="C438" s="216"/>
      <c r="D438" s="216"/>
      <c r="E438" s="216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17"/>
      <c r="AD438" s="217"/>
      <c r="AE438" s="217"/>
      <c r="AF438" s="217"/>
      <c r="AG438" s="217"/>
    </row>
    <row r="439">
      <c r="A439" s="216"/>
      <c r="B439" s="216"/>
      <c r="C439" s="216"/>
      <c r="D439" s="216"/>
      <c r="E439" s="216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7"/>
      <c r="AE439" s="217"/>
      <c r="AF439" s="217"/>
      <c r="AG439" s="217"/>
    </row>
    <row r="440">
      <c r="A440" s="216"/>
      <c r="B440" s="216"/>
      <c r="C440" s="216"/>
      <c r="D440" s="216"/>
      <c r="E440" s="216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17"/>
      <c r="AD440" s="217"/>
      <c r="AE440" s="217"/>
      <c r="AF440" s="217"/>
      <c r="AG440" s="217"/>
    </row>
    <row r="441">
      <c r="A441" s="216"/>
      <c r="B441" s="216"/>
      <c r="C441" s="216"/>
      <c r="D441" s="216"/>
      <c r="E441" s="216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17"/>
      <c r="AD441" s="217"/>
      <c r="AE441" s="217"/>
      <c r="AF441" s="217"/>
      <c r="AG441" s="217"/>
    </row>
    <row r="442">
      <c r="A442" s="216"/>
      <c r="B442" s="216"/>
      <c r="C442" s="216"/>
      <c r="D442" s="216"/>
      <c r="E442" s="216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17"/>
      <c r="AD442" s="217"/>
      <c r="AE442" s="217"/>
      <c r="AF442" s="217"/>
      <c r="AG442" s="217"/>
    </row>
    <row r="443">
      <c r="A443" s="216"/>
      <c r="B443" s="216"/>
      <c r="C443" s="216"/>
      <c r="D443" s="216"/>
      <c r="E443" s="216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17"/>
      <c r="AD443" s="217"/>
      <c r="AE443" s="217"/>
      <c r="AF443" s="217"/>
      <c r="AG443" s="217"/>
    </row>
    <row r="444">
      <c r="A444" s="216"/>
      <c r="B444" s="216"/>
      <c r="C444" s="216"/>
      <c r="D444" s="216"/>
      <c r="E444" s="216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17"/>
      <c r="AD444" s="217"/>
      <c r="AE444" s="217"/>
      <c r="AF444" s="217"/>
      <c r="AG444" s="217"/>
    </row>
    <row r="445">
      <c r="A445" s="216"/>
      <c r="B445" s="216"/>
      <c r="C445" s="216"/>
      <c r="D445" s="216"/>
      <c r="E445" s="216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17"/>
      <c r="AD445" s="217"/>
      <c r="AE445" s="217"/>
      <c r="AF445" s="217"/>
      <c r="AG445" s="217"/>
    </row>
    <row r="446">
      <c r="A446" s="216"/>
      <c r="B446" s="216"/>
      <c r="C446" s="216"/>
      <c r="D446" s="216"/>
      <c r="E446" s="216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17"/>
      <c r="AD446" s="217"/>
      <c r="AE446" s="217"/>
      <c r="AF446" s="217"/>
      <c r="AG446" s="217"/>
    </row>
    <row r="447">
      <c r="A447" s="216"/>
      <c r="B447" s="216"/>
      <c r="C447" s="216"/>
      <c r="D447" s="216"/>
      <c r="E447" s="216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17"/>
      <c r="AD447" s="217"/>
      <c r="AE447" s="217"/>
      <c r="AF447" s="217"/>
      <c r="AG447" s="217"/>
    </row>
    <row r="448">
      <c r="A448" s="216"/>
      <c r="B448" s="216"/>
      <c r="C448" s="216"/>
      <c r="D448" s="216"/>
      <c r="E448" s="216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17"/>
      <c r="AD448" s="217"/>
      <c r="AE448" s="217"/>
      <c r="AF448" s="217"/>
      <c r="AG448" s="217"/>
    </row>
    <row r="449">
      <c r="A449" s="216"/>
      <c r="B449" s="216"/>
      <c r="C449" s="216"/>
      <c r="D449" s="216"/>
      <c r="E449" s="216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17"/>
      <c r="AD449" s="217"/>
      <c r="AE449" s="217"/>
      <c r="AF449" s="217"/>
      <c r="AG449" s="217"/>
    </row>
    <row r="450">
      <c r="A450" s="216"/>
      <c r="B450" s="216"/>
      <c r="C450" s="216"/>
      <c r="D450" s="216"/>
      <c r="E450" s="216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17"/>
      <c r="AD450" s="217"/>
      <c r="AE450" s="217"/>
      <c r="AF450" s="217"/>
      <c r="AG450" s="217"/>
    </row>
    <row r="451">
      <c r="A451" s="216"/>
      <c r="B451" s="216"/>
      <c r="C451" s="216"/>
      <c r="D451" s="216"/>
      <c r="E451" s="216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17"/>
      <c r="AD451" s="217"/>
      <c r="AE451" s="217"/>
      <c r="AF451" s="217"/>
      <c r="AG451" s="217"/>
    </row>
    <row r="452">
      <c r="A452" s="216"/>
      <c r="B452" s="216"/>
      <c r="C452" s="216"/>
      <c r="D452" s="216"/>
      <c r="E452" s="216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17"/>
      <c r="AD452" s="217"/>
      <c r="AE452" s="217"/>
      <c r="AF452" s="217"/>
      <c r="AG452" s="217"/>
    </row>
    <row r="453">
      <c r="A453" s="216"/>
      <c r="B453" s="216"/>
      <c r="C453" s="216"/>
      <c r="D453" s="216"/>
      <c r="E453" s="216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17"/>
      <c r="AD453" s="217"/>
      <c r="AE453" s="217"/>
      <c r="AF453" s="217"/>
      <c r="AG453" s="217"/>
    </row>
    <row r="454">
      <c r="A454" s="216"/>
      <c r="B454" s="216"/>
      <c r="C454" s="216"/>
      <c r="D454" s="216"/>
      <c r="E454" s="216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17"/>
      <c r="AD454" s="217"/>
      <c r="AE454" s="217"/>
      <c r="AF454" s="217"/>
      <c r="AG454" s="217"/>
    </row>
    <row r="455">
      <c r="A455" s="216"/>
      <c r="B455" s="216"/>
      <c r="C455" s="216"/>
      <c r="D455" s="216"/>
      <c r="E455" s="216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17"/>
      <c r="AD455" s="217"/>
      <c r="AE455" s="217"/>
      <c r="AF455" s="217"/>
      <c r="AG455" s="217"/>
    </row>
    <row r="456">
      <c r="A456" s="216"/>
      <c r="B456" s="216"/>
      <c r="C456" s="216"/>
      <c r="D456" s="216"/>
      <c r="E456" s="216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7"/>
      <c r="AE456" s="217"/>
      <c r="AF456" s="217"/>
      <c r="AG456" s="217"/>
    </row>
    <row r="457">
      <c r="A457" s="216"/>
      <c r="B457" s="216"/>
      <c r="C457" s="216"/>
      <c r="D457" s="216"/>
      <c r="E457" s="216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17"/>
      <c r="AD457" s="217"/>
      <c r="AE457" s="217"/>
      <c r="AF457" s="217"/>
      <c r="AG457" s="217"/>
    </row>
    <row r="458">
      <c r="A458" s="216"/>
      <c r="B458" s="216"/>
      <c r="C458" s="216"/>
      <c r="D458" s="216"/>
      <c r="E458" s="216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  <c r="AE458" s="217"/>
      <c r="AF458" s="217"/>
      <c r="AG458" s="217"/>
    </row>
    <row r="459">
      <c r="A459" s="216"/>
      <c r="B459" s="216"/>
      <c r="C459" s="216"/>
      <c r="D459" s="216"/>
      <c r="E459" s="216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  <c r="AE459" s="217"/>
      <c r="AF459" s="217"/>
      <c r="AG459" s="217"/>
    </row>
    <row r="460">
      <c r="A460" s="216"/>
      <c r="B460" s="216"/>
      <c r="C460" s="216"/>
      <c r="D460" s="216"/>
      <c r="E460" s="216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  <c r="AE460" s="217"/>
      <c r="AF460" s="217"/>
      <c r="AG460" s="217"/>
    </row>
    <row r="461">
      <c r="A461" s="216"/>
      <c r="B461" s="216"/>
      <c r="C461" s="216"/>
      <c r="D461" s="216"/>
      <c r="E461" s="216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17"/>
      <c r="AD461" s="217"/>
      <c r="AE461" s="217"/>
      <c r="AF461" s="217"/>
      <c r="AG461" s="217"/>
    </row>
    <row r="462">
      <c r="A462" s="216"/>
      <c r="B462" s="216"/>
      <c r="C462" s="216"/>
      <c r="D462" s="216"/>
      <c r="E462" s="216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17"/>
      <c r="AD462" s="217"/>
      <c r="AE462" s="217"/>
      <c r="AF462" s="217"/>
      <c r="AG462" s="217"/>
    </row>
    <row r="463">
      <c r="A463" s="216"/>
      <c r="B463" s="216"/>
      <c r="C463" s="216"/>
      <c r="D463" s="216"/>
      <c r="E463" s="216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17"/>
      <c r="AD463" s="217"/>
      <c r="AE463" s="217"/>
      <c r="AF463" s="217"/>
      <c r="AG463" s="217"/>
    </row>
    <row r="464">
      <c r="A464" s="216"/>
      <c r="B464" s="216"/>
      <c r="C464" s="216"/>
      <c r="D464" s="216"/>
      <c r="E464" s="216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17"/>
      <c r="AD464" s="217"/>
      <c r="AE464" s="217"/>
      <c r="AF464" s="217"/>
      <c r="AG464" s="217"/>
    </row>
    <row r="465">
      <c r="A465" s="216"/>
      <c r="B465" s="216"/>
      <c r="C465" s="216"/>
      <c r="D465" s="216"/>
      <c r="E465" s="216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17"/>
      <c r="AD465" s="217"/>
      <c r="AE465" s="217"/>
      <c r="AF465" s="217"/>
      <c r="AG465" s="217"/>
    </row>
    <row r="466">
      <c r="A466" s="216"/>
      <c r="B466" s="216"/>
      <c r="C466" s="216"/>
      <c r="D466" s="216"/>
      <c r="E466" s="216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17"/>
      <c r="AD466" s="217"/>
      <c r="AE466" s="217"/>
      <c r="AF466" s="217"/>
      <c r="AG466" s="217"/>
    </row>
    <row r="467">
      <c r="A467" s="216"/>
      <c r="B467" s="216"/>
      <c r="C467" s="216"/>
      <c r="D467" s="216"/>
      <c r="E467" s="216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17"/>
      <c r="AD467" s="217"/>
      <c r="AE467" s="217"/>
      <c r="AF467" s="217"/>
      <c r="AG467" s="217"/>
    </row>
    <row r="468">
      <c r="A468" s="216"/>
      <c r="B468" s="216"/>
      <c r="C468" s="216"/>
      <c r="D468" s="216"/>
      <c r="E468" s="216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17"/>
      <c r="AD468" s="217"/>
      <c r="AE468" s="217"/>
      <c r="AF468" s="217"/>
      <c r="AG468" s="217"/>
    </row>
    <row r="469">
      <c r="A469" s="216"/>
      <c r="B469" s="216"/>
      <c r="C469" s="216"/>
      <c r="D469" s="216"/>
      <c r="E469" s="216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  <c r="AE469" s="217"/>
      <c r="AF469" s="217"/>
      <c r="AG469" s="217"/>
    </row>
    <row r="470">
      <c r="A470" s="216"/>
      <c r="B470" s="216"/>
      <c r="C470" s="216"/>
      <c r="D470" s="216"/>
      <c r="E470" s="216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  <c r="AE470" s="217"/>
      <c r="AF470" s="217"/>
      <c r="AG470" s="217"/>
    </row>
    <row r="471">
      <c r="A471" s="216"/>
      <c r="B471" s="216"/>
      <c r="C471" s="216"/>
      <c r="D471" s="216"/>
      <c r="E471" s="216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  <c r="AE471" s="217"/>
      <c r="AF471" s="217"/>
      <c r="AG471" s="217"/>
    </row>
    <row r="472">
      <c r="A472" s="216"/>
      <c r="B472" s="216"/>
      <c r="C472" s="216"/>
      <c r="D472" s="216"/>
      <c r="E472" s="216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17"/>
      <c r="AD472" s="217"/>
      <c r="AE472" s="217"/>
      <c r="AF472" s="217"/>
      <c r="AG472" s="217"/>
    </row>
    <row r="473">
      <c r="A473" s="216"/>
      <c r="B473" s="216"/>
      <c r="C473" s="216"/>
      <c r="D473" s="216"/>
      <c r="E473" s="216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  <c r="AE473" s="217"/>
      <c r="AF473" s="217"/>
      <c r="AG473" s="217"/>
    </row>
    <row r="474">
      <c r="A474" s="216"/>
      <c r="B474" s="216"/>
      <c r="C474" s="216"/>
      <c r="D474" s="216"/>
      <c r="E474" s="216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  <c r="AE474" s="217"/>
      <c r="AF474" s="217"/>
      <c r="AG474" s="217"/>
    </row>
    <row r="475">
      <c r="A475" s="216"/>
      <c r="B475" s="216"/>
      <c r="C475" s="216"/>
      <c r="D475" s="216"/>
      <c r="E475" s="216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  <c r="AE475" s="217"/>
      <c r="AF475" s="217"/>
      <c r="AG475" s="217"/>
    </row>
    <row r="476">
      <c r="A476" s="216"/>
      <c r="B476" s="216"/>
      <c r="C476" s="216"/>
      <c r="D476" s="216"/>
      <c r="E476" s="216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  <c r="AE476" s="217"/>
      <c r="AF476" s="217"/>
      <c r="AG476" s="217"/>
    </row>
    <row r="477">
      <c r="A477" s="216"/>
      <c r="B477" s="216"/>
      <c r="C477" s="216"/>
      <c r="D477" s="216"/>
      <c r="E477" s="216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  <c r="AE477" s="217"/>
      <c r="AF477" s="217"/>
      <c r="AG477" s="217"/>
    </row>
    <row r="478">
      <c r="A478" s="216"/>
      <c r="B478" s="216"/>
      <c r="C478" s="216"/>
      <c r="D478" s="216"/>
      <c r="E478" s="216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  <c r="AE478" s="217"/>
      <c r="AF478" s="217"/>
      <c r="AG478" s="217"/>
    </row>
    <row r="479">
      <c r="A479" s="216"/>
      <c r="B479" s="216"/>
      <c r="C479" s="216"/>
      <c r="D479" s="216"/>
      <c r="E479" s="216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  <c r="AE479" s="217"/>
      <c r="AF479" s="217"/>
      <c r="AG479" s="217"/>
    </row>
    <row r="480">
      <c r="A480" s="216"/>
      <c r="B480" s="216"/>
      <c r="C480" s="216"/>
      <c r="D480" s="216"/>
      <c r="E480" s="216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  <c r="AE480" s="217"/>
      <c r="AF480" s="217"/>
      <c r="AG480" s="217"/>
    </row>
    <row r="481">
      <c r="A481" s="216"/>
      <c r="B481" s="216"/>
      <c r="C481" s="216"/>
      <c r="D481" s="216"/>
      <c r="E481" s="216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  <c r="AE481" s="217"/>
      <c r="AF481" s="217"/>
      <c r="AG481" s="217"/>
    </row>
    <row r="482">
      <c r="A482" s="216"/>
      <c r="B482" s="216"/>
      <c r="C482" s="216"/>
      <c r="D482" s="216"/>
      <c r="E482" s="216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  <c r="AE482" s="217"/>
      <c r="AF482" s="217"/>
      <c r="AG482" s="217"/>
    </row>
    <row r="483">
      <c r="A483" s="216"/>
      <c r="B483" s="216"/>
      <c r="C483" s="216"/>
      <c r="D483" s="216"/>
      <c r="E483" s="216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  <c r="AF483" s="217"/>
      <c r="AG483" s="217"/>
    </row>
    <row r="484">
      <c r="A484" s="216"/>
      <c r="B484" s="216"/>
      <c r="C484" s="216"/>
      <c r="D484" s="216"/>
      <c r="E484" s="216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  <c r="AF484" s="217"/>
      <c r="AG484" s="217"/>
    </row>
    <row r="485">
      <c r="A485" s="216"/>
      <c r="B485" s="216"/>
      <c r="C485" s="216"/>
      <c r="D485" s="216"/>
      <c r="E485" s="216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  <c r="AE485" s="217"/>
      <c r="AF485" s="217"/>
      <c r="AG485" s="217"/>
    </row>
    <row r="486">
      <c r="A486" s="216"/>
      <c r="B486" s="216"/>
      <c r="C486" s="216"/>
      <c r="D486" s="216"/>
      <c r="E486" s="216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  <c r="AE486" s="217"/>
      <c r="AF486" s="217"/>
      <c r="AG486" s="217"/>
    </row>
    <row r="487">
      <c r="A487" s="216"/>
      <c r="B487" s="216"/>
      <c r="C487" s="216"/>
      <c r="D487" s="216"/>
      <c r="E487" s="216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  <c r="AE487" s="217"/>
      <c r="AF487" s="217"/>
      <c r="AG487" s="217"/>
    </row>
    <row r="488">
      <c r="A488" s="216"/>
      <c r="B488" s="216"/>
      <c r="C488" s="216"/>
      <c r="D488" s="216"/>
      <c r="E488" s="216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  <c r="AF488" s="217"/>
      <c r="AG488" s="217"/>
    </row>
    <row r="489">
      <c r="A489" s="216"/>
      <c r="B489" s="216"/>
      <c r="C489" s="216"/>
      <c r="D489" s="216"/>
      <c r="E489" s="216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  <c r="AE489" s="217"/>
      <c r="AF489" s="217"/>
      <c r="AG489" s="217"/>
    </row>
    <row r="490">
      <c r="A490" s="216"/>
      <c r="B490" s="216"/>
      <c r="C490" s="216"/>
      <c r="D490" s="216"/>
      <c r="E490" s="216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  <c r="AE490" s="217"/>
      <c r="AF490" s="217"/>
      <c r="AG490" s="217"/>
    </row>
    <row r="491">
      <c r="A491" s="216"/>
      <c r="B491" s="216"/>
      <c r="C491" s="216"/>
      <c r="D491" s="216"/>
      <c r="E491" s="216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  <c r="AE491" s="217"/>
      <c r="AF491" s="217"/>
      <c r="AG491" s="217"/>
    </row>
    <row r="492">
      <c r="A492" s="216"/>
      <c r="B492" s="216"/>
      <c r="C492" s="216"/>
      <c r="D492" s="216"/>
      <c r="E492" s="216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17"/>
      <c r="AD492" s="217"/>
      <c r="AE492" s="217"/>
      <c r="AF492" s="217"/>
      <c r="AG492" s="217"/>
    </row>
    <row r="493">
      <c r="A493" s="216"/>
      <c r="B493" s="216"/>
      <c r="C493" s="216"/>
      <c r="D493" s="216"/>
      <c r="E493" s="216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17"/>
      <c r="AD493" s="217"/>
      <c r="AE493" s="217"/>
      <c r="AF493" s="217"/>
      <c r="AG493" s="217"/>
    </row>
    <row r="494">
      <c r="A494" s="216"/>
      <c r="B494" s="216"/>
      <c r="C494" s="216"/>
      <c r="D494" s="216"/>
      <c r="E494" s="216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17"/>
      <c r="AD494" s="217"/>
      <c r="AE494" s="217"/>
      <c r="AF494" s="217"/>
      <c r="AG494" s="217"/>
    </row>
    <row r="495">
      <c r="A495" s="216"/>
      <c r="B495" s="216"/>
      <c r="C495" s="216"/>
      <c r="D495" s="216"/>
      <c r="E495" s="216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17"/>
      <c r="AD495" s="217"/>
      <c r="AE495" s="217"/>
      <c r="AF495" s="217"/>
      <c r="AG495" s="217"/>
    </row>
    <row r="496">
      <c r="A496" s="216"/>
      <c r="B496" s="216"/>
      <c r="C496" s="216"/>
      <c r="D496" s="216"/>
      <c r="E496" s="216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17"/>
      <c r="AD496" s="217"/>
      <c r="AE496" s="217"/>
      <c r="AF496" s="217"/>
      <c r="AG496" s="217"/>
    </row>
    <row r="497">
      <c r="A497" s="216"/>
      <c r="B497" s="216"/>
      <c r="C497" s="216"/>
      <c r="D497" s="216"/>
      <c r="E497" s="216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17"/>
      <c r="AD497" s="217"/>
      <c r="AE497" s="217"/>
      <c r="AF497" s="217"/>
      <c r="AG497" s="217"/>
    </row>
    <row r="498">
      <c r="A498" s="216"/>
      <c r="B498" s="216"/>
      <c r="C498" s="216"/>
      <c r="D498" s="216"/>
      <c r="E498" s="216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17"/>
      <c r="AD498" s="217"/>
      <c r="AE498" s="217"/>
      <c r="AF498" s="217"/>
      <c r="AG498" s="217"/>
    </row>
    <row r="499">
      <c r="A499" s="216"/>
      <c r="B499" s="216"/>
      <c r="C499" s="216"/>
      <c r="D499" s="216"/>
      <c r="E499" s="216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17"/>
      <c r="AD499" s="217"/>
      <c r="AE499" s="217"/>
      <c r="AF499" s="217"/>
      <c r="AG499" s="217"/>
    </row>
    <row r="500">
      <c r="A500" s="216"/>
      <c r="B500" s="216"/>
      <c r="C500" s="216"/>
      <c r="D500" s="216"/>
      <c r="E500" s="216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17"/>
      <c r="AD500" s="217"/>
      <c r="AE500" s="217"/>
      <c r="AF500" s="217"/>
      <c r="AG500" s="217"/>
    </row>
    <row r="501">
      <c r="A501" s="216"/>
      <c r="B501" s="216"/>
      <c r="C501" s="216"/>
      <c r="D501" s="216"/>
      <c r="E501" s="216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17"/>
      <c r="AD501" s="217"/>
      <c r="AE501" s="217"/>
      <c r="AF501" s="217"/>
      <c r="AG501" s="217"/>
    </row>
    <row r="502">
      <c r="A502" s="216"/>
      <c r="B502" s="216"/>
      <c r="C502" s="216"/>
      <c r="D502" s="216"/>
      <c r="E502" s="216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17"/>
      <c r="AD502" s="217"/>
      <c r="AE502" s="217"/>
      <c r="AF502" s="217"/>
      <c r="AG502" s="217"/>
    </row>
    <row r="503">
      <c r="A503" s="216"/>
      <c r="B503" s="216"/>
      <c r="C503" s="216"/>
      <c r="D503" s="216"/>
      <c r="E503" s="216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17"/>
      <c r="AD503" s="217"/>
      <c r="AE503" s="217"/>
      <c r="AF503" s="217"/>
      <c r="AG503" s="217"/>
    </row>
    <row r="504">
      <c r="A504" s="216"/>
      <c r="B504" s="216"/>
      <c r="C504" s="216"/>
      <c r="D504" s="216"/>
      <c r="E504" s="216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17"/>
      <c r="AD504" s="217"/>
      <c r="AE504" s="217"/>
      <c r="AF504" s="217"/>
      <c r="AG504" s="217"/>
    </row>
    <row r="505">
      <c r="A505" s="216"/>
      <c r="B505" s="216"/>
      <c r="C505" s="216"/>
      <c r="D505" s="216"/>
      <c r="E505" s="216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  <c r="AE505" s="217"/>
      <c r="AF505" s="217"/>
      <c r="AG505" s="217"/>
    </row>
    <row r="506">
      <c r="A506" s="216"/>
      <c r="B506" s="216"/>
      <c r="C506" s="216"/>
      <c r="D506" s="216"/>
      <c r="E506" s="216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  <c r="AE506" s="217"/>
      <c r="AF506" s="217"/>
      <c r="AG506" s="217"/>
    </row>
    <row r="507">
      <c r="A507" s="216"/>
      <c r="B507" s="216"/>
      <c r="C507" s="216"/>
      <c r="D507" s="216"/>
      <c r="E507" s="216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17"/>
      <c r="AD507" s="217"/>
      <c r="AE507" s="217"/>
      <c r="AF507" s="217"/>
      <c r="AG507" s="217"/>
    </row>
    <row r="508">
      <c r="A508" s="216"/>
      <c r="B508" s="216"/>
      <c r="C508" s="216"/>
      <c r="D508" s="216"/>
      <c r="E508" s="216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  <c r="AE508" s="217"/>
      <c r="AF508" s="217"/>
      <c r="AG508" s="217"/>
    </row>
    <row r="509">
      <c r="A509" s="216"/>
      <c r="B509" s="216"/>
      <c r="C509" s="216"/>
      <c r="D509" s="216"/>
      <c r="E509" s="216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17"/>
      <c r="AD509" s="217"/>
      <c r="AE509" s="217"/>
      <c r="AF509" s="217"/>
      <c r="AG509" s="217"/>
    </row>
    <row r="510">
      <c r="A510" s="216"/>
      <c r="B510" s="216"/>
      <c r="C510" s="216"/>
      <c r="D510" s="216"/>
      <c r="E510" s="216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17"/>
      <c r="AD510" s="217"/>
      <c r="AE510" s="217"/>
      <c r="AF510" s="217"/>
      <c r="AG510" s="217"/>
    </row>
    <row r="511">
      <c r="A511" s="216"/>
      <c r="B511" s="216"/>
      <c r="C511" s="216"/>
      <c r="D511" s="216"/>
      <c r="E511" s="216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  <c r="AE511" s="217"/>
      <c r="AF511" s="217"/>
      <c r="AG511" s="217"/>
    </row>
    <row r="512">
      <c r="A512" s="216"/>
      <c r="B512" s="216"/>
      <c r="C512" s="216"/>
      <c r="D512" s="216"/>
      <c r="E512" s="216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17"/>
      <c r="AD512" s="217"/>
      <c r="AE512" s="217"/>
      <c r="AF512" s="217"/>
      <c r="AG512" s="217"/>
    </row>
    <row r="513">
      <c r="A513" s="216"/>
      <c r="B513" s="216"/>
      <c r="C513" s="216"/>
      <c r="D513" s="216"/>
      <c r="E513" s="216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17"/>
      <c r="AD513" s="217"/>
      <c r="AE513" s="217"/>
      <c r="AF513" s="217"/>
      <c r="AG513" s="217"/>
    </row>
    <row r="514">
      <c r="A514" s="216"/>
      <c r="B514" s="216"/>
      <c r="C514" s="216"/>
      <c r="D514" s="216"/>
      <c r="E514" s="216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17"/>
      <c r="AD514" s="217"/>
      <c r="AE514" s="217"/>
      <c r="AF514" s="217"/>
      <c r="AG514" s="217"/>
    </row>
    <row r="515">
      <c r="A515" s="216"/>
      <c r="B515" s="216"/>
      <c r="C515" s="216"/>
      <c r="D515" s="216"/>
      <c r="E515" s="216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17"/>
      <c r="AD515" s="217"/>
      <c r="AE515" s="217"/>
      <c r="AF515" s="217"/>
      <c r="AG515" s="217"/>
    </row>
    <row r="516">
      <c r="A516" s="216"/>
      <c r="B516" s="216"/>
      <c r="C516" s="216"/>
      <c r="D516" s="216"/>
      <c r="E516" s="216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  <c r="AE516" s="217"/>
      <c r="AF516" s="217"/>
      <c r="AG516" s="217"/>
    </row>
    <row r="517">
      <c r="A517" s="216"/>
      <c r="B517" s="216"/>
      <c r="C517" s="216"/>
      <c r="D517" s="216"/>
      <c r="E517" s="216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17"/>
      <c r="AD517" s="217"/>
      <c r="AE517" s="217"/>
      <c r="AF517" s="217"/>
      <c r="AG517" s="217"/>
    </row>
    <row r="518">
      <c r="A518" s="216"/>
      <c r="B518" s="216"/>
      <c r="C518" s="216"/>
      <c r="D518" s="216"/>
      <c r="E518" s="216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17"/>
      <c r="AD518" s="217"/>
      <c r="AE518" s="217"/>
      <c r="AF518" s="217"/>
      <c r="AG518" s="217"/>
    </row>
    <row r="519">
      <c r="A519" s="216"/>
      <c r="B519" s="216"/>
      <c r="C519" s="216"/>
      <c r="D519" s="216"/>
      <c r="E519" s="216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17"/>
      <c r="AD519" s="217"/>
      <c r="AE519" s="217"/>
      <c r="AF519" s="217"/>
      <c r="AG519" s="217"/>
    </row>
    <row r="520">
      <c r="A520" s="216"/>
      <c r="B520" s="216"/>
      <c r="C520" s="216"/>
      <c r="D520" s="216"/>
      <c r="E520" s="216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17"/>
      <c r="AD520" s="217"/>
      <c r="AE520" s="217"/>
      <c r="AF520" s="217"/>
      <c r="AG520" s="217"/>
    </row>
    <row r="521">
      <c r="A521" s="216"/>
      <c r="B521" s="216"/>
      <c r="C521" s="216"/>
      <c r="D521" s="216"/>
      <c r="E521" s="216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17"/>
      <c r="AD521" s="217"/>
      <c r="AE521" s="217"/>
      <c r="AF521" s="217"/>
      <c r="AG521" s="217"/>
    </row>
    <row r="522">
      <c r="A522" s="216"/>
      <c r="B522" s="216"/>
      <c r="C522" s="216"/>
      <c r="D522" s="216"/>
      <c r="E522" s="216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7"/>
      <c r="AD522" s="217"/>
      <c r="AE522" s="217"/>
      <c r="AF522" s="217"/>
      <c r="AG522" s="217"/>
    </row>
    <row r="523">
      <c r="A523" s="216"/>
      <c r="B523" s="216"/>
      <c r="C523" s="216"/>
      <c r="D523" s="216"/>
      <c r="E523" s="216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17"/>
      <c r="AD523" s="217"/>
      <c r="AE523" s="217"/>
      <c r="AF523" s="217"/>
      <c r="AG523" s="217"/>
    </row>
    <row r="524">
      <c r="A524" s="216"/>
      <c r="B524" s="216"/>
      <c r="C524" s="216"/>
      <c r="D524" s="216"/>
      <c r="E524" s="216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17"/>
      <c r="AD524" s="217"/>
      <c r="AE524" s="217"/>
      <c r="AF524" s="217"/>
      <c r="AG524" s="217"/>
    </row>
    <row r="525">
      <c r="A525" s="216"/>
      <c r="B525" s="216"/>
      <c r="C525" s="216"/>
      <c r="D525" s="216"/>
      <c r="E525" s="216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17"/>
      <c r="AD525" s="217"/>
      <c r="AE525" s="217"/>
      <c r="AF525" s="217"/>
      <c r="AG525" s="217"/>
    </row>
    <row r="526">
      <c r="A526" s="216"/>
      <c r="B526" s="216"/>
      <c r="C526" s="216"/>
      <c r="D526" s="216"/>
      <c r="E526" s="216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  <c r="AE526" s="217"/>
      <c r="AF526" s="217"/>
      <c r="AG526" s="217"/>
    </row>
    <row r="527">
      <c r="A527" s="216"/>
      <c r="B527" s="216"/>
      <c r="C527" s="216"/>
      <c r="D527" s="216"/>
      <c r="E527" s="216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  <c r="AE527" s="217"/>
      <c r="AF527" s="217"/>
      <c r="AG527" s="217"/>
    </row>
    <row r="528">
      <c r="A528" s="216"/>
      <c r="B528" s="216"/>
      <c r="C528" s="216"/>
      <c r="D528" s="216"/>
      <c r="E528" s="216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  <c r="AE528" s="217"/>
      <c r="AF528" s="217"/>
      <c r="AG528" s="217"/>
    </row>
    <row r="529">
      <c r="A529" s="216"/>
      <c r="B529" s="216"/>
      <c r="C529" s="216"/>
      <c r="D529" s="216"/>
      <c r="E529" s="216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  <c r="AE529" s="217"/>
      <c r="AF529" s="217"/>
      <c r="AG529" s="217"/>
    </row>
    <row r="530">
      <c r="A530" s="216"/>
      <c r="B530" s="216"/>
      <c r="C530" s="216"/>
      <c r="D530" s="216"/>
      <c r="E530" s="216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  <c r="AE530" s="217"/>
      <c r="AF530" s="217"/>
      <c r="AG530" s="217"/>
    </row>
    <row r="531">
      <c r="A531" s="216"/>
      <c r="B531" s="216"/>
      <c r="C531" s="216"/>
      <c r="D531" s="216"/>
      <c r="E531" s="216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  <c r="AE531" s="217"/>
      <c r="AF531" s="217"/>
      <c r="AG531" s="217"/>
    </row>
    <row r="532">
      <c r="A532" s="216"/>
      <c r="B532" s="216"/>
      <c r="C532" s="216"/>
      <c r="D532" s="216"/>
      <c r="E532" s="216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  <c r="AE532" s="217"/>
      <c r="AF532" s="217"/>
      <c r="AG532" s="217"/>
    </row>
    <row r="533">
      <c r="A533" s="216"/>
      <c r="B533" s="216"/>
      <c r="C533" s="216"/>
      <c r="D533" s="216"/>
      <c r="E533" s="216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17"/>
      <c r="AD533" s="217"/>
      <c r="AE533" s="217"/>
      <c r="AF533" s="217"/>
      <c r="AG533" s="217"/>
    </row>
    <row r="534">
      <c r="A534" s="216"/>
      <c r="B534" s="216"/>
      <c r="C534" s="216"/>
      <c r="D534" s="216"/>
      <c r="E534" s="216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7"/>
      <c r="AE534" s="217"/>
      <c r="AF534" s="217"/>
      <c r="AG534" s="217"/>
    </row>
    <row r="535">
      <c r="A535" s="216"/>
      <c r="B535" s="216"/>
      <c r="C535" s="216"/>
      <c r="D535" s="216"/>
      <c r="E535" s="216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17"/>
      <c r="AD535" s="217"/>
      <c r="AE535" s="217"/>
      <c r="AF535" s="217"/>
      <c r="AG535" s="217"/>
    </row>
    <row r="536">
      <c r="A536" s="216"/>
      <c r="B536" s="216"/>
      <c r="C536" s="216"/>
      <c r="D536" s="216"/>
      <c r="E536" s="216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  <c r="AE536" s="217"/>
      <c r="AF536" s="217"/>
      <c r="AG536" s="217"/>
    </row>
    <row r="537">
      <c r="A537" s="216"/>
      <c r="B537" s="216"/>
      <c r="C537" s="216"/>
      <c r="D537" s="216"/>
      <c r="E537" s="216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  <c r="AE537" s="217"/>
      <c r="AF537" s="217"/>
      <c r="AG537" s="217"/>
    </row>
    <row r="538">
      <c r="A538" s="216"/>
      <c r="B538" s="216"/>
      <c r="C538" s="216"/>
      <c r="D538" s="216"/>
      <c r="E538" s="216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17"/>
      <c r="AD538" s="217"/>
      <c r="AE538" s="217"/>
      <c r="AF538" s="217"/>
      <c r="AG538" s="217"/>
    </row>
    <row r="539">
      <c r="A539" s="216"/>
      <c r="B539" s="216"/>
      <c r="C539" s="216"/>
      <c r="D539" s="216"/>
      <c r="E539" s="216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17"/>
      <c r="AD539" s="217"/>
      <c r="AE539" s="217"/>
      <c r="AF539" s="217"/>
      <c r="AG539" s="217"/>
    </row>
    <row r="540">
      <c r="A540" s="216"/>
      <c r="B540" s="216"/>
      <c r="C540" s="216"/>
      <c r="D540" s="216"/>
      <c r="E540" s="216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17"/>
      <c r="AD540" s="217"/>
      <c r="AE540" s="217"/>
      <c r="AF540" s="217"/>
      <c r="AG540" s="217"/>
    </row>
    <row r="541">
      <c r="A541" s="216"/>
      <c r="B541" s="216"/>
      <c r="C541" s="216"/>
      <c r="D541" s="216"/>
      <c r="E541" s="216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17"/>
      <c r="AD541" s="217"/>
      <c r="AE541" s="217"/>
      <c r="AF541" s="217"/>
      <c r="AG541" s="217"/>
    </row>
    <row r="542">
      <c r="A542" s="216"/>
      <c r="B542" s="216"/>
      <c r="C542" s="216"/>
      <c r="D542" s="216"/>
      <c r="E542" s="216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17"/>
      <c r="AD542" s="217"/>
      <c r="AE542" s="217"/>
      <c r="AF542" s="217"/>
      <c r="AG542" s="217"/>
    </row>
    <row r="543">
      <c r="A543" s="216"/>
      <c r="B543" s="216"/>
      <c r="C543" s="216"/>
      <c r="D543" s="216"/>
      <c r="E543" s="216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17"/>
      <c r="AD543" s="217"/>
      <c r="AE543" s="217"/>
      <c r="AF543" s="217"/>
      <c r="AG543" s="217"/>
    </row>
    <row r="544">
      <c r="A544" s="216"/>
      <c r="B544" s="216"/>
      <c r="C544" s="216"/>
      <c r="D544" s="216"/>
      <c r="E544" s="216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17"/>
      <c r="AD544" s="217"/>
      <c r="AE544" s="217"/>
      <c r="AF544" s="217"/>
      <c r="AG544" s="217"/>
    </row>
    <row r="545">
      <c r="A545" s="216"/>
      <c r="B545" s="216"/>
      <c r="C545" s="216"/>
      <c r="D545" s="216"/>
      <c r="E545" s="216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  <c r="AE545" s="217"/>
      <c r="AF545" s="217"/>
      <c r="AG545" s="217"/>
    </row>
    <row r="546">
      <c r="A546" s="216"/>
      <c r="B546" s="216"/>
      <c r="C546" s="216"/>
      <c r="D546" s="216"/>
      <c r="E546" s="216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  <c r="AE546" s="217"/>
      <c r="AF546" s="217"/>
      <c r="AG546" s="217"/>
    </row>
    <row r="547">
      <c r="A547" s="216"/>
      <c r="B547" s="216"/>
      <c r="C547" s="216"/>
      <c r="D547" s="216"/>
      <c r="E547" s="216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  <c r="AE547" s="217"/>
      <c r="AF547" s="217"/>
      <c r="AG547" s="217"/>
    </row>
    <row r="548">
      <c r="A548" s="216"/>
      <c r="B548" s="216"/>
      <c r="C548" s="216"/>
      <c r="D548" s="216"/>
      <c r="E548" s="216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7"/>
      <c r="AE548" s="217"/>
      <c r="AF548" s="217"/>
      <c r="AG548" s="217"/>
    </row>
    <row r="549">
      <c r="A549" s="216"/>
      <c r="B549" s="216"/>
      <c r="C549" s="216"/>
      <c r="D549" s="216"/>
      <c r="E549" s="216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  <c r="AE549" s="217"/>
      <c r="AF549" s="217"/>
      <c r="AG549" s="217"/>
    </row>
    <row r="550">
      <c r="A550" s="216"/>
      <c r="B550" s="216"/>
      <c r="C550" s="216"/>
      <c r="D550" s="216"/>
      <c r="E550" s="216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  <c r="AE550" s="217"/>
      <c r="AF550" s="217"/>
      <c r="AG550" s="217"/>
    </row>
    <row r="551">
      <c r="A551" s="216"/>
      <c r="B551" s="216"/>
      <c r="C551" s="216"/>
      <c r="D551" s="216"/>
      <c r="E551" s="216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  <c r="AE551" s="217"/>
      <c r="AF551" s="217"/>
      <c r="AG551" s="217"/>
    </row>
    <row r="552">
      <c r="A552" s="216"/>
      <c r="B552" s="216"/>
      <c r="C552" s="216"/>
      <c r="D552" s="216"/>
      <c r="E552" s="216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  <c r="AE552" s="217"/>
      <c r="AF552" s="217"/>
      <c r="AG552" s="217"/>
    </row>
    <row r="553">
      <c r="A553" s="216"/>
      <c r="B553" s="216"/>
      <c r="C553" s="216"/>
      <c r="D553" s="216"/>
      <c r="E553" s="216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  <c r="AE553" s="217"/>
      <c r="AF553" s="217"/>
      <c r="AG553" s="217"/>
    </row>
    <row r="554">
      <c r="A554" s="216"/>
      <c r="B554" s="216"/>
      <c r="C554" s="216"/>
      <c r="D554" s="216"/>
      <c r="E554" s="216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  <c r="AE554" s="217"/>
      <c r="AF554" s="217"/>
      <c r="AG554" s="217"/>
    </row>
    <row r="555">
      <c r="A555" s="216"/>
      <c r="B555" s="216"/>
      <c r="C555" s="216"/>
      <c r="D555" s="216"/>
      <c r="E555" s="216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  <c r="AE555" s="217"/>
      <c r="AF555" s="217"/>
      <c r="AG555" s="217"/>
    </row>
    <row r="556">
      <c r="A556" s="216"/>
      <c r="B556" s="216"/>
      <c r="C556" s="216"/>
      <c r="D556" s="216"/>
      <c r="E556" s="216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  <c r="AE556" s="217"/>
      <c r="AF556" s="217"/>
      <c r="AG556" s="217"/>
    </row>
    <row r="557">
      <c r="A557" s="216"/>
      <c r="B557" s="216"/>
      <c r="C557" s="216"/>
      <c r="D557" s="216"/>
      <c r="E557" s="216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  <c r="AE557" s="217"/>
      <c r="AF557" s="217"/>
      <c r="AG557" s="217"/>
    </row>
    <row r="558">
      <c r="A558" s="216"/>
      <c r="B558" s="216"/>
      <c r="C558" s="216"/>
      <c r="D558" s="216"/>
      <c r="E558" s="216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  <c r="AE558" s="217"/>
      <c r="AF558" s="217"/>
      <c r="AG558" s="217"/>
    </row>
    <row r="559">
      <c r="A559" s="216"/>
      <c r="B559" s="216"/>
      <c r="C559" s="216"/>
      <c r="D559" s="216"/>
      <c r="E559" s="216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  <c r="AE559" s="217"/>
      <c r="AF559" s="217"/>
      <c r="AG559" s="217"/>
    </row>
    <row r="560">
      <c r="A560" s="216"/>
      <c r="B560" s="216"/>
      <c r="C560" s="216"/>
      <c r="D560" s="216"/>
      <c r="E560" s="216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  <c r="AE560" s="217"/>
      <c r="AF560" s="217"/>
      <c r="AG560" s="217"/>
    </row>
    <row r="561">
      <c r="A561" s="216"/>
      <c r="B561" s="216"/>
      <c r="C561" s="216"/>
      <c r="D561" s="216"/>
      <c r="E561" s="216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  <c r="AE561" s="217"/>
      <c r="AF561" s="217"/>
      <c r="AG561" s="217"/>
    </row>
    <row r="562">
      <c r="A562" s="216"/>
      <c r="B562" s="216"/>
      <c r="C562" s="216"/>
      <c r="D562" s="216"/>
      <c r="E562" s="216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7"/>
      <c r="AE562" s="217"/>
      <c r="AF562" s="217"/>
      <c r="AG562" s="217"/>
    </row>
    <row r="563">
      <c r="A563" s="216"/>
      <c r="B563" s="216"/>
      <c r="C563" s="216"/>
      <c r="D563" s="216"/>
      <c r="E563" s="216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17"/>
      <c r="AD563" s="217"/>
      <c r="AE563" s="217"/>
      <c r="AF563" s="217"/>
      <c r="AG563" s="217"/>
    </row>
    <row r="564">
      <c r="A564" s="216"/>
      <c r="B564" s="216"/>
      <c r="C564" s="216"/>
      <c r="D564" s="216"/>
      <c r="E564" s="216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  <c r="AE564" s="217"/>
      <c r="AF564" s="217"/>
      <c r="AG564" s="217"/>
    </row>
    <row r="565">
      <c r="A565" s="216"/>
      <c r="B565" s="216"/>
      <c r="C565" s="216"/>
      <c r="D565" s="216"/>
      <c r="E565" s="216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17"/>
      <c r="AD565" s="217"/>
      <c r="AE565" s="217"/>
      <c r="AF565" s="217"/>
      <c r="AG565" s="217"/>
    </row>
    <row r="566">
      <c r="A566" s="216"/>
      <c r="B566" s="216"/>
      <c r="C566" s="216"/>
      <c r="D566" s="216"/>
      <c r="E566" s="216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17"/>
      <c r="AD566" s="217"/>
      <c r="AE566" s="217"/>
      <c r="AF566" s="217"/>
      <c r="AG566" s="217"/>
    </row>
    <row r="567">
      <c r="A567" s="216"/>
      <c r="B567" s="216"/>
      <c r="C567" s="216"/>
      <c r="D567" s="216"/>
      <c r="E567" s="216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  <c r="AE567" s="217"/>
      <c r="AF567" s="217"/>
      <c r="AG567" s="217"/>
    </row>
    <row r="568">
      <c r="A568" s="216"/>
      <c r="B568" s="216"/>
      <c r="C568" s="216"/>
      <c r="D568" s="216"/>
      <c r="E568" s="216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17"/>
      <c r="AD568" s="217"/>
      <c r="AE568" s="217"/>
      <c r="AF568" s="217"/>
      <c r="AG568" s="217"/>
    </row>
    <row r="569">
      <c r="A569" s="216"/>
      <c r="B569" s="216"/>
      <c r="C569" s="216"/>
      <c r="D569" s="216"/>
      <c r="E569" s="216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17"/>
      <c r="AD569" s="217"/>
      <c r="AE569" s="217"/>
      <c r="AF569" s="217"/>
      <c r="AG569" s="217"/>
    </row>
    <row r="570">
      <c r="A570" s="216"/>
      <c r="B570" s="216"/>
      <c r="C570" s="216"/>
      <c r="D570" s="216"/>
      <c r="E570" s="216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17"/>
      <c r="AD570" s="217"/>
      <c r="AE570" s="217"/>
      <c r="AF570" s="217"/>
      <c r="AG570" s="217"/>
    </row>
    <row r="571">
      <c r="A571" s="216"/>
      <c r="B571" s="216"/>
      <c r="C571" s="216"/>
      <c r="D571" s="216"/>
      <c r="E571" s="216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17"/>
      <c r="AD571" s="217"/>
      <c r="AE571" s="217"/>
      <c r="AF571" s="217"/>
      <c r="AG571" s="217"/>
    </row>
    <row r="572">
      <c r="A572" s="216"/>
      <c r="B572" s="216"/>
      <c r="C572" s="216"/>
      <c r="D572" s="216"/>
      <c r="E572" s="216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17"/>
      <c r="AD572" s="217"/>
      <c r="AE572" s="217"/>
      <c r="AF572" s="217"/>
      <c r="AG572" s="217"/>
    </row>
    <row r="573">
      <c r="A573" s="216"/>
      <c r="B573" s="216"/>
      <c r="C573" s="216"/>
      <c r="D573" s="216"/>
      <c r="E573" s="216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17"/>
      <c r="AD573" s="217"/>
      <c r="AE573" s="217"/>
      <c r="AF573" s="217"/>
      <c r="AG573" s="217"/>
    </row>
    <row r="574">
      <c r="A574" s="216"/>
      <c r="B574" s="216"/>
      <c r="C574" s="216"/>
      <c r="D574" s="216"/>
      <c r="E574" s="216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17"/>
      <c r="AD574" s="217"/>
      <c r="AE574" s="217"/>
      <c r="AF574" s="217"/>
      <c r="AG574" s="217"/>
    </row>
    <row r="575">
      <c r="A575" s="216"/>
      <c r="B575" s="216"/>
      <c r="C575" s="216"/>
      <c r="D575" s="216"/>
      <c r="E575" s="216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17"/>
      <c r="AD575" s="217"/>
      <c r="AE575" s="217"/>
      <c r="AF575" s="217"/>
      <c r="AG575" s="217"/>
    </row>
    <row r="576">
      <c r="A576" s="216"/>
      <c r="B576" s="216"/>
      <c r="C576" s="216"/>
      <c r="D576" s="216"/>
      <c r="E576" s="216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7"/>
      <c r="AE576" s="217"/>
      <c r="AF576" s="217"/>
      <c r="AG576" s="217"/>
    </row>
    <row r="577">
      <c r="A577" s="216"/>
      <c r="B577" s="216"/>
      <c r="C577" s="216"/>
      <c r="D577" s="216"/>
      <c r="E577" s="216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17"/>
      <c r="AD577" s="217"/>
      <c r="AE577" s="217"/>
      <c r="AF577" s="217"/>
      <c r="AG577" s="217"/>
    </row>
    <row r="578">
      <c r="A578" s="216"/>
      <c r="B578" s="216"/>
      <c r="C578" s="216"/>
      <c r="D578" s="216"/>
      <c r="E578" s="216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17"/>
      <c r="AD578" s="217"/>
      <c r="AE578" s="217"/>
      <c r="AF578" s="217"/>
      <c r="AG578" s="217"/>
    </row>
    <row r="579">
      <c r="A579" s="216"/>
      <c r="B579" s="216"/>
      <c r="C579" s="216"/>
      <c r="D579" s="216"/>
      <c r="E579" s="216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17"/>
      <c r="AD579" s="217"/>
      <c r="AE579" s="217"/>
      <c r="AF579" s="217"/>
      <c r="AG579" s="217"/>
    </row>
    <row r="580">
      <c r="A580" s="216"/>
      <c r="B580" s="216"/>
      <c r="C580" s="216"/>
      <c r="D580" s="216"/>
      <c r="E580" s="216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17"/>
      <c r="AD580" s="217"/>
      <c r="AE580" s="217"/>
      <c r="AF580" s="217"/>
      <c r="AG580" s="217"/>
    </row>
    <row r="581">
      <c r="A581" s="216"/>
      <c r="B581" s="216"/>
      <c r="C581" s="216"/>
      <c r="D581" s="216"/>
      <c r="E581" s="216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17"/>
      <c r="AD581" s="217"/>
      <c r="AE581" s="217"/>
      <c r="AF581" s="217"/>
      <c r="AG581" s="217"/>
    </row>
    <row r="582">
      <c r="A582" s="216"/>
      <c r="B582" s="216"/>
      <c r="C582" s="216"/>
      <c r="D582" s="216"/>
      <c r="E582" s="216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  <c r="AE582" s="217"/>
      <c r="AF582" s="217"/>
      <c r="AG582" s="217"/>
    </row>
    <row r="583">
      <c r="A583" s="216"/>
      <c r="B583" s="216"/>
      <c r="C583" s="216"/>
      <c r="D583" s="216"/>
      <c r="E583" s="216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17"/>
      <c r="AD583" s="217"/>
      <c r="AE583" s="217"/>
      <c r="AF583" s="217"/>
      <c r="AG583" s="217"/>
    </row>
    <row r="584">
      <c r="A584" s="216"/>
      <c r="B584" s="216"/>
      <c r="C584" s="216"/>
      <c r="D584" s="216"/>
      <c r="E584" s="216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17"/>
      <c r="AD584" s="217"/>
      <c r="AE584" s="217"/>
      <c r="AF584" s="217"/>
      <c r="AG584" s="217"/>
    </row>
    <row r="585">
      <c r="A585" s="216"/>
      <c r="B585" s="216"/>
      <c r="C585" s="216"/>
      <c r="D585" s="216"/>
      <c r="E585" s="216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17"/>
      <c r="AD585" s="217"/>
      <c r="AE585" s="217"/>
      <c r="AF585" s="217"/>
      <c r="AG585" s="217"/>
    </row>
    <row r="586">
      <c r="A586" s="216"/>
      <c r="B586" s="216"/>
      <c r="C586" s="216"/>
      <c r="D586" s="216"/>
      <c r="E586" s="216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17"/>
      <c r="AD586" s="217"/>
      <c r="AE586" s="217"/>
      <c r="AF586" s="217"/>
      <c r="AG586" s="217"/>
    </row>
    <row r="587">
      <c r="A587" s="216"/>
      <c r="B587" s="216"/>
      <c r="C587" s="216"/>
      <c r="D587" s="216"/>
      <c r="E587" s="216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17"/>
      <c r="AD587" s="217"/>
      <c r="AE587" s="217"/>
      <c r="AF587" s="217"/>
      <c r="AG587" s="217"/>
    </row>
    <row r="588">
      <c r="A588" s="216"/>
      <c r="B588" s="216"/>
      <c r="C588" s="216"/>
      <c r="D588" s="216"/>
      <c r="E588" s="216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17"/>
      <c r="AD588" s="217"/>
      <c r="AE588" s="217"/>
      <c r="AF588" s="217"/>
      <c r="AG588" s="217"/>
    </row>
    <row r="589">
      <c r="A589" s="216"/>
      <c r="B589" s="216"/>
      <c r="C589" s="216"/>
      <c r="D589" s="216"/>
      <c r="E589" s="216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7"/>
      <c r="AE589" s="217"/>
      <c r="AF589" s="217"/>
      <c r="AG589" s="217"/>
    </row>
    <row r="590">
      <c r="A590" s="216"/>
      <c r="B590" s="216"/>
      <c r="C590" s="216"/>
      <c r="D590" s="216"/>
      <c r="E590" s="216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17"/>
      <c r="AD590" s="217"/>
      <c r="AE590" s="217"/>
      <c r="AF590" s="217"/>
      <c r="AG590" s="217"/>
    </row>
    <row r="591">
      <c r="A591" s="216"/>
      <c r="B591" s="216"/>
      <c r="C591" s="216"/>
      <c r="D591" s="216"/>
      <c r="E591" s="216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17"/>
      <c r="AD591" s="217"/>
      <c r="AE591" s="217"/>
      <c r="AF591" s="217"/>
      <c r="AG591" s="217"/>
    </row>
    <row r="592">
      <c r="A592" s="216"/>
      <c r="B592" s="216"/>
      <c r="C592" s="216"/>
      <c r="D592" s="216"/>
      <c r="E592" s="216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17"/>
      <c r="AD592" s="217"/>
      <c r="AE592" s="217"/>
      <c r="AF592" s="217"/>
      <c r="AG592" s="217"/>
    </row>
    <row r="593">
      <c r="A593" s="216"/>
      <c r="B593" s="216"/>
      <c r="C593" s="216"/>
      <c r="D593" s="216"/>
      <c r="E593" s="216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17"/>
      <c r="AD593" s="217"/>
      <c r="AE593" s="217"/>
      <c r="AF593" s="217"/>
      <c r="AG593" s="217"/>
    </row>
    <row r="594">
      <c r="A594" s="216"/>
      <c r="B594" s="216"/>
      <c r="C594" s="216"/>
      <c r="D594" s="216"/>
      <c r="E594" s="216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17"/>
      <c r="AD594" s="217"/>
      <c r="AE594" s="217"/>
      <c r="AF594" s="217"/>
      <c r="AG594" s="217"/>
    </row>
    <row r="595">
      <c r="A595" s="216"/>
      <c r="B595" s="216"/>
      <c r="C595" s="216"/>
      <c r="D595" s="216"/>
      <c r="E595" s="216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17"/>
      <c r="AD595" s="217"/>
      <c r="AE595" s="217"/>
      <c r="AF595" s="217"/>
      <c r="AG595" s="217"/>
    </row>
    <row r="596">
      <c r="A596" s="216"/>
      <c r="B596" s="216"/>
      <c r="C596" s="216"/>
      <c r="D596" s="216"/>
      <c r="E596" s="216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17"/>
      <c r="AD596" s="217"/>
      <c r="AE596" s="217"/>
      <c r="AF596" s="217"/>
      <c r="AG596" s="217"/>
    </row>
    <row r="597">
      <c r="A597" s="216"/>
      <c r="B597" s="216"/>
      <c r="C597" s="216"/>
      <c r="D597" s="216"/>
      <c r="E597" s="216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17"/>
      <c r="AD597" s="217"/>
      <c r="AE597" s="217"/>
      <c r="AF597" s="217"/>
      <c r="AG597" s="217"/>
    </row>
    <row r="598">
      <c r="A598" s="216"/>
      <c r="B598" s="216"/>
      <c r="C598" s="216"/>
      <c r="D598" s="216"/>
      <c r="E598" s="216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17"/>
      <c r="AD598" s="217"/>
      <c r="AE598" s="217"/>
      <c r="AF598" s="217"/>
      <c r="AG598" s="217"/>
    </row>
    <row r="599">
      <c r="A599" s="216"/>
      <c r="B599" s="216"/>
      <c r="C599" s="216"/>
      <c r="D599" s="216"/>
      <c r="E599" s="216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17"/>
      <c r="AD599" s="217"/>
      <c r="AE599" s="217"/>
      <c r="AF599" s="217"/>
      <c r="AG599" s="217"/>
    </row>
    <row r="600">
      <c r="A600" s="216"/>
      <c r="B600" s="216"/>
      <c r="C600" s="216"/>
      <c r="D600" s="216"/>
      <c r="E600" s="216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217"/>
      <c r="AE600" s="217"/>
      <c r="AF600" s="217"/>
      <c r="AG600" s="217"/>
    </row>
    <row r="601">
      <c r="A601" s="216"/>
      <c r="B601" s="216"/>
      <c r="C601" s="216"/>
      <c r="D601" s="216"/>
      <c r="E601" s="216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217"/>
      <c r="AE601" s="217"/>
      <c r="AF601" s="217"/>
      <c r="AG601" s="217"/>
    </row>
    <row r="602">
      <c r="A602" s="216"/>
      <c r="B602" s="216"/>
      <c r="C602" s="216"/>
      <c r="D602" s="216"/>
      <c r="E602" s="216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17"/>
      <c r="AD602" s="217"/>
      <c r="AE602" s="217"/>
      <c r="AF602" s="217"/>
      <c r="AG602" s="217"/>
    </row>
    <row r="603">
      <c r="A603" s="216"/>
      <c r="B603" s="216"/>
      <c r="C603" s="216"/>
      <c r="D603" s="216"/>
      <c r="E603" s="216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17"/>
      <c r="AD603" s="217"/>
      <c r="AE603" s="217"/>
      <c r="AF603" s="217"/>
      <c r="AG603" s="217"/>
    </row>
    <row r="604">
      <c r="A604" s="216"/>
      <c r="B604" s="216"/>
      <c r="C604" s="216"/>
      <c r="D604" s="216"/>
      <c r="E604" s="216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17"/>
      <c r="AD604" s="217"/>
      <c r="AE604" s="217"/>
      <c r="AF604" s="217"/>
      <c r="AG604" s="217"/>
    </row>
    <row r="605">
      <c r="A605" s="216"/>
      <c r="B605" s="216"/>
      <c r="C605" s="216"/>
      <c r="D605" s="216"/>
      <c r="E605" s="216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17"/>
      <c r="AD605" s="217"/>
      <c r="AE605" s="217"/>
      <c r="AF605" s="217"/>
      <c r="AG605" s="217"/>
    </row>
    <row r="606">
      <c r="A606" s="216"/>
      <c r="B606" s="216"/>
      <c r="C606" s="216"/>
      <c r="D606" s="216"/>
      <c r="E606" s="216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17"/>
      <c r="AD606" s="217"/>
      <c r="AE606" s="217"/>
      <c r="AF606" s="217"/>
      <c r="AG606" s="217"/>
    </row>
    <row r="607">
      <c r="A607" s="216"/>
      <c r="B607" s="216"/>
      <c r="C607" s="216"/>
      <c r="D607" s="216"/>
      <c r="E607" s="216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7"/>
      <c r="AE607" s="217"/>
      <c r="AF607" s="217"/>
      <c r="AG607" s="217"/>
    </row>
    <row r="608">
      <c r="A608" s="216"/>
      <c r="B608" s="216"/>
      <c r="C608" s="216"/>
      <c r="D608" s="216"/>
      <c r="E608" s="216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17"/>
      <c r="AD608" s="217"/>
      <c r="AE608" s="217"/>
      <c r="AF608" s="217"/>
      <c r="AG608" s="217"/>
    </row>
    <row r="609">
      <c r="A609" s="216"/>
      <c r="B609" s="216"/>
      <c r="C609" s="216"/>
      <c r="D609" s="216"/>
      <c r="E609" s="216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17"/>
      <c r="AD609" s="217"/>
      <c r="AE609" s="217"/>
      <c r="AF609" s="217"/>
      <c r="AG609" s="217"/>
    </row>
    <row r="610">
      <c r="A610" s="216"/>
      <c r="B610" s="216"/>
      <c r="C610" s="216"/>
      <c r="D610" s="216"/>
      <c r="E610" s="216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17"/>
      <c r="AD610" s="217"/>
      <c r="AE610" s="217"/>
      <c r="AF610" s="217"/>
      <c r="AG610" s="217"/>
    </row>
    <row r="611">
      <c r="A611" s="216"/>
      <c r="B611" s="216"/>
      <c r="C611" s="216"/>
      <c r="D611" s="216"/>
      <c r="E611" s="216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17"/>
      <c r="AD611" s="217"/>
      <c r="AE611" s="217"/>
      <c r="AF611" s="217"/>
      <c r="AG611" s="217"/>
    </row>
    <row r="612">
      <c r="A612" s="216"/>
      <c r="B612" s="216"/>
      <c r="C612" s="216"/>
      <c r="D612" s="216"/>
      <c r="E612" s="216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17"/>
      <c r="AD612" s="217"/>
      <c r="AE612" s="217"/>
      <c r="AF612" s="217"/>
      <c r="AG612" s="217"/>
    </row>
    <row r="613">
      <c r="A613" s="216"/>
      <c r="B613" s="216"/>
      <c r="C613" s="216"/>
      <c r="D613" s="216"/>
      <c r="E613" s="216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17"/>
      <c r="AD613" s="217"/>
      <c r="AE613" s="217"/>
      <c r="AF613" s="217"/>
      <c r="AG613" s="217"/>
    </row>
    <row r="614">
      <c r="A614" s="216"/>
      <c r="B614" s="216"/>
      <c r="C614" s="216"/>
      <c r="D614" s="216"/>
      <c r="E614" s="216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17"/>
      <c r="AD614" s="217"/>
      <c r="AE614" s="217"/>
      <c r="AF614" s="217"/>
      <c r="AG614" s="217"/>
    </row>
    <row r="615">
      <c r="A615" s="216"/>
      <c r="B615" s="216"/>
      <c r="C615" s="216"/>
      <c r="D615" s="216"/>
      <c r="E615" s="216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17"/>
      <c r="AD615" s="217"/>
      <c r="AE615" s="217"/>
      <c r="AF615" s="217"/>
      <c r="AG615" s="217"/>
    </row>
    <row r="616">
      <c r="A616" s="216"/>
      <c r="B616" s="216"/>
      <c r="C616" s="216"/>
      <c r="D616" s="216"/>
      <c r="E616" s="216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17"/>
      <c r="AD616" s="217"/>
      <c r="AE616" s="217"/>
      <c r="AF616" s="217"/>
      <c r="AG616" s="217"/>
    </row>
    <row r="617">
      <c r="A617" s="216"/>
      <c r="B617" s="216"/>
      <c r="C617" s="216"/>
      <c r="D617" s="216"/>
      <c r="E617" s="216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17"/>
      <c r="AD617" s="217"/>
      <c r="AE617" s="217"/>
      <c r="AF617" s="217"/>
      <c r="AG617" s="217"/>
    </row>
    <row r="618">
      <c r="A618" s="216"/>
      <c r="B618" s="216"/>
      <c r="C618" s="216"/>
      <c r="D618" s="216"/>
      <c r="E618" s="216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17"/>
      <c r="AD618" s="217"/>
      <c r="AE618" s="217"/>
      <c r="AF618" s="217"/>
      <c r="AG618" s="217"/>
    </row>
    <row r="619">
      <c r="A619" s="216"/>
      <c r="B619" s="216"/>
      <c r="C619" s="216"/>
      <c r="D619" s="216"/>
      <c r="E619" s="216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17"/>
      <c r="AD619" s="217"/>
      <c r="AE619" s="217"/>
      <c r="AF619" s="217"/>
      <c r="AG619" s="217"/>
    </row>
    <row r="620">
      <c r="A620" s="216"/>
      <c r="B620" s="216"/>
      <c r="C620" s="216"/>
      <c r="D620" s="216"/>
      <c r="E620" s="216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7"/>
      <c r="AE620" s="217"/>
      <c r="AF620" s="217"/>
      <c r="AG620" s="217"/>
    </row>
    <row r="621">
      <c r="A621" s="216"/>
      <c r="B621" s="216"/>
      <c r="C621" s="216"/>
      <c r="D621" s="216"/>
      <c r="E621" s="216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17"/>
      <c r="AD621" s="217"/>
      <c r="AE621" s="217"/>
      <c r="AF621" s="217"/>
      <c r="AG621" s="217"/>
    </row>
    <row r="622">
      <c r="A622" s="216"/>
      <c r="B622" s="216"/>
      <c r="C622" s="216"/>
      <c r="D622" s="216"/>
      <c r="E622" s="216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17"/>
      <c r="AD622" s="217"/>
      <c r="AE622" s="217"/>
      <c r="AF622" s="217"/>
      <c r="AG622" s="217"/>
    </row>
    <row r="623">
      <c r="A623" s="216"/>
      <c r="B623" s="216"/>
      <c r="C623" s="216"/>
      <c r="D623" s="216"/>
      <c r="E623" s="216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17"/>
      <c r="AD623" s="217"/>
      <c r="AE623" s="217"/>
      <c r="AF623" s="217"/>
      <c r="AG623" s="217"/>
    </row>
    <row r="624">
      <c r="A624" s="216"/>
      <c r="B624" s="216"/>
      <c r="C624" s="216"/>
      <c r="D624" s="216"/>
      <c r="E624" s="216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17"/>
      <c r="AD624" s="217"/>
      <c r="AE624" s="217"/>
      <c r="AF624" s="217"/>
      <c r="AG624" s="217"/>
    </row>
    <row r="625">
      <c r="A625" s="216"/>
      <c r="B625" s="216"/>
      <c r="C625" s="216"/>
      <c r="D625" s="216"/>
      <c r="E625" s="216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17"/>
      <c r="AD625" s="217"/>
      <c r="AE625" s="217"/>
      <c r="AF625" s="217"/>
      <c r="AG625" s="217"/>
    </row>
    <row r="626">
      <c r="A626" s="216"/>
      <c r="B626" s="216"/>
      <c r="C626" s="216"/>
      <c r="D626" s="216"/>
      <c r="E626" s="216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17"/>
      <c r="AD626" s="217"/>
      <c r="AE626" s="217"/>
      <c r="AF626" s="217"/>
      <c r="AG626" s="217"/>
    </row>
    <row r="627">
      <c r="A627" s="216"/>
      <c r="B627" s="216"/>
      <c r="C627" s="216"/>
      <c r="D627" s="216"/>
      <c r="E627" s="216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17"/>
      <c r="AD627" s="217"/>
      <c r="AE627" s="217"/>
      <c r="AF627" s="217"/>
      <c r="AG627" s="217"/>
    </row>
    <row r="628">
      <c r="A628" s="216"/>
      <c r="B628" s="216"/>
      <c r="C628" s="216"/>
      <c r="D628" s="216"/>
      <c r="E628" s="216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17"/>
      <c r="AD628" s="217"/>
      <c r="AE628" s="217"/>
      <c r="AF628" s="217"/>
      <c r="AG628" s="217"/>
    </row>
    <row r="629">
      <c r="A629" s="216"/>
      <c r="B629" s="216"/>
      <c r="C629" s="216"/>
      <c r="D629" s="216"/>
      <c r="E629" s="216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17"/>
      <c r="AD629" s="217"/>
      <c r="AE629" s="217"/>
      <c r="AF629" s="217"/>
      <c r="AG629" s="217"/>
    </row>
    <row r="630">
      <c r="A630" s="216"/>
      <c r="B630" s="216"/>
      <c r="C630" s="216"/>
      <c r="D630" s="216"/>
      <c r="E630" s="216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17"/>
      <c r="AD630" s="217"/>
      <c r="AE630" s="217"/>
      <c r="AF630" s="217"/>
      <c r="AG630" s="217"/>
    </row>
    <row r="631">
      <c r="A631" s="216"/>
      <c r="B631" s="216"/>
      <c r="C631" s="216"/>
      <c r="D631" s="216"/>
      <c r="E631" s="216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17"/>
      <c r="AD631" s="217"/>
      <c r="AE631" s="217"/>
      <c r="AF631" s="217"/>
      <c r="AG631" s="217"/>
    </row>
    <row r="632">
      <c r="A632" s="216"/>
      <c r="B632" s="216"/>
      <c r="C632" s="216"/>
      <c r="D632" s="216"/>
      <c r="E632" s="216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17"/>
      <c r="AD632" s="217"/>
      <c r="AE632" s="217"/>
      <c r="AF632" s="217"/>
      <c r="AG632" s="217"/>
    </row>
    <row r="633">
      <c r="A633" s="216"/>
      <c r="B633" s="216"/>
      <c r="C633" s="216"/>
      <c r="D633" s="216"/>
      <c r="E633" s="216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7"/>
      <c r="AE633" s="217"/>
      <c r="AF633" s="217"/>
      <c r="AG633" s="217"/>
    </row>
    <row r="634">
      <c r="A634" s="216"/>
      <c r="B634" s="216"/>
      <c r="C634" s="216"/>
      <c r="D634" s="216"/>
      <c r="E634" s="216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17"/>
      <c r="AD634" s="217"/>
      <c r="AE634" s="217"/>
      <c r="AF634" s="217"/>
      <c r="AG634" s="217"/>
    </row>
    <row r="635">
      <c r="A635" s="216"/>
      <c r="B635" s="216"/>
      <c r="C635" s="216"/>
      <c r="D635" s="216"/>
      <c r="E635" s="216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17"/>
      <c r="AD635" s="217"/>
      <c r="AE635" s="217"/>
      <c r="AF635" s="217"/>
      <c r="AG635" s="217"/>
    </row>
    <row r="636">
      <c r="A636" s="216"/>
      <c r="B636" s="216"/>
      <c r="C636" s="216"/>
      <c r="D636" s="216"/>
      <c r="E636" s="216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17"/>
      <c r="AD636" s="217"/>
      <c r="AE636" s="217"/>
      <c r="AF636" s="217"/>
      <c r="AG636" s="217"/>
    </row>
    <row r="637">
      <c r="A637" s="216"/>
      <c r="B637" s="216"/>
      <c r="C637" s="216"/>
      <c r="D637" s="216"/>
      <c r="E637" s="216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17"/>
      <c r="AD637" s="217"/>
      <c r="AE637" s="217"/>
      <c r="AF637" s="217"/>
      <c r="AG637" s="217"/>
    </row>
    <row r="638">
      <c r="A638" s="216"/>
      <c r="B638" s="216"/>
      <c r="C638" s="216"/>
      <c r="D638" s="216"/>
      <c r="E638" s="216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17"/>
      <c r="AD638" s="217"/>
      <c r="AE638" s="217"/>
      <c r="AF638" s="217"/>
      <c r="AG638" s="217"/>
    </row>
    <row r="639">
      <c r="A639" s="216"/>
      <c r="B639" s="216"/>
      <c r="C639" s="216"/>
      <c r="D639" s="216"/>
      <c r="E639" s="216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17"/>
      <c r="AD639" s="217"/>
      <c r="AE639" s="217"/>
      <c r="AF639" s="217"/>
      <c r="AG639" s="217"/>
    </row>
    <row r="640">
      <c r="A640" s="216"/>
      <c r="B640" s="216"/>
      <c r="C640" s="216"/>
      <c r="D640" s="216"/>
      <c r="E640" s="216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17"/>
      <c r="AD640" s="217"/>
      <c r="AE640" s="217"/>
      <c r="AF640" s="217"/>
      <c r="AG640" s="217"/>
    </row>
    <row r="641">
      <c r="A641" s="216"/>
      <c r="B641" s="216"/>
      <c r="C641" s="216"/>
      <c r="D641" s="216"/>
      <c r="E641" s="216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17"/>
      <c r="AD641" s="217"/>
      <c r="AE641" s="217"/>
      <c r="AF641" s="217"/>
      <c r="AG641" s="217"/>
    </row>
    <row r="642">
      <c r="A642" s="216"/>
      <c r="B642" s="216"/>
      <c r="C642" s="216"/>
      <c r="D642" s="216"/>
      <c r="E642" s="216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17"/>
      <c r="AD642" s="217"/>
      <c r="AE642" s="217"/>
      <c r="AF642" s="217"/>
      <c r="AG642" s="217"/>
    </row>
    <row r="643">
      <c r="A643" s="216"/>
      <c r="B643" s="216"/>
      <c r="C643" s="216"/>
      <c r="D643" s="216"/>
      <c r="E643" s="216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17"/>
      <c r="AD643" s="217"/>
      <c r="AE643" s="217"/>
      <c r="AF643" s="217"/>
      <c r="AG643" s="217"/>
    </row>
    <row r="644">
      <c r="A644" s="216"/>
      <c r="B644" s="216"/>
      <c r="C644" s="216"/>
      <c r="D644" s="216"/>
      <c r="E644" s="216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17"/>
      <c r="AD644" s="217"/>
      <c r="AE644" s="217"/>
      <c r="AF644" s="217"/>
      <c r="AG644" s="217"/>
    </row>
    <row r="645">
      <c r="A645" s="216"/>
      <c r="B645" s="216"/>
      <c r="C645" s="216"/>
      <c r="D645" s="216"/>
      <c r="E645" s="216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17"/>
      <c r="AD645" s="217"/>
      <c r="AE645" s="217"/>
      <c r="AF645" s="217"/>
      <c r="AG645" s="217"/>
    </row>
    <row r="646">
      <c r="A646" s="216"/>
      <c r="B646" s="216"/>
      <c r="C646" s="216"/>
      <c r="D646" s="216"/>
      <c r="E646" s="216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7"/>
      <c r="AE646" s="217"/>
      <c r="AF646" s="217"/>
      <c r="AG646" s="217"/>
    </row>
    <row r="647">
      <c r="A647" s="216"/>
      <c r="B647" s="216"/>
      <c r="C647" s="216"/>
      <c r="D647" s="216"/>
      <c r="E647" s="216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17"/>
      <c r="AD647" s="217"/>
      <c r="AE647" s="217"/>
      <c r="AF647" s="217"/>
      <c r="AG647" s="217"/>
    </row>
    <row r="648">
      <c r="A648" s="216"/>
      <c r="B648" s="216"/>
      <c r="C648" s="216"/>
      <c r="D648" s="216"/>
      <c r="E648" s="216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17"/>
      <c r="AD648" s="217"/>
      <c r="AE648" s="217"/>
      <c r="AF648" s="217"/>
      <c r="AG648" s="217"/>
    </row>
    <row r="649">
      <c r="A649" s="216"/>
      <c r="B649" s="216"/>
      <c r="C649" s="216"/>
      <c r="D649" s="216"/>
      <c r="E649" s="216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17"/>
      <c r="AD649" s="217"/>
      <c r="AE649" s="217"/>
      <c r="AF649" s="217"/>
      <c r="AG649" s="217"/>
    </row>
    <row r="650">
      <c r="A650" s="216"/>
      <c r="B650" s="216"/>
      <c r="C650" s="216"/>
      <c r="D650" s="216"/>
      <c r="E650" s="216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17"/>
      <c r="AD650" s="217"/>
      <c r="AE650" s="217"/>
      <c r="AF650" s="217"/>
      <c r="AG650" s="217"/>
    </row>
    <row r="651">
      <c r="A651" s="216"/>
      <c r="B651" s="216"/>
      <c r="C651" s="216"/>
      <c r="D651" s="216"/>
      <c r="E651" s="216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17"/>
      <c r="AD651" s="217"/>
      <c r="AE651" s="217"/>
      <c r="AF651" s="217"/>
      <c r="AG651" s="217"/>
    </row>
    <row r="652">
      <c r="A652" s="216"/>
      <c r="B652" s="216"/>
      <c r="C652" s="216"/>
      <c r="D652" s="216"/>
      <c r="E652" s="216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17"/>
      <c r="AD652" s="217"/>
      <c r="AE652" s="217"/>
      <c r="AF652" s="217"/>
      <c r="AG652" s="217"/>
    </row>
    <row r="653">
      <c r="A653" s="216"/>
      <c r="B653" s="216"/>
      <c r="C653" s="216"/>
      <c r="D653" s="216"/>
      <c r="E653" s="216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17"/>
      <c r="AD653" s="217"/>
      <c r="AE653" s="217"/>
      <c r="AF653" s="217"/>
      <c r="AG653" s="217"/>
    </row>
    <row r="654">
      <c r="A654" s="216"/>
      <c r="B654" s="216"/>
      <c r="C654" s="216"/>
      <c r="D654" s="216"/>
      <c r="E654" s="216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17"/>
      <c r="AD654" s="217"/>
      <c r="AE654" s="217"/>
      <c r="AF654" s="217"/>
      <c r="AG654" s="217"/>
    </row>
    <row r="655">
      <c r="A655" s="216"/>
      <c r="B655" s="216"/>
      <c r="C655" s="216"/>
      <c r="D655" s="216"/>
      <c r="E655" s="216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17"/>
      <c r="AD655" s="217"/>
      <c r="AE655" s="217"/>
      <c r="AF655" s="217"/>
      <c r="AG655" s="217"/>
    </row>
    <row r="656">
      <c r="A656" s="216"/>
      <c r="B656" s="216"/>
      <c r="C656" s="216"/>
      <c r="D656" s="216"/>
      <c r="E656" s="216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17"/>
      <c r="AD656" s="217"/>
      <c r="AE656" s="217"/>
      <c r="AF656" s="217"/>
      <c r="AG656" s="217"/>
    </row>
    <row r="657">
      <c r="A657" s="216"/>
      <c r="B657" s="216"/>
      <c r="C657" s="216"/>
      <c r="D657" s="216"/>
      <c r="E657" s="216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17"/>
      <c r="AD657" s="217"/>
      <c r="AE657" s="217"/>
      <c r="AF657" s="217"/>
      <c r="AG657" s="217"/>
    </row>
    <row r="658">
      <c r="A658" s="216"/>
      <c r="B658" s="216"/>
      <c r="C658" s="216"/>
      <c r="D658" s="216"/>
      <c r="E658" s="216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17"/>
      <c r="AD658" s="217"/>
      <c r="AE658" s="217"/>
      <c r="AF658" s="217"/>
      <c r="AG658" s="217"/>
    </row>
    <row r="659">
      <c r="A659" s="216"/>
      <c r="B659" s="216"/>
      <c r="C659" s="216"/>
      <c r="D659" s="216"/>
      <c r="E659" s="216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17"/>
      <c r="AD659" s="217"/>
      <c r="AE659" s="217"/>
      <c r="AF659" s="217"/>
      <c r="AG659" s="217"/>
    </row>
    <row r="660">
      <c r="A660" s="216"/>
      <c r="B660" s="216"/>
      <c r="C660" s="216"/>
      <c r="D660" s="216"/>
      <c r="E660" s="216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17"/>
      <c r="AD660" s="217"/>
      <c r="AE660" s="217"/>
      <c r="AF660" s="217"/>
      <c r="AG660" s="217"/>
    </row>
    <row r="661">
      <c r="A661" s="216"/>
      <c r="B661" s="216"/>
      <c r="C661" s="216"/>
      <c r="D661" s="216"/>
      <c r="E661" s="216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7"/>
      <c r="AE661" s="217"/>
      <c r="AF661" s="217"/>
      <c r="AG661" s="217"/>
    </row>
    <row r="662">
      <c r="A662" s="216"/>
      <c r="B662" s="216"/>
      <c r="C662" s="216"/>
      <c r="D662" s="216"/>
      <c r="E662" s="216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17"/>
      <c r="AD662" s="217"/>
      <c r="AE662" s="217"/>
      <c r="AF662" s="217"/>
      <c r="AG662" s="217"/>
    </row>
    <row r="663">
      <c r="A663" s="216"/>
      <c r="B663" s="216"/>
      <c r="C663" s="216"/>
      <c r="D663" s="216"/>
      <c r="E663" s="216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17"/>
      <c r="AD663" s="217"/>
      <c r="AE663" s="217"/>
      <c r="AF663" s="217"/>
      <c r="AG663" s="217"/>
    </row>
    <row r="664">
      <c r="A664" s="216"/>
      <c r="B664" s="216"/>
      <c r="C664" s="216"/>
      <c r="D664" s="216"/>
      <c r="E664" s="216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17"/>
      <c r="AD664" s="217"/>
      <c r="AE664" s="217"/>
      <c r="AF664" s="217"/>
      <c r="AG664" s="217"/>
    </row>
    <row r="665">
      <c r="A665" s="216"/>
      <c r="B665" s="216"/>
      <c r="C665" s="216"/>
      <c r="D665" s="216"/>
      <c r="E665" s="216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17"/>
      <c r="AD665" s="217"/>
      <c r="AE665" s="217"/>
      <c r="AF665" s="217"/>
      <c r="AG665" s="217"/>
    </row>
    <row r="666">
      <c r="A666" s="216"/>
      <c r="B666" s="216"/>
      <c r="C666" s="216"/>
      <c r="D666" s="216"/>
      <c r="E666" s="216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17"/>
      <c r="AD666" s="217"/>
      <c r="AE666" s="217"/>
      <c r="AF666" s="217"/>
      <c r="AG666" s="217"/>
    </row>
    <row r="667">
      <c r="A667" s="216"/>
      <c r="B667" s="216"/>
      <c r="C667" s="216"/>
      <c r="D667" s="216"/>
      <c r="E667" s="216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17"/>
      <c r="AD667" s="217"/>
      <c r="AE667" s="217"/>
      <c r="AF667" s="217"/>
      <c r="AG667" s="217"/>
    </row>
    <row r="668">
      <c r="A668" s="216"/>
      <c r="B668" s="216"/>
      <c r="C668" s="216"/>
      <c r="D668" s="216"/>
      <c r="E668" s="216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17"/>
      <c r="AD668" s="217"/>
      <c r="AE668" s="217"/>
      <c r="AF668" s="217"/>
      <c r="AG668" s="217"/>
    </row>
    <row r="669">
      <c r="A669" s="216"/>
      <c r="B669" s="216"/>
      <c r="C669" s="216"/>
      <c r="D669" s="216"/>
      <c r="E669" s="216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17"/>
      <c r="AD669" s="217"/>
      <c r="AE669" s="217"/>
      <c r="AF669" s="217"/>
      <c r="AG669" s="217"/>
    </row>
    <row r="670">
      <c r="A670" s="216"/>
      <c r="B670" s="216"/>
      <c r="C670" s="216"/>
      <c r="D670" s="216"/>
      <c r="E670" s="216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17"/>
      <c r="AD670" s="217"/>
      <c r="AE670" s="217"/>
      <c r="AF670" s="217"/>
      <c r="AG670" s="217"/>
    </row>
    <row r="671">
      <c r="A671" s="216"/>
      <c r="B671" s="216"/>
      <c r="C671" s="216"/>
      <c r="D671" s="216"/>
      <c r="E671" s="216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17"/>
      <c r="AD671" s="217"/>
      <c r="AE671" s="217"/>
      <c r="AF671" s="217"/>
      <c r="AG671" s="217"/>
    </row>
    <row r="672">
      <c r="A672" s="216"/>
      <c r="B672" s="216"/>
      <c r="C672" s="216"/>
      <c r="D672" s="216"/>
      <c r="E672" s="216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17"/>
      <c r="AD672" s="217"/>
      <c r="AE672" s="217"/>
      <c r="AF672" s="217"/>
      <c r="AG672" s="217"/>
    </row>
    <row r="673">
      <c r="A673" s="216"/>
      <c r="B673" s="216"/>
      <c r="C673" s="216"/>
      <c r="D673" s="216"/>
      <c r="E673" s="216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17"/>
      <c r="AD673" s="217"/>
      <c r="AE673" s="217"/>
      <c r="AF673" s="217"/>
      <c r="AG673" s="217"/>
    </row>
    <row r="674">
      <c r="A674" s="216"/>
      <c r="B674" s="216"/>
      <c r="C674" s="216"/>
      <c r="D674" s="216"/>
      <c r="E674" s="216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17"/>
      <c r="AD674" s="217"/>
      <c r="AE674" s="217"/>
      <c r="AF674" s="217"/>
      <c r="AG674" s="217"/>
    </row>
    <row r="675">
      <c r="A675" s="216"/>
      <c r="B675" s="216"/>
      <c r="C675" s="216"/>
      <c r="D675" s="216"/>
      <c r="E675" s="216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17"/>
      <c r="AD675" s="217"/>
      <c r="AE675" s="217"/>
      <c r="AF675" s="217"/>
      <c r="AG675" s="217"/>
    </row>
    <row r="676">
      <c r="A676" s="216"/>
      <c r="B676" s="216"/>
      <c r="C676" s="216"/>
      <c r="D676" s="216"/>
      <c r="E676" s="216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  <c r="AE676" s="217"/>
      <c r="AF676" s="217"/>
      <c r="AG676" s="217"/>
    </row>
    <row r="677">
      <c r="A677" s="216"/>
      <c r="B677" s="216"/>
      <c r="C677" s="216"/>
      <c r="D677" s="216"/>
      <c r="E677" s="216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  <c r="AE677" s="217"/>
      <c r="AF677" s="217"/>
      <c r="AG677" s="217"/>
    </row>
    <row r="678">
      <c r="A678" s="216"/>
      <c r="B678" s="216"/>
      <c r="C678" s="216"/>
      <c r="D678" s="216"/>
      <c r="E678" s="216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  <c r="AE678" s="217"/>
      <c r="AF678" s="217"/>
      <c r="AG678" s="217"/>
    </row>
    <row r="679">
      <c r="A679" s="216"/>
      <c r="B679" s="216"/>
      <c r="C679" s="216"/>
      <c r="D679" s="216"/>
      <c r="E679" s="216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  <c r="AE679" s="217"/>
      <c r="AF679" s="217"/>
      <c r="AG679" s="217"/>
    </row>
    <row r="680">
      <c r="A680" s="216"/>
      <c r="B680" s="216"/>
      <c r="C680" s="216"/>
      <c r="D680" s="216"/>
      <c r="E680" s="216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  <c r="AE680" s="217"/>
      <c r="AF680" s="217"/>
      <c r="AG680" s="217"/>
    </row>
    <row r="681">
      <c r="A681" s="216"/>
      <c r="B681" s="216"/>
      <c r="C681" s="216"/>
      <c r="D681" s="216"/>
      <c r="E681" s="216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  <c r="AE681" s="217"/>
      <c r="AF681" s="217"/>
      <c r="AG681" s="217"/>
    </row>
    <row r="682">
      <c r="A682" s="216"/>
      <c r="B682" s="216"/>
      <c r="C682" s="216"/>
      <c r="D682" s="216"/>
      <c r="E682" s="216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  <c r="AE682" s="217"/>
      <c r="AF682" s="217"/>
      <c r="AG682" s="217"/>
    </row>
    <row r="683">
      <c r="A683" s="216"/>
      <c r="B683" s="216"/>
      <c r="C683" s="216"/>
      <c r="D683" s="216"/>
      <c r="E683" s="216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  <c r="AE683" s="217"/>
      <c r="AF683" s="217"/>
      <c r="AG683" s="217"/>
    </row>
    <row r="684">
      <c r="A684" s="216"/>
      <c r="B684" s="216"/>
      <c r="C684" s="216"/>
      <c r="D684" s="216"/>
      <c r="E684" s="216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  <c r="AE684" s="217"/>
      <c r="AF684" s="217"/>
      <c r="AG684" s="217"/>
    </row>
    <row r="685">
      <c r="A685" s="216"/>
      <c r="B685" s="216"/>
      <c r="C685" s="216"/>
      <c r="D685" s="216"/>
      <c r="E685" s="216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  <c r="AE685" s="217"/>
      <c r="AF685" s="217"/>
      <c r="AG685" s="217"/>
    </row>
    <row r="686">
      <c r="A686" s="216"/>
      <c r="B686" s="216"/>
      <c r="C686" s="216"/>
      <c r="D686" s="216"/>
      <c r="E686" s="216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  <c r="AE686" s="217"/>
      <c r="AF686" s="217"/>
      <c r="AG686" s="217"/>
    </row>
    <row r="687">
      <c r="A687" s="216"/>
      <c r="B687" s="216"/>
      <c r="C687" s="216"/>
      <c r="D687" s="216"/>
      <c r="E687" s="216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17"/>
      <c r="AD687" s="217"/>
      <c r="AE687" s="217"/>
      <c r="AF687" s="217"/>
      <c r="AG687" s="217"/>
    </row>
    <row r="688">
      <c r="A688" s="216"/>
      <c r="B688" s="216"/>
      <c r="C688" s="216"/>
      <c r="D688" s="216"/>
      <c r="E688" s="216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  <c r="AE688" s="217"/>
      <c r="AF688" s="217"/>
      <c r="AG688" s="217"/>
    </row>
    <row r="689">
      <c r="A689" s="216"/>
      <c r="B689" s="216"/>
      <c r="C689" s="216"/>
      <c r="D689" s="216"/>
      <c r="E689" s="216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  <c r="AE689" s="217"/>
      <c r="AF689" s="217"/>
      <c r="AG689" s="217"/>
    </row>
    <row r="690">
      <c r="A690" s="216"/>
      <c r="B690" s="216"/>
      <c r="C690" s="216"/>
      <c r="D690" s="216"/>
      <c r="E690" s="216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  <c r="AE690" s="217"/>
      <c r="AF690" s="217"/>
      <c r="AG690" s="217"/>
    </row>
    <row r="691">
      <c r="A691" s="216"/>
      <c r="B691" s="216"/>
      <c r="C691" s="216"/>
      <c r="D691" s="216"/>
      <c r="E691" s="216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  <c r="AE691" s="217"/>
      <c r="AF691" s="217"/>
      <c r="AG691" s="217"/>
    </row>
    <row r="692">
      <c r="A692" s="216"/>
      <c r="B692" s="216"/>
      <c r="C692" s="216"/>
      <c r="D692" s="216"/>
      <c r="E692" s="216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  <c r="AE692" s="217"/>
      <c r="AF692" s="217"/>
      <c r="AG692" s="217"/>
    </row>
    <row r="693">
      <c r="A693" s="216"/>
      <c r="B693" s="216"/>
      <c r="C693" s="216"/>
      <c r="D693" s="216"/>
      <c r="E693" s="216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  <c r="AE693" s="217"/>
      <c r="AF693" s="217"/>
      <c r="AG693" s="217"/>
    </row>
    <row r="694">
      <c r="A694" s="216"/>
      <c r="B694" s="216"/>
      <c r="C694" s="216"/>
      <c r="D694" s="216"/>
      <c r="E694" s="216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  <c r="AE694" s="217"/>
      <c r="AF694" s="217"/>
      <c r="AG694" s="217"/>
    </row>
    <row r="695">
      <c r="A695" s="216"/>
      <c r="B695" s="216"/>
      <c r="C695" s="216"/>
      <c r="D695" s="216"/>
      <c r="E695" s="216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  <c r="AE695" s="217"/>
      <c r="AF695" s="217"/>
      <c r="AG695" s="217"/>
    </row>
    <row r="696">
      <c r="A696" s="216"/>
      <c r="B696" s="216"/>
      <c r="C696" s="216"/>
      <c r="D696" s="216"/>
      <c r="E696" s="216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17"/>
      <c r="AD696" s="217"/>
      <c r="AE696" s="217"/>
      <c r="AF696" s="217"/>
      <c r="AG696" s="217"/>
    </row>
    <row r="697">
      <c r="A697" s="216"/>
      <c r="B697" s="216"/>
      <c r="C697" s="216"/>
      <c r="D697" s="216"/>
      <c r="E697" s="216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17"/>
      <c r="AD697" s="217"/>
      <c r="AE697" s="217"/>
      <c r="AF697" s="217"/>
      <c r="AG697" s="217"/>
    </row>
    <row r="698">
      <c r="A698" s="216"/>
      <c r="B698" s="216"/>
      <c r="C698" s="216"/>
      <c r="D698" s="216"/>
      <c r="E698" s="216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17"/>
      <c r="AD698" s="217"/>
      <c r="AE698" s="217"/>
      <c r="AF698" s="217"/>
      <c r="AG698" s="217"/>
    </row>
    <row r="699">
      <c r="A699" s="216"/>
      <c r="B699" s="216"/>
      <c r="C699" s="216"/>
      <c r="D699" s="216"/>
      <c r="E699" s="216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17"/>
      <c r="AD699" s="217"/>
      <c r="AE699" s="217"/>
      <c r="AF699" s="217"/>
      <c r="AG699" s="217"/>
    </row>
    <row r="700">
      <c r="A700" s="216"/>
      <c r="B700" s="216"/>
      <c r="C700" s="216"/>
      <c r="D700" s="216"/>
      <c r="E700" s="216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17"/>
      <c r="AD700" s="217"/>
      <c r="AE700" s="217"/>
      <c r="AF700" s="217"/>
      <c r="AG700" s="217"/>
    </row>
    <row r="701">
      <c r="A701" s="216"/>
      <c r="B701" s="216"/>
      <c r="C701" s="216"/>
      <c r="D701" s="216"/>
      <c r="E701" s="216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17"/>
      <c r="AD701" s="217"/>
      <c r="AE701" s="217"/>
      <c r="AF701" s="217"/>
      <c r="AG701" s="217"/>
    </row>
    <row r="702">
      <c r="A702" s="216"/>
      <c r="B702" s="216"/>
      <c r="C702" s="216"/>
      <c r="D702" s="216"/>
      <c r="E702" s="216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17"/>
      <c r="AD702" s="217"/>
      <c r="AE702" s="217"/>
      <c r="AF702" s="217"/>
      <c r="AG702" s="217"/>
    </row>
    <row r="703">
      <c r="A703" s="216"/>
      <c r="B703" s="216"/>
      <c r="C703" s="216"/>
      <c r="D703" s="216"/>
      <c r="E703" s="216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17"/>
      <c r="AD703" s="217"/>
      <c r="AE703" s="217"/>
      <c r="AF703" s="217"/>
      <c r="AG703" s="217"/>
    </row>
    <row r="704">
      <c r="A704" s="216"/>
      <c r="B704" s="216"/>
      <c r="C704" s="216"/>
      <c r="D704" s="216"/>
      <c r="E704" s="216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17"/>
      <c r="AD704" s="217"/>
      <c r="AE704" s="217"/>
      <c r="AF704" s="217"/>
      <c r="AG704" s="217"/>
    </row>
    <row r="705">
      <c r="A705" s="216"/>
      <c r="B705" s="216"/>
      <c r="C705" s="216"/>
      <c r="D705" s="216"/>
      <c r="E705" s="216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17"/>
      <c r="AD705" s="217"/>
      <c r="AE705" s="217"/>
      <c r="AF705" s="217"/>
      <c r="AG705" s="217"/>
    </row>
    <row r="706">
      <c r="A706" s="216"/>
      <c r="B706" s="216"/>
      <c r="C706" s="216"/>
      <c r="D706" s="216"/>
      <c r="E706" s="216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17"/>
      <c r="AD706" s="217"/>
      <c r="AE706" s="217"/>
      <c r="AF706" s="217"/>
      <c r="AG706" s="217"/>
    </row>
    <row r="707">
      <c r="A707" s="216"/>
      <c r="B707" s="216"/>
      <c r="C707" s="216"/>
      <c r="D707" s="216"/>
      <c r="E707" s="216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17"/>
      <c r="AD707" s="217"/>
      <c r="AE707" s="217"/>
      <c r="AF707" s="217"/>
      <c r="AG707" s="217"/>
    </row>
    <row r="708">
      <c r="A708" s="216"/>
      <c r="B708" s="216"/>
      <c r="C708" s="216"/>
      <c r="D708" s="216"/>
      <c r="E708" s="216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17"/>
      <c r="AD708" s="217"/>
      <c r="AE708" s="217"/>
      <c r="AF708" s="217"/>
      <c r="AG708" s="217"/>
    </row>
    <row r="709">
      <c r="A709" s="216"/>
      <c r="B709" s="216"/>
      <c r="C709" s="216"/>
      <c r="D709" s="216"/>
      <c r="E709" s="216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17"/>
      <c r="AD709" s="217"/>
      <c r="AE709" s="217"/>
      <c r="AF709" s="217"/>
      <c r="AG709" s="217"/>
    </row>
    <row r="710">
      <c r="A710" s="216"/>
      <c r="B710" s="216"/>
      <c r="C710" s="216"/>
      <c r="D710" s="216"/>
      <c r="E710" s="216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17"/>
      <c r="AD710" s="217"/>
      <c r="AE710" s="217"/>
      <c r="AF710" s="217"/>
      <c r="AG710" s="217"/>
    </row>
    <row r="711">
      <c r="A711" s="216"/>
      <c r="B711" s="216"/>
      <c r="C711" s="216"/>
      <c r="D711" s="216"/>
      <c r="E711" s="216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17"/>
      <c r="AD711" s="217"/>
      <c r="AE711" s="217"/>
      <c r="AF711" s="217"/>
      <c r="AG711" s="217"/>
    </row>
    <row r="712">
      <c r="A712" s="216"/>
      <c r="B712" s="216"/>
      <c r="C712" s="216"/>
      <c r="D712" s="216"/>
      <c r="E712" s="216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7"/>
      <c r="AE712" s="217"/>
      <c r="AF712" s="217"/>
      <c r="AG712" s="217"/>
    </row>
    <row r="713">
      <c r="A713" s="216"/>
      <c r="B713" s="216"/>
      <c r="C713" s="216"/>
      <c r="D713" s="216"/>
      <c r="E713" s="216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17"/>
      <c r="AD713" s="217"/>
      <c r="AE713" s="217"/>
      <c r="AF713" s="217"/>
      <c r="AG713" s="217"/>
    </row>
    <row r="714">
      <c r="A714" s="216"/>
      <c r="B714" s="216"/>
      <c r="C714" s="216"/>
      <c r="D714" s="216"/>
      <c r="E714" s="216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17"/>
      <c r="AD714" s="217"/>
      <c r="AE714" s="217"/>
      <c r="AF714" s="217"/>
      <c r="AG714" s="217"/>
    </row>
    <row r="715">
      <c r="A715" s="216"/>
      <c r="B715" s="216"/>
      <c r="C715" s="216"/>
      <c r="D715" s="216"/>
      <c r="E715" s="216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17"/>
      <c r="AD715" s="217"/>
      <c r="AE715" s="217"/>
      <c r="AF715" s="217"/>
      <c r="AG715" s="217"/>
    </row>
    <row r="716">
      <c r="A716" s="216"/>
      <c r="B716" s="216"/>
      <c r="C716" s="216"/>
      <c r="D716" s="216"/>
      <c r="E716" s="216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17"/>
      <c r="AD716" s="217"/>
      <c r="AE716" s="217"/>
      <c r="AF716" s="217"/>
      <c r="AG716" s="217"/>
    </row>
    <row r="717">
      <c r="A717" s="216"/>
      <c r="B717" s="216"/>
      <c r="C717" s="216"/>
      <c r="D717" s="216"/>
      <c r="E717" s="216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17"/>
      <c r="AD717" s="217"/>
      <c r="AE717" s="217"/>
      <c r="AF717" s="217"/>
      <c r="AG717" s="217"/>
    </row>
    <row r="718">
      <c r="A718" s="216"/>
      <c r="B718" s="216"/>
      <c r="C718" s="216"/>
      <c r="D718" s="216"/>
      <c r="E718" s="216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  <c r="AE718" s="217"/>
      <c r="AF718" s="217"/>
      <c r="AG718" s="217"/>
    </row>
    <row r="719">
      <c r="A719" s="216"/>
      <c r="B719" s="216"/>
      <c r="C719" s="216"/>
      <c r="D719" s="216"/>
      <c r="E719" s="216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  <c r="AE719" s="217"/>
      <c r="AF719" s="217"/>
      <c r="AG719" s="217"/>
    </row>
    <row r="720">
      <c r="A720" s="216"/>
      <c r="B720" s="216"/>
      <c r="C720" s="216"/>
      <c r="D720" s="216"/>
      <c r="E720" s="216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  <c r="AE720" s="217"/>
      <c r="AF720" s="217"/>
      <c r="AG720" s="217"/>
    </row>
    <row r="721">
      <c r="A721" s="216"/>
      <c r="B721" s="216"/>
      <c r="C721" s="216"/>
      <c r="D721" s="216"/>
      <c r="E721" s="216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17"/>
      <c r="AD721" s="217"/>
      <c r="AE721" s="217"/>
      <c r="AF721" s="217"/>
      <c r="AG721" s="217"/>
    </row>
    <row r="722">
      <c r="A722" s="216"/>
      <c r="B722" s="216"/>
      <c r="C722" s="216"/>
      <c r="D722" s="216"/>
      <c r="E722" s="216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17"/>
      <c r="AD722" s="217"/>
      <c r="AE722" s="217"/>
      <c r="AF722" s="217"/>
      <c r="AG722" s="217"/>
    </row>
    <row r="723">
      <c r="A723" s="216"/>
      <c r="B723" s="216"/>
      <c r="C723" s="216"/>
      <c r="D723" s="216"/>
      <c r="E723" s="216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17"/>
      <c r="AD723" s="217"/>
      <c r="AE723" s="217"/>
      <c r="AF723" s="217"/>
      <c r="AG723" s="217"/>
    </row>
    <row r="724">
      <c r="A724" s="216"/>
      <c r="B724" s="216"/>
      <c r="C724" s="216"/>
      <c r="D724" s="216"/>
      <c r="E724" s="216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17"/>
      <c r="AD724" s="217"/>
      <c r="AE724" s="217"/>
      <c r="AF724" s="217"/>
      <c r="AG724" s="217"/>
    </row>
    <row r="725">
      <c r="A725" s="216"/>
      <c r="B725" s="216"/>
      <c r="C725" s="216"/>
      <c r="D725" s="216"/>
      <c r="E725" s="216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17"/>
      <c r="AD725" s="217"/>
      <c r="AE725" s="217"/>
      <c r="AF725" s="217"/>
      <c r="AG725" s="217"/>
    </row>
    <row r="726">
      <c r="A726" s="216"/>
      <c r="B726" s="216"/>
      <c r="C726" s="216"/>
      <c r="D726" s="216"/>
      <c r="E726" s="216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17"/>
      <c r="AD726" s="217"/>
      <c r="AE726" s="217"/>
      <c r="AF726" s="217"/>
      <c r="AG726" s="217"/>
    </row>
    <row r="727">
      <c r="A727" s="216"/>
      <c r="B727" s="216"/>
      <c r="C727" s="216"/>
      <c r="D727" s="216"/>
      <c r="E727" s="216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7"/>
      <c r="AE727" s="217"/>
      <c r="AF727" s="217"/>
      <c r="AG727" s="217"/>
    </row>
    <row r="728">
      <c r="A728" s="216"/>
      <c r="B728" s="216"/>
      <c r="C728" s="216"/>
      <c r="D728" s="216"/>
      <c r="E728" s="216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  <c r="AE728" s="217"/>
      <c r="AF728" s="217"/>
      <c r="AG728" s="217"/>
    </row>
    <row r="729">
      <c r="A729" s="216"/>
      <c r="B729" s="216"/>
      <c r="C729" s="216"/>
      <c r="D729" s="216"/>
      <c r="E729" s="216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17"/>
      <c r="AD729" s="217"/>
      <c r="AE729" s="217"/>
      <c r="AF729" s="217"/>
      <c r="AG729" s="217"/>
    </row>
    <row r="730">
      <c r="A730" s="216"/>
      <c r="B730" s="216"/>
      <c r="C730" s="216"/>
      <c r="D730" s="216"/>
      <c r="E730" s="216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17"/>
      <c r="AD730" s="217"/>
      <c r="AE730" s="217"/>
      <c r="AF730" s="217"/>
      <c r="AG730" s="217"/>
    </row>
    <row r="731">
      <c r="A731" s="216"/>
      <c r="B731" s="216"/>
      <c r="C731" s="216"/>
      <c r="D731" s="216"/>
      <c r="E731" s="216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17"/>
      <c r="AD731" s="217"/>
      <c r="AE731" s="217"/>
      <c r="AF731" s="217"/>
      <c r="AG731" s="217"/>
    </row>
    <row r="732">
      <c r="A732" s="216"/>
      <c r="B732" s="216"/>
      <c r="C732" s="216"/>
      <c r="D732" s="216"/>
      <c r="E732" s="216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17"/>
      <c r="AD732" s="217"/>
      <c r="AE732" s="217"/>
      <c r="AF732" s="217"/>
      <c r="AG732" s="217"/>
    </row>
    <row r="733">
      <c r="A733" s="216"/>
      <c r="B733" s="216"/>
      <c r="C733" s="216"/>
      <c r="D733" s="216"/>
      <c r="E733" s="216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17"/>
      <c r="AD733" s="217"/>
      <c r="AE733" s="217"/>
      <c r="AF733" s="217"/>
      <c r="AG733" s="217"/>
    </row>
    <row r="734">
      <c r="A734" s="216"/>
      <c r="B734" s="216"/>
      <c r="C734" s="216"/>
      <c r="D734" s="216"/>
      <c r="E734" s="216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17"/>
      <c r="AD734" s="217"/>
      <c r="AE734" s="217"/>
      <c r="AF734" s="217"/>
      <c r="AG734" s="217"/>
    </row>
    <row r="735">
      <c r="A735" s="216"/>
      <c r="B735" s="216"/>
      <c r="C735" s="216"/>
      <c r="D735" s="216"/>
      <c r="E735" s="216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17"/>
      <c r="AD735" s="217"/>
      <c r="AE735" s="217"/>
      <c r="AF735" s="217"/>
      <c r="AG735" s="217"/>
    </row>
    <row r="736">
      <c r="A736" s="216"/>
      <c r="B736" s="216"/>
      <c r="C736" s="216"/>
      <c r="D736" s="216"/>
      <c r="E736" s="216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17"/>
      <c r="AD736" s="217"/>
      <c r="AE736" s="217"/>
      <c r="AF736" s="217"/>
      <c r="AG736" s="217"/>
    </row>
    <row r="737">
      <c r="A737" s="216"/>
      <c r="B737" s="216"/>
      <c r="C737" s="216"/>
      <c r="D737" s="216"/>
      <c r="E737" s="216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17"/>
      <c r="AD737" s="217"/>
      <c r="AE737" s="217"/>
      <c r="AF737" s="217"/>
      <c r="AG737" s="217"/>
    </row>
    <row r="738">
      <c r="A738" s="216"/>
      <c r="B738" s="216"/>
      <c r="C738" s="216"/>
      <c r="D738" s="216"/>
      <c r="E738" s="216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17"/>
      <c r="AD738" s="217"/>
      <c r="AE738" s="217"/>
      <c r="AF738" s="217"/>
      <c r="AG738" s="217"/>
    </row>
    <row r="739">
      <c r="A739" s="216"/>
      <c r="B739" s="216"/>
      <c r="C739" s="216"/>
      <c r="D739" s="216"/>
      <c r="E739" s="216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17"/>
      <c r="AD739" s="217"/>
      <c r="AE739" s="217"/>
      <c r="AF739" s="217"/>
      <c r="AG739" s="217"/>
    </row>
    <row r="740">
      <c r="A740" s="216"/>
      <c r="B740" s="216"/>
      <c r="C740" s="216"/>
      <c r="D740" s="216"/>
      <c r="E740" s="216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17"/>
      <c r="AD740" s="217"/>
      <c r="AE740" s="217"/>
      <c r="AF740" s="217"/>
      <c r="AG740" s="217"/>
    </row>
    <row r="741">
      <c r="A741" s="216"/>
      <c r="B741" s="216"/>
      <c r="C741" s="216"/>
      <c r="D741" s="216"/>
      <c r="E741" s="216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17"/>
      <c r="AD741" s="217"/>
      <c r="AE741" s="217"/>
      <c r="AF741" s="217"/>
      <c r="AG741" s="217"/>
    </row>
    <row r="742">
      <c r="A742" s="216"/>
      <c r="B742" s="216"/>
      <c r="C742" s="216"/>
      <c r="D742" s="216"/>
      <c r="E742" s="216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17"/>
      <c r="AD742" s="217"/>
      <c r="AE742" s="217"/>
      <c r="AF742" s="217"/>
      <c r="AG742" s="217"/>
    </row>
    <row r="743">
      <c r="A743" s="216"/>
      <c r="B743" s="216"/>
      <c r="C743" s="216"/>
      <c r="D743" s="216"/>
      <c r="E743" s="216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  <c r="AE743" s="217"/>
      <c r="AF743" s="217"/>
      <c r="AG743" s="217"/>
    </row>
    <row r="744">
      <c r="A744" s="216"/>
      <c r="B744" s="216"/>
      <c r="C744" s="216"/>
      <c r="D744" s="216"/>
      <c r="E744" s="216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  <c r="AE744" s="217"/>
      <c r="AF744" s="217"/>
      <c r="AG744" s="217"/>
    </row>
    <row r="745">
      <c r="A745" s="216"/>
      <c r="B745" s="216"/>
      <c r="C745" s="216"/>
      <c r="D745" s="216"/>
      <c r="E745" s="216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17"/>
      <c r="AD745" s="217"/>
      <c r="AE745" s="217"/>
      <c r="AF745" s="217"/>
      <c r="AG745" s="217"/>
    </row>
    <row r="746">
      <c r="A746" s="216"/>
      <c r="B746" s="216"/>
      <c r="C746" s="216"/>
      <c r="D746" s="216"/>
      <c r="E746" s="216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17"/>
      <c r="AD746" s="217"/>
      <c r="AE746" s="217"/>
      <c r="AF746" s="217"/>
      <c r="AG746" s="217"/>
    </row>
    <row r="747">
      <c r="A747" s="216"/>
      <c r="B747" s="216"/>
      <c r="C747" s="216"/>
      <c r="D747" s="216"/>
      <c r="E747" s="216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  <c r="AE747" s="217"/>
      <c r="AF747" s="217"/>
      <c r="AG747" s="217"/>
    </row>
    <row r="748">
      <c r="A748" s="216"/>
      <c r="B748" s="216"/>
      <c r="C748" s="216"/>
      <c r="D748" s="216"/>
      <c r="E748" s="216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  <c r="AE748" s="217"/>
      <c r="AF748" s="217"/>
      <c r="AG748" s="217"/>
    </row>
    <row r="749">
      <c r="A749" s="216"/>
      <c r="B749" s="216"/>
      <c r="C749" s="216"/>
      <c r="D749" s="216"/>
      <c r="E749" s="216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17"/>
      <c r="AD749" s="217"/>
      <c r="AE749" s="217"/>
      <c r="AF749" s="217"/>
      <c r="AG749" s="217"/>
    </row>
    <row r="750">
      <c r="A750" s="216"/>
      <c r="B750" s="216"/>
      <c r="C750" s="216"/>
      <c r="D750" s="216"/>
      <c r="E750" s="216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17"/>
      <c r="AD750" s="217"/>
      <c r="AE750" s="217"/>
      <c r="AF750" s="217"/>
      <c r="AG750" s="217"/>
    </row>
    <row r="751">
      <c r="A751" s="216"/>
      <c r="B751" s="216"/>
      <c r="C751" s="216"/>
      <c r="D751" s="216"/>
      <c r="E751" s="216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17"/>
      <c r="AD751" s="217"/>
      <c r="AE751" s="217"/>
      <c r="AF751" s="217"/>
      <c r="AG751" s="217"/>
    </row>
    <row r="752">
      <c r="A752" s="216"/>
      <c r="B752" s="216"/>
      <c r="C752" s="216"/>
      <c r="D752" s="216"/>
      <c r="E752" s="216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17"/>
      <c r="AD752" s="217"/>
      <c r="AE752" s="217"/>
      <c r="AF752" s="217"/>
      <c r="AG752" s="217"/>
    </row>
    <row r="753">
      <c r="A753" s="216"/>
      <c r="B753" s="216"/>
      <c r="C753" s="216"/>
      <c r="D753" s="216"/>
      <c r="E753" s="216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17"/>
      <c r="AD753" s="217"/>
      <c r="AE753" s="217"/>
      <c r="AF753" s="217"/>
      <c r="AG753" s="217"/>
    </row>
    <row r="754">
      <c r="A754" s="216"/>
      <c r="B754" s="216"/>
      <c r="C754" s="216"/>
      <c r="D754" s="216"/>
      <c r="E754" s="216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17"/>
      <c r="AD754" s="217"/>
      <c r="AE754" s="217"/>
      <c r="AF754" s="217"/>
      <c r="AG754" s="217"/>
    </row>
    <row r="755">
      <c r="A755" s="216"/>
      <c r="B755" s="216"/>
      <c r="C755" s="216"/>
      <c r="D755" s="216"/>
      <c r="E755" s="216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17"/>
      <c r="AD755" s="217"/>
      <c r="AE755" s="217"/>
      <c r="AF755" s="217"/>
      <c r="AG755" s="217"/>
    </row>
    <row r="756">
      <c r="A756" s="216"/>
      <c r="B756" s="216"/>
      <c r="C756" s="216"/>
      <c r="D756" s="216"/>
      <c r="E756" s="216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17"/>
      <c r="AD756" s="217"/>
      <c r="AE756" s="217"/>
      <c r="AF756" s="217"/>
      <c r="AG756" s="217"/>
    </row>
    <row r="757">
      <c r="A757" s="216"/>
      <c r="B757" s="216"/>
      <c r="C757" s="216"/>
      <c r="D757" s="216"/>
      <c r="E757" s="216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17"/>
      <c r="AD757" s="217"/>
      <c r="AE757" s="217"/>
      <c r="AF757" s="217"/>
      <c r="AG757" s="217"/>
    </row>
    <row r="758">
      <c r="A758" s="216"/>
      <c r="B758" s="216"/>
      <c r="C758" s="216"/>
      <c r="D758" s="216"/>
      <c r="E758" s="216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17"/>
      <c r="AD758" s="217"/>
      <c r="AE758" s="217"/>
      <c r="AF758" s="217"/>
      <c r="AG758" s="217"/>
    </row>
    <row r="759">
      <c r="A759" s="216"/>
      <c r="B759" s="216"/>
      <c r="C759" s="216"/>
      <c r="D759" s="216"/>
      <c r="E759" s="216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17"/>
      <c r="AD759" s="217"/>
      <c r="AE759" s="217"/>
      <c r="AF759" s="217"/>
      <c r="AG759" s="217"/>
    </row>
    <row r="760">
      <c r="A760" s="216"/>
      <c r="B760" s="216"/>
      <c r="C760" s="216"/>
      <c r="D760" s="216"/>
      <c r="E760" s="216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17"/>
      <c r="AD760" s="217"/>
      <c r="AE760" s="217"/>
      <c r="AF760" s="217"/>
      <c r="AG760" s="217"/>
    </row>
    <row r="761">
      <c r="A761" s="216"/>
      <c r="B761" s="216"/>
      <c r="C761" s="216"/>
      <c r="D761" s="216"/>
      <c r="E761" s="216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7"/>
      <c r="AE761" s="217"/>
      <c r="AF761" s="217"/>
      <c r="AG761" s="217"/>
    </row>
    <row r="762">
      <c r="A762" s="216"/>
      <c r="B762" s="216"/>
      <c r="C762" s="216"/>
      <c r="D762" s="216"/>
      <c r="E762" s="216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17"/>
      <c r="AD762" s="217"/>
      <c r="AE762" s="217"/>
      <c r="AF762" s="217"/>
      <c r="AG762" s="217"/>
    </row>
    <row r="763">
      <c r="A763" s="216"/>
      <c r="B763" s="216"/>
      <c r="C763" s="216"/>
      <c r="D763" s="216"/>
      <c r="E763" s="216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17"/>
      <c r="AD763" s="217"/>
      <c r="AE763" s="217"/>
      <c r="AF763" s="217"/>
      <c r="AG763" s="217"/>
    </row>
    <row r="764">
      <c r="A764" s="216"/>
      <c r="B764" s="216"/>
      <c r="C764" s="216"/>
      <c r="D764" s="216"/>
      <c r="E764" s="216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17"/>
      <c r="AD764" s="217"/>
      <c r="AE764" s="217"/>
      <c r="AF764" s="217"/>
      <c r="AG764" s="217"/>
    </row>
    <row r="765">
      <c r="A765" s="216"/>
      <c r="B765" s="216"/>
      <c r="C765" s="216"/>
      <c r="D765" s="216"/>
      <c r="E765" s="216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17"/>
      <c r="AD765" s="217"/>
      <c r="AE765" s="217"/>
      <c r="AF765" s="217"/>
      <c r="AG765" s="217"/>
    </row>
    <row r="766">
      <c r="A766" s="216"/>
      <c r="B766" s="216"/>
      <c r="C766" s="216"/>
      <c r="D766" s="216"/>
      <c r="E766" s="216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17"/>
      <c r="AD766" s="217"/>
      <c r="AE766" s="217"/>
      <c r="AF766" s="217"/>
      <c r="AG766" s="217"/>
    </row>
    <row r="767">
      <c r="A767" s="216"/>
      <c r="B767" s="216"/>
      <c r="C767" s="216"/>
      <c r="D767" s="216"/>
      <c r="E767" s="216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17"/>
      <c r="AD767" s="217"/>
      <c r="AE767" s="217"/>
      <c r="AF767" s="217"/>
      <c r="AG767" s="217"/>
    </row>
    <row r="768">
      <c r="A768" s="216"/>
      <c r="B768" s="216"/>
      <c r="C768" s="216"/>
      <c r="D768" s="216"/>
      <c r="E768" s="216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17"/>
      <c r="AD768" s="217"/>
      <c r="AE768" s="217"/>
      <c r="AF768" s="217"/>
      <c r="AG768" s="217"/>
    </row>
    <row r="769">
      <c r="A769" s="216"/>
      <c r="B769" s="216"/>
      <c r="C769" s="216"/>
      <c r="D769" s="216"/>
      <c r="E769" s="216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17"/>
      <c r="AD769" s="217"/>
      <c r="AE769" s="217"/>
      <c r="AF769" s="217"/>
      <c r="AG769" s="217"/>
    </row>
    <row r="770">
      <c r="A770" s="216"/>
      <c r="B770" s="216"/>
      <c r="C770" s="216"/>
      <c r="D770" s="216"/>
      <c r="E770" s="216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17"/>
      <c r="AD770" s="217"/>
      <c r="AE770" s="217"/>
      <c r="AF770" s="217"/>
      <c r="AG770" s="217"/>
    </row>
    <row r="771">
      <c r="A771" s="216"/>
      <c r="B771" s="216"/>
      <c r="C771" s="216"/>
      <c r="D771" s="216"/>
      <c r="E771" s="216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17"/>
      <c r="AD771" s="217"/>
      <c r="AE771" s="217"/>
      <c r="AF771" s="217"/>
      <c r="AG771" s="217"/>
    </row>
    <row r="772">
      <c r="A772" s="216"/>
      <c r="B772" s="216"/>
      <c r="C772" s="216"/>
      <c r="D772" s="216"/>
      <c r="E772" s="216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17"/>
      <c r="AD772" s="217"/>
      <c r="AE772" s="217"/>
      <c r="AF772" s="217"/>
      <c r="AG772" s="217"/>
    </row>
    <row r="773">
      <c r="A773" s="216"/>
      <c r="B773" s="216"/>
      <c r="C773" s="216"/>
      <c r="D773" s="216"/>
      <c r="E773" s="216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7"/>
      <c r="AE773" s="217"/>
      <c r="AF773" s="217"/>
      <c r="AG773" s="217"/>
    </row>
    <row r="774">
      <c r="A774" s="216"/>
      <c r="B774" s="216"/>
      <c r="C774" s="216"/>
      <c r="D774" s="216"/>
      <c r="E774" s="216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17"/>
      <c r="AD774" s="217"/>
      <c r="AE774" s="217"/>
      <c r="AF774" s="217"/>
      <c r="AG774" s="217"/>
    </row>
    <row r="775">
      <c r="A775" s="216"/>
      <c r="B775" s="216"/>
      <c r="C775" s="216"/>
      <c r="D775" s="216"/>
      <c r="E775" s="216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17"/>
      <c r="AD775" s="217"/>
      <c r="AE775" s="217"/>
      <c r="AF775" s="217"/>
      <c r="AG775" s="217"/>
    </row>
    <row r="776">
      <c r="A776" s="216"/>
      <c r="B776" s="216"/>
      <c r="C776" s="216"/>
      <c r="D776" s="216"/>
      <c r="E776" s="216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17"/>
      <c r="AD776" s="217"/>
      <c r="AE776" s="217"/>
      <c r="AF776" s="217"/>
      <c r="AG776" s="217"/>
    </row>
    <row r="777">
      <c r="A777" s="216"/>
      <c r="B777" s="216"/>
      <c r="C777" s="216"/>
      <c r="D777" s="216"/>
      <c r="E777" s="216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17"/>
      <c r="AD777" s="217"/>
      <c r="AE777" s="217"/>
      <c r="AF777" s="217"/>
      <c r="AG777" s="217"/>
    </row>
    <row r="778">
      <c r="A778" s="216"/>
      <c r="B778" s="216"/>
      <c r="C778" s="216"/>
      <c r="D778" s="216"/>
      <c r="E778" s="216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17"/>
      <c r="AD778" s="217"/>
      <c r="AE778" s="217"/>
      <c r="AF778" s="217"/>
      <c r="AG778" s="217"/>
    </row>
    <row r="779">
      <c r="A779" s="216"/>
      <c r="B779" s="216"/>
      <c r="C779" s="216"/>
      <c r="D779" s="216"/>
      <c r="E779" s="216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17"/>
      <c r="AD779" s="217"/>
      <c r="AE779" s="217"/>
      <c r="AF779" s="217"/>
      <c r="AG779" s="217"/>
    </row>
    <row r="780">
      <c r="A780" s="216"/>
      <c r="B780" s="216"/>
      <c r="C780" s="216"/>
      <c r="D780" s="216"/>
      <c r="E780" s="216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17"/>
      <c r="AD780" s="217"/>
      <c r="AE780" s="217"/>
      <c r="AF780" s="217"/>
      <c r="AG780" s="217"/>
    </row>
    <row r="781">
      <c r="A781" s="216"/>
      <c r="B781" s="216"/>
      <c r="C781" s="216"/>
      <c r="D781" s="216"/>
      <c r="E781" s="216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17"/>
      <c r="AD781" s="217"/>
      <c r="AE781" s="217"/>
      <c r="AF781" s="217"/>
      <c r="AG781" s="217"/>
    </row>
    <row r="782">
      <c r="A782" s="216"/>
      <c r="B782" s="216"/>
      <c r="C782" s="216"/>
      <c r="D782" s="216"/>
      <c r="E782" s="216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17"/>
      <c r="AD782" s="217"/>
      <c r="AE782" s="217"/>
      <c r="AF782" s="217"/>
      <c r="AG782" s="217"/>
    </row>
    <row r="783">
      <c r="A783" s="216"/>
      <c r="B783" s="216"/>
      <c r="C783" s="216"/>
      <c r="D783" s="216"/>
      <c r="E783" s="216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17"/>
      <c r="AD783" s="217"/>
      <c r="AE783" s="217"/>
      <c r="AF783" s="217"/>
      <c r="AG783" s="217"/>
    </row>
    <row r="784">
      <c r="A784" s="216"/>
      <c r="B784" s="216"/>
      <c r="C784" s="216"/>
      <c r="D784" s="216"/>
      <c r="E784" s="216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17"/>
      <c r="AD784" s="217"/>
      <c r="AE784" s="217"/>
      <c r="AF784" s="217"/>
      <c r="AG784" s="217"/>
    </row>
    <row r="785">
      <c r="A785" s="216"/>
      <c r="B785" s="216"/>
      <c r="C785" s="216"/>
      <c r="D785" s="216"/>
      <c r="E785" s="216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17"/>
      <c r="AD785" s="217"/>
      <c r="AE785" s="217"/>
      <c r="AF785" s="217"/>
      <c r="AG785" s="217"/>
    </row>
    <row r="786">
      <c r="A786" s="216"/>
      <c r="B786" s="216"/>
      <c r="C786" s="216"/>
      <c r="D786" s="216"/>
      <c r="E786" s="216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7"/>
      <c r="AE786" s="217"/>
      <c r="AF786" s="217"/>
      <c r="AG786" s="217"/>
    </row>
    <row r="787">
      <c r="A787" s="216"/>
      <c r="B787" s="216"/>
      <c r="C787" s="216"/>
      <c r="D787" s="216"/>
      <c r="E787" s="216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17"/>
      <c r="AD787" s="217"/>
      <c r="AE787" s="217"/>
      <c r="AF787" s="217"/>
      <c r="AG787" s="217"/>
    </row>
    <row r="788">
      <c r="A788" s="216"/>
      <c r="B788" s="216"/>
      <c r="C788" s="216"/>
      <c r="D788" s="216"/>
      <c r="E788" s="216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17"/>
      <c r="AD788" s="217"/>
      <c r="AE788" s="217"/>
      <c r="AF788" s="217"/>
      <c r="AG788" s="217"/>
    </row>
    <row r="789">
      <c r="A789" s="216"/>
      <c r="B789" s="216"/>
      <c r="C789" s="216"/>
      <c r="D789" s="216"/>
      <c r="E789" s="216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  <c r="AE789" s="217"/>
      <c r="AF789" s="217"/>
      <c r="AG789" s="217"/>
    </row>
    <row r="790">
      <c r="A790" s="216"/>
      <c r="B790" s="216"/>
      <c r="C790" s="216"/>
      <c r="D790" s="216"/>
      <c r="E790" s="216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17"/>
      <c r="AD790" s="217"/>
      <c r="AE790" s="217"/>
      <c r="AF790" s="217"/>
      <c r="AG790" s="217"/>
    </row>
    <row r="791">
      <c r="A791" s="216"/>
      <c r="B791" s="216"/>
      <c r="C791" s="216"/>
      <c r="D791" s="216"/>
      <c r="E791" s="216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17"/>
      <c r="AD791" s="217"/>
      <c r="AE791" s="217"/>
      <c r="AF791" s="217"/>
      <c r="AG791" s="217"/>
    </row>
    <row r="792">
      <c r="A792" s="216"/>
      <c r="B792" s="216"/>
      <c r="C792" s="216"/>
      <c r="D792" s="216"/>
      <c r="E792" s="216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17"/>
      <c r="AD792" s="217"/>
      <c r="AE792" s="217"/>
      <c r="AF792" s="217"/>
      <c r="AG792" s="217"/>
    </row>
    <row r="793">
      <c r="A793" s="216"/>
      <c r="B793" s="216"/>
      <c r="C793" s="216"/>
      <c r="D793" s="216"/>
      <c r="E793" s="216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17"/>
      <c r="AD793" s="217"/>
      <c r="AE793" s="217"/>
      <c r="AF793" s="217"/>
      <c r="AG793" s="217"/>
    </row>
    <row r="794">
      <c r="A794" s="216"/>
      <c r="B794" s="216"/>
      <c r="C794" s="216"/>
      <c r="D794" s="216"/>
      <c r="E794" s="216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17"/>
      <c r="AD794" s="217"/>
      <c r="AE794" s="217"/>
      <c r="AF794" s="217"/>
      <c r="AG794" s="217"/>
    </row>
    <row r="795">
      <c r="A795" s="216"/>
      <c r="B795" s="216"/>
      <c r="C795" s="216"/>
      <c r="D795" s="216"/>
      <c r="E795" s="216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17"/>
      <c r="AD795" s="217"/>
      <c r="AE795" s="217"/>
      <c r="AF795" s="217"/>
      <c r="AG795" s="217"/>
    </row>
    <row r="796">
      <c r="A796" s="216"/>
      <c r="B796" s="216"/>
      <c r="C796" s="216"/>
      <c r="D796" s="216"/>
      <c r="E796" s="216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17"/>
      <c r="AD796" s="217"/>
      <c r="AE796" s="217"/>
      <c r="AF796" s="217"/>
      <c r="AG796" s="217"/>
    </row>
    <row r="797">
      <c r="A797" s="216"/>
      <c r="B797" s="216"/>
      <c r="C797" s="216"/>
      <c r="D797" s="216"/>
      <c r="E797" s="216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17"/>
      <c r="AD797" s="217"/>
      <c r="AE797" s="217"/>
      <c r="AF797" s="217"/>
      <c r="AG797" s="217"/>
    </row>
    <row r="798">
      <c r="A798" s="216"/>
      <c r="B798" s="216"/>
      <c r="C798" s="216"/>
      <c r="D798" s="216"/>
      <c r="E798" s="216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17"/>
      <c r="AD798" s="217"/>
      <c r="AE798" s="217"/>
      <c r="AF798" s="217"/>
      <c r="AG798" s="217"/>
    </row>
    <row r="799">
      <c r="A799" s="216"/>
      <c r="B799" s="216"/>
      <c r="C799" s="216"/>
      <c r="D799" s="216"/>
      <c r="E799" s="216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7"/>
      <c r="AE799" s="217"/>
      <c r="AF799" s="217"/>
      <c r="AG799" s="217"/>
    </row>
    <row r="800">
      <c r="A800" s="216"/>
      <c r="B800" s="216"/>
      <c r="C800" s="216"/>
      <c r="D800" s="216"/>
      <c r="E800" s="216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17"/>
      <c r="AD800" s="217"/>
      <c r="AE800" s="217"/>
      <c r="AF800" s="217"/>
      <c r="AG800" s="217"/>
    </row>
    <row r="801">
      <c r="A801" s="216"/>
      <c r="B801" s="216"/>
      <c r="C801" s="216"/>
      <c r="D801" s="216"/>
      <c r="E801" s="216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17"/>
      <c r="AD801" s="217"/>
      <c r="AE801" s="217"/>
      <c r="AF801" s="217"/>
      <c r="AG801" s="217"/>
    </row>
    <row r="802">
      <c r="A802" s="216"/>
      <c r="B802" s="216"/>
      <c r="C802" s="216"/>
      <c r="D802" s="216"/>
      <c r="E802" s="216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17"/>
      <c r="AD802" s="217"/>
      <c r="AE802" s="217"/>
      <c r="AF802" s="217"/>
      <c r="AG802" s="217"/>
    </row>
    <row r="803">
      <c r="A803" s="216"/>
      <c r="B803" s="216"/>
      <c r="C803" s="216"/>
      <c r="D803" s="216"/>
      <c r="E803" s="216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17"/>
      <c r="AD803" s="217"/>
      <c r="AE803" s="217"/>
      <c r="AF803" s="217"/>
      <c r="AG803" s="217"/>
    </row>
    <row r="804">
      <c r="A804" s="216"/>
      <c r="B804" s="216"/>
      <c r="C804" s="216"/>
      <c r="D804" s="216"/>
      <c r="E804" s="216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17"/>
      <c r="AD804" s="217"/>
      <c r="AE804" s="217"/>
      <c r="AF804" s="217"/>
      <c r="AG804" s="217"/>
    </row>
    <row r="805">
      <c r="A805" s="216"/>
      <c r="B805" s="216"/>
      <c r="C805" s="216"/>
      <c r="D805" s="216"/>
      <c r="E805" s="216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17"/>
      <c r="AD805" s="217"/>
      <c r="AE805" s="217"/>
      <c r="AF805" s="217"/>
      <c r="AG805" s="217"/>
    </row>
    <row r="806">
      <c r="A806" s="216"/>
      <c r="B806" s="216"/>
      <c r="C806" s="216"/>
      <c r="D806" s="216"/>
      <c r="E806" s="216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17"/>
      <c r="AD806" s="217"/>
      <c r="AE806" s="217"/>
      <c r="AF806" s="217"/>
      <c r="AG806" s="217"/>
    </row>
    <row r="807">
      <c r="A807" s="216"/>
      <c r="B807" s="216"/>
      <c r="C807" s="216"/>
      <c r="D807" s="216"/>
      <c r="E807" s="216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17"/>
      <c r="AD807" s="217"/>
      <c r="AE807" s="217"/>
      <c r="AF807" s="217"/>
      <c r="AG807" s="217"/>
    </row>
    <row r="808">
      <c r="A808" s="216"/>
      <c r="B808" s="216"/>
      <c r="C808" s="216"/>
      <c r="D808" s="216"/>
      <c r="E808" s="216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17"/>
      <c r="AD808" s="217"/>
      <c r="AE808" s="217"/>
      <c r="AF808" s="217"/>
      <c r="AG808" s="217"/>
    </row>
    <row r="809">
      <c r="A809" s="216"/>
      <c r="B809" s="216"/>
      <c r="C809" s="216"/>
      <c r="D809" s="216"/>
      <c r="E809" s="216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17"/>
      <c r="AD809" s="217"/>
      <c r="AE809" s="217"/>
      <c r="AF809" s="217"/>
      <c r="AG809" s="217"/>
    </row>
    <row r="810">
      <c r="A810" s="216"/>
      <c r="B810" s="216"/>
      <c r="C810" s="216"/>
      <c r="D810" s="216"/>
      <c r="E810" s="216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17"/>
      <c r="AD810" s="217"/>
      <c r="AE810" s="217"/>
      <c r="AF810" s="217"/>
      <c r="AG810" s="217"/>
    </row>
    <row r="811">
      <c r="A811" s="216"/>
      <c r="B811" s="216"/>
      <c r="C811" s="216"/>
      <c r="D811" s="216"/>
      <c r="E811" s="216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17"/>
      <c r="AD811" s="217"/>
      <c r="AE811" s="217"/>
      <c r="AF811" s="217"/>
      <c r="AG811" s="217"/>
    </row>
    <row r="812">
      <c r="A812" s="216"/>
      <c r="B812" s="216"/>
      <c r="C812" s="216"/>
      <c r="D812" s="216"/>
      <c r="E812" s="216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17"/>
      <c r="AD812" s="217"/>
      <c r="AE812" s="217"/>
      <c r="AF812" s="217"/>
      <c r="AG812" s="217"/>
    </row>
    <row r="813">
      <c r="A813" s="216"/>
      <c r="B813" s="216"/>
      <c r="C813" s="216"/>
      <c r="D813" s="216"/>
      <c r="E813" s="216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7"/>
      <c r="AE813" s="217"/>
      <c r="AF813" s="217"/>
      <c r="AG813" s="217"/>
    </row>
    <row r="814">
      <c r="A814" s="216"/>
      <c r="B814" s="216"/>
      <c r="C814" s="216"/>
      <c r="D814" s="216"/>
      <c r="E814" s="216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17"/>
      <c r="AD814" s="217"/>
      <c r="AE814" s="217"/>
      <c r="AF814" s="217"/>
      <c r="AG814" s="217"/>
    </row>
    <row r="815">
      <c r="A815" s="216"/>
      <c r="B815" s="216"/>
      <c r="C815" s="216"/>
      <c r="D815" s="216"/>
      <c r="E815" s="216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17"/>
      <c r="AD815" s="217"/>
      <c r="AE815" s="217"/>
      <c r="AF815" s="217"/>
      <c r="AG815" s="217"/>
    </row>
    <row r="816">
      <c r="A816" s="216"/>
      <c r="B816" s="216"/>
      <c r="C816" s="216"/>
      <c r="D816" s="216"/>
      <c r="E816" s="216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17"/>
      <c r="AD816" s="217"/>
      <c r="AE816" s="217"/>
      <c r="AF816" s="217"/>
      <c r="AG816" s="217"/>
    </row>
    <row r="817">
      <c r="A817" s="216"/>
      <c r="B817" s="216"/>
      <c r="C817" s="216"/>
      <c r="D817" s="216"/>
      <c r="E817" s="216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17"/>
      <c r="AD817" s="217"/>
      <c r="AE817" s="217"/>
      <c r="AF817" s="217"/>
      <c r="AG817" s="217"/>
    </row>
    <row r="818">
      <c r="A818" s="216"/>
      <c r="B818" s="216"/>
      <c r="C818" s="216"/>
      <c r="D818" s="216"/>
      <c r="E818" s="216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17"/>
      <c r="AD818" s="217"/>
      <c r="AE818" s="217"/>
      <c r="AF818" s="217"/>
      <c r="AG818" s="217"/>
    </row>
    <row r="819">
      <c r="A819" s="216"/>
      <c r="B819" s="216"/>
      <c r="C819" s="216"/>
      <c r="D819" s="216"/>
      <c r="E819" s="216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17"/>
      <c r="AD819" s="217"/>
      <c r="AE819" s="217"/>
      <c r="AF819" s="217"/>
      <c r="AG819" s="217"/>
    </row>
    <row r="820">
      <c r="A820" s="216"/>
      <c r="B820" s="216"/>
      <c r="C820" s="216"/>
      <c r="D820" s="216"/>
      <c r="E820" s="216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17"/>
      <c r="AD820" s="217"/>
      <c r="AE820" s="217"/>
      <c r="AF820" s="217"/>
      <c r="AG820" s="217"/>
    </row>
    <row r="821">
      <c r="A821" s="216"/>
      <c r="B821" s="216"/>
      <c r="C821" s="216"/>
      <c r="D821" s="216"/>
      <c r="E821" s="216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17"/>
      <c r="AD821" s="217"/>
      <c r="AE821" s="217"/>
      <c r="AF821" s="217"/>
      <c r="AG821" s="217"/>
    </row>
    <row r="822">
      <c r="A822" s="216"/>
      <c r="B822" s="216"/>
      <c r="C822" s="216"/>
      <c r="D822" s="216"/>
      <c r="E822" s="216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17"/>
      <c r="AD822" s="217"/>
      <c r="AE822" s="217"/>
      <c r="AF822" s="217"/>
      <c r="AG822" s="217"/>
    </row>
    <row r="823">
      <c r="A823" s="216"/>
      <c r="B823" s="216"/>
      <c r="C823" s="216"/>
      <c r="D823" s="216"/>
      <c r="E823" s="216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17"/>
      <c r="AD823" s="217"/>
      <c r="AE823" s="217"/>
      <c r="AF823" s="217"/>
      <c r="AG823" s="217"/>
    </row>
    <row r="824">
      <c r="A824" s="216"/>
      <c r="B824" s="216"/>
      <c r="C824" s="216"/>
      <c r="D824" s="216"/>
      <c r="E824" s="216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17"/>
      <c r="AD824" s="217"/>
      <c r="AE824" s="217"/>
      <c r="AF824" s="217"/>
      <c r="AG824" s="217"/>
    </row>
    <row r="825">
      <c r="A825" s="216"/>
      <c r="B825" s="216"/>
      <c r="C825" s="216"/>
      <c r="D825" s="216"/>
      <c r="E825" s="216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17"/>
      <c r="AD825" s="217"/>
      <c r="AE825" s="217"/>
      <c r="AF825" s="217"/>
      <c r="AG825" s="217"/>
    </row>
    <row r="826">
      <c r="A826" s="216"/>
      <c r="B826" s="216"/>
      <c r="C826" s="216"/>
      <c r="D826" s="216"/>
      <c r="E826" s="216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17"/>
      <c r="AD826" s="217"/>
      <c r="AE826" s="217"/>
      <c r="AF826" s="217"/>
      <c r="AG826" s="217"/>
    </row>
    <row r="827">
      <c r="A827" s="216"/>
      <c r="B827" s="216"/>
      <c r="C827" s="216"/>
      <c r="D827" s="216"/>
      <c r="E827" s="216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17"/>
      <c r="AD827" s="217"/>
      <c r="AE827" s="217"/>
      <c r="AF827" s="217"/>
      <c r="AG827" s="217"/>
    </row>
    <row r="828">
      <c r="A828" s="216"/>
      <c r="B828" s="216"/>
      <c r="C828" s="216"/>
      <c r="D828" s="216"/>
      <c r="E828" s="216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17"/>
      <c r="AD828" s="217"/>
      <c r="AE828" s="217"/>
      <c r="AF828" s="217"/>
      <c r="AG828" s="217"/>
    </row>
    <row r="829">
      <c r="A829" s="216"/>
      <c r="B829" s="216"/>
      <c r="C829" s="216"/>
      <c r="D829" s="216"/>
      <c r="E829" s="216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7"/>
      <c r="AE829" s="217"/>
      <c r="AF829" s="217"/>
      <c r="AG829" s="217"/>
    </row>
    <row r="830">
      <c r="A830" s="216"/>
      <c r="B830" s="216"/>
      <c r="C830" s="216"/>
      <c r="D830" s="216"/>
      <c r="E830" s="216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17"/>
      <c r="AD830" s="217"/>
      <c r="AE830" s="217"/>
      <c r="AF830" s="217"/>
      <c r="AG830" s="217"/>
    </row>
    <row r="831">
      <c r="A831" s="216"/>
      <c r="B831" s="216"/>
      <c r="C831" s="216"/>
      <c r="D831" s="216"/>
      <c r="E831" s="216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17"/>
      <c r="AD831" s="217"/>
      <c r="AE831" s="217"/>
      <c r="AF831" s="217"/>
      <c r="AG831" s="217"/>
    </row>
    <row r="832">
      <c r="A832" s="216"/>
      <c r="B832" s="216"/>
      <c r="C832" s="216"/>
      <c r="D832" s="216"/>
      <c r="E832" s="216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17"/>
      <c r="AD832" s="217"/>
      <c r="AE832" s="217"/>
      <c r="AF832" s="217"/>
      <c r="AG832" s="217"/>
    </row>
    <row r="833">
      <c r="A833" s="216"/>
      <c r="B833" s="216"/>
      <c r="C833" s="216"/>
      <c r="D833" s="216"/>
      <c r="E833" s="216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17"/>
      <c r="AD833" s="217"/>
      <c r="AE833" s="217"/>
      <c r="AF833" s="217"/>
      <c r="AG833" s="217"/>
    </row>
    <row r="834">
      <c r="A834" s="216"/>
      <c r="B834" s="216"/>
      <c r="C834" s="216"/>
      <c r="D834" s="216"/>
      <c r="E834" s="216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17"/>
      <c r="AD834" s="217"/>
      <c r="AE834" s="217"/>
      <c r="AF834" s="217"/>
      <c r="AG834" s="217"/>
    </row>
    <row r="835">
      <c r="A835" s="216"/>
      <c r="B835" s="216"/>
      <c r="C835" s="216"/>
      <c r="D835" s="216"/>
      <c r="E835" s="216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17"/>
      <c r="AD835" s="217"/>
      <c r="AE835" s="217"/>
      <c r="AF835" s="217"/>
      <c r="AG835" s="217"/>
    </row>
    <row r="836">
      <c r="A836" s="216"/>
      <c r="B836" s="216"/>
      <c r="C836" s="216"/>
      <c r="D836" s="216"/>
      <c r="E836" s="216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17"/>
      <c r="AD836" s="217"/>
      <c r="AE836" s="217"/>
      <c r="AF836" s="217"/>
      <c r="AG836" s="217"/>
    </row>
    <row r="837">
      <c r="A837" s="216"/>
      <c r="B837" s="216"/>
      <c r="C837" s="216"/>
      <c r="D837" s="216"/>
      <c r="E837" s="216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17"/>
      <c r="AD837" s="217"/>
      <c r="AE837" s="217"/>
      <c r="AF837" s="217"/>
      <c r="AG837" s="217"/>
    </row>
    <row r="838">
      <c r="A838" s="216"/>
      <c r="B838" s="216"/>
      <c r="C838" s="216"/>
      <c r="D838" s="216"/>
      <c r="E838" s="216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17"/>
      <c r="AD838" s="217"/>
      <c r="AE838" s="217"/>
      <c r="AF838" s="217"/>
      <c r="AG838" s="217"/>
    </row>
    <row r="839">
      <c r="A839" s="216"/>
      <c r="B839" s="216"/>
      <c r="C839" s="216"/>
      <c r="D839" s="216"/>
      <c r="E839" s="216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17"/>
      <c r="AD839" s="217"/>
      <c r="AE839" s="217"/>
      <c r="AF839" s="217"/>
      <c r="AG839" s="217"/>
    </row>
    <row r="840">
      <c r="A840" s="216"/>
      <c r="B840" s="216"/>
      <c r="C840" s="216"/>
      <c r="D840" s="216"/>
      <c r="E840" s="216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17"/>
      <c r="AD840" s="217"/>
      <c r="AE840" s="217"/>
      <c r="AF840" s="217"/>
      <c r="AG840" s="217"/>
    </row>
    <row r="841">
      <c r="A841" s="216"/>
      <c r="B841" s="216"/>
      <c r="C841" s="216"/>
      <c r="D841" s="216"/>
      <c r="E841" s="216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17"/>
      <c r="AD841" s="217"/>
      <c r="AE841" s="217"/>
      <c r="AF841" s="217"/>
      <c r="AG841" s="217"/>
    </row>
    <row r="842">
      <c r="A842" s="216"/>
      <c r="B842" s="216"/>
      <c r="C842" s="216"/>
      <c r="D842" s="216"/>
      <c r="E842" s="216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17"/>
      <c r="AD842" s="217"/>
      <c r="AE842" s="217"/>
      <c r="AF842" s="217"/>
      <c r="AG842" s="217"/>
    </row>
    <row r="843">
      <c r="A843" s="216"/>
      <c r="B843" s="216"/>
      <c r="C843" s="216"/>
      <c r="D843" s="216"/>
      <c r="E843" s="216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17"/>
      <c r="AD843" s="217"/>
      <c r="AE843" s="217"/>
      <c r="AF843" s="217"/>
      <c r="AG843" s="217"/>
    </row>
    <row r="844">
      <c r="A844" s="216"/>
      <c r="B844" s="216"/>
      <c r="C844" s="216"/>
      <c r="D844" s="216"/>
      <c r="E844" s="216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17"/>
      <c r="AD844" s="217"/>
      <c r="AE844" s="217"/>
      <c r="AF844" s="217"/>
      <c r="AG844" s="217"/>
    </row>
    <row r="845">
      <c r="A845" s="216"/>
      <c r="B845" s="216"/>
      <c r="C845" s="216"/>
      <c r="D845" s="216"/>
      <c r="E845" s="216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7"/>
      <c r="AE845" s="217"/>
      <c r="AF845" s="217"/>
      <c r="AG845" s="217"/>
    </row>
    <row r="846">
      <c r="A846" s="216"/>
      <c r="B846" s="216"/>
      <c r="C846" s="216"/>
      <c r="D846" s="216"/>
      <c r="E846" s="216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17"/>
      <c r="AD846" s="217"/>
      <c r="AE846" s="217"/>
      <c r="AF846" s="217"/>
      <c r="AG846" s="217"/>
    </row>
    <row r="847">
      <c r="A847" s="216"/>
      <c r="B847" s="216"/>
      <c r="C847" s="216"/>
      <c r="D847" s="216"/>
      <c r="E847" s="216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17"/>
      <c r="AD847" s="217"/>
      <c r="AE847" s="217"/>
      <c r="AF847" s="217"/>
      <c r="AG847" s="217"/>
    </row>
    <row r="848">
      <c r="A848" s="216"/>
      <c r="B848" s="216"/>
      <c r="C848" s="216"/>
      <c r="D848" s="216"/>
      <c r="E848" s="216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17"/>
      <c r="AD848" s="217"/>
      <c r="AE848" s="217"/>
      <c r="AF848" s="217"/>
      <c r="AG848" s="217"/>
    </row>
    <row r="849">
      <c r="A849" s="216"/>
      <c r="B849" s="216"/>
      <c r="C849" s="216"/>
      <c r="D849" s="216"/>
      <c r="E849" s="216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7"/>
      <c r="AE849" s="217"/>
      <c r="AF849" s="217"/>
      <c r="AG849" s="217"/>
    </row>
    <row r="850">
      <c r="A850" s="216"/>
      <c r="B850" s="216"/>
      <c r="C850" s="216"/>
      <c r="D850" s="216"/>
      <c r="E850" s="216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17"/>
      <c r="AD850" s="217"/>
      <c r="AE850" s="217"/>
      <c r="AF850" s="217"/>
      <c r="AG850" s="217"/>
    </row>
    <row r="851">
      <c r="A851" s="216"/>
      <c r="B851" s="216"/>
      <c r="C851" s="216"/>
      <c r="D851" s="216"/>
      <c r="E851" s="216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17"/>
      <c r="AD851" s="217"/>
      <c r="AE851" s="217"/>
      <c r="AF851" s="217"/>
      <c r="AG851" s="217"/>
    </row>
    <row r="852">
      <c r="A852" s="216"/>
      <c r="B852" s="216"/>
      <c r="C852" s="216"/>
      <c r="D852" s="216"/>
      <c r="E852" s="216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7"/>
      <c r="AE852" s="217"/>
      <c r="AF852" s="217"/>
      <c r="AG852" s="217"/>
    </row>
    <row r="853">
      <c r="A853" s="216"/>
      <c r="B853" s="216"/>
      <c r="C853" s="216"/>
      <c r="D853" s="216"/>
      <c r="E853" s="216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17"/>
      <c r="AD853" s="217"/>
      <c r="AE853" s="217"/>
      <c r="AF853" s="217"/>
      <c r="AG853" s="217"/>
    </row>
    <row r="854">
      <c r="A854" s="216"/>
      <c r="B854" s="216"/>
      <c r="C854" s="216"/>
      <c r="D854" s="216"/>
      <c r="E854" s="216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17"/>
      <c r="AD854" s="217"/>
      <c r="AE854" s="217"/>
      <c r="AF854" s="217"/>
      <c r="AG854" s="217"/>
    </row>
    <row r="855">
      <c r="A855" s="216"/>
      <c r="B855" s="216"/>
      <c r="C855" s="216"/>
      <c r="D855" s="216"/>
      <c r="E855" s="216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17"/>
      <c r="AD855" s="217"/>
      <c r="AE855" s="217"/>
      <c r="AF855" s="217"/>
      <c r="AG855" s="217"/>
    </row>
    <row r="856">
      <c r="A856" s="216"/>
      <c r="B856" s="216"/>
      <c r="C856" s="216"/>
      <c r="D856" s="216"/>
      <c r="E856" s="216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17"/>
      <c r="AD856" s="217"/>
      <c r="AE856" s="217"/>
      <c r="AF856" s="217"/>
      <c r="AG856" s="217"/>
    </row>
    <row r="857">
      <c r="A857" s="216"/>
      <c r="B857" s="216"/>
      <c r="C857" s="216"/>
      <c r="D857" s="216"/>
      <c r="E857" s="216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17"/>
      <c r="AD857" s="217"/>
      <c r="AE857" s="217"/>
      <c r="AF857" s="217"/>
      <c r="AG857" s="217"/>
    </row>
    <row r="858">
      <c r="A858" s="216"/>
      <c r="B858" s="216"/>
      <c r="C858" s="216"/>
      <c r="D858" s="216"/>
      <c r="E858" s="216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17"/>
      <c r="AD858" s="217"/>
      <c r="AE858" s="217"/>
      <c r="AF858" s="217"/>
      <c r="AG858" s="217"/>
    </row>
    <row r="859">
      <c r="A859" s="216"/>
      <c r="B859" s="216"/>
      <c r="C859" s="216"/>
      <c r="D859" s="216"/>
      <c r="E859" s="216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17"/>
      <c r="AD859" s="217"/>
      <c r="AE859" s="217"/>
      <c r="AF859" s="217"/>
      <c r="AG859" s="217"/>
    </row>
    <row r="860">
      <c r="A860" s="216"/>
      <c r="B860" s="216"/>
      <c r="C860" s="216"/>
      <c r="D860" s="216"/>
      <c r="E860" s="216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17"/>
      <c r="AD860" s="217"/>
      <c r="AE860" s="217"/>
      <c r="AF860" s="217"/>
      <c r="AG860" s="217"/>
    </row>
    <row r="861">
      <c r="A861" s="216"/>
      <c r="B861" s="216"/>
      <c r="C861" s="216"/>
      <c r="D861" s="216"/>
      <c r="E861" s="216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17"/>
      <c r="AD861" s="217"/>
      <c r="AE861" s="217"/>
      <c r="AF861" s="217"/>
      <c r="AG861" s="217"/>
    </row>
    <row r="862">
      <c r="A862" s="216"/>
      <c r="B862" s="216"/>
      <c r="C862" s="216"/>
      <c r="D862" s="216"/>
      <c r="E862" s="216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17"/>
      <c r="AD862" s="217"/>
      <c r="AE862" s="217"/>
      <c r="AF862" s="217"/>
      <c r="AG862" s="217"/>
    </row>
    <row r="863">
      <c r="A863" s="216"/>
      <c r="B863" s="216"/>
      <c r="C863" s="216"/>
      <c r="D863" s="216"/>
      <c r="E863" s="216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17"/>
      <c r="AD863" s="217"/>
      <c r="AE863" s="217"/>
      <c r="AF863" s="217"/>
      <c r="AG863" s="217"/>
    </row>
    <row r="864">
      <c r="A864" s="216"/>
      <c r="B864" s="216"/>
      <c r="C864" s="216"/>
      <c r="D864" s="216"/>
      <c r="E864" s="216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17"/>
      <c r="AD864" s="217"/>
      <c r="AE864" s="217"/>
      <c r="AF864" s="217"/>
      <c r="AG864" s="217"/>
    </row>
    <row r="865">
      <c r="A865" s="216"/>
      <c r="B865" s="216"/>
      <c r="C865" s="216"/>
      <c r="D865" s="216"/>
      <c r="E865" s="216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17"/>
      <c r="AD865" s="217"/>
      <c r="AE865" s="217"/>
      <c r="AF865" s="217"/>
      <c r="AG865" s="217"/>
    </row>
    <row r="866">
      <c r="A866" s="216"/>
      <c r="B866" s="216"/>
      <c r="C866" s="216"/>
      <c r="D866" s="216"/>
      <c r="E866" s="216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17"/>
      <c r="AD866" s="217"/>
      <c r="AE866" s="217"/>
      <c r="AF866" s="217"/>
      <c r="AG866" s="217"/>
    </row>
    <row r="867">
      <c r="A867" s="216"/>
      <c r="B867" s="216"/>
      <c r="C867" s="216"/>
      <c r="D867" s="216"/>
      <c r="E867" s="216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17"/>
      <c r="AD867" s="217"/>
      <c r="AE867" s="217"/>
      <c r="AF867" s="217"/>
      <c r="AG867" s="217"/>
    </row>
    <row r="868">
      <c r="A868" s="216"/>
      <c r="B868" s="216"/>
      <c r="C868" s="216"/>
      <c r="D868" s="216"/>
      <c r="E868" s="216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17"/>
      <c r="AD868" s="217"/>
      <c r="AE868" s="217"/>
      <c r="AF868" s="217"/>
      <c r="AG868" s="217"/>
    </row>
    <row r="869">
      <c r="A869" s="216"/>
      <c r="B869" s="216"/>
      <c r="C869" s="216"/>
      <c r="D869" s="216"/>
      <c r="E869" s="216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17"/>
      <c r="AD869" s="217"/>
      <c r="AE869" s="217"/>
      <c r="AF869" s="217"/>
      <c r="AG869" s="217"/>
    </row>
    <row r="870">
      <c r="A870" s="216"/>
      <c r="B870" s="216"/>
      <c r="C870" s="216"/>
      <c r="D870" s="216"/>
      <c r="E870" s="216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17"/>
      <c r="AD870" s="217"/>
      <c r="AE870" s="217"/>
      <c r="AF870" s="217"/>
      <c r="AG870" s="217"/>
    </row>
    <row r="871">
      <c r="A871" s="216"/>
      <c r="B871" s="216"/>
      <c r="C871" s="216"/>
      <c r="D871" s="216"/>
      <c r="E871" s="216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17"/>
      <c r="AD871" s="217"/>
      <c r="AE871" s="217"/>
      <c r="AF871" s="217"/>
      <c r="AG871" s="217"/>
    </row>
    <row r="872">
      <c r="A872" s="216"/>
      <c r="B872" s="216"/>
      <c r="C872" s="216"/>
      <c r="D872" s="216"/>
      <c r="E872" s="216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17"/>
      <c r="AD872" s="217"/>
      <c r="AE872" s="217"/>
      <c r="AF872" s="217"/>
      <c r="AG872" s="217"/>
    </row>
    <row r="873">
      <c r="A873" s="216"/>
      <c r="B873" s="216"/>
      <c r="C873" s="216"/>
      <c r="D873" s="216"/>
      <c r="E873" s="216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17"/>
      <c r="AD873" s="217"/>
      <c r="AE873" s="217"/>
      <c r="AF873" s="217"/>
      <c r="AG873" s="217"/>
    </row>
    <row r="874">
      <c r="A874" s="216"/>
      <c r="B874" s="216"/>
      <c r="C874" s="216"/>
      <c r="D874" s="216"/>
      <c r="E874" s="216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17"/>
      <c r="AD874" s="217"/>
      <c r="AE874" s="217"/>
      <c r="AF874" s="217"/>
      <c r="AG874" s="217"/>
    </row>
    <row r="875">
      <c r="A875" s="216"/>
      <c r="B875" s="216"/>
      <c r="C875" s="216"/>
      <c r="D875" s="216"/>
      <c r="E875" s="216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17"/>
      <c r="AD875" s="217"/>
      <c r="AE875" s="217"/>
      <c r="AF875" s="217"/>
      <c r="AG875" s="217"/>
    </row>
    <row r="876">
      <c r="A876" s="216"/>
      <c r="B876" s="216"/>
      <c r="C876" s="216"/>
      <c r="D876" s="216"/>
      <c r="E876" s="216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17"/>
      <c r="AD876" s="217"/>
      <c r="AE876" s="217"/>
      <c r="AF876" s="217"/>
      <c r="AG876" s="217"/>
    </row>
    <row r="877">
      <c r="A877" s="216"/>
      <c r="B877" s="216"/>
      <c r="C877" s="216"/>
      <c r="D877" s="216"/>
      <c r="E877" s="216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17"/>
      <c r="AD877" s="217"/>
      <c r="AE877" s="217"/>
      <c r="AF877" s="217"/>
      <c r="AG877" s="217"/>
    </row>
    <row r="878">
      <c r="A878" s="216"/>
      <c r="B878" s="216"/>
      <c r="C878" s="216"/>
      <c r="D878" s="216"/>
      <c r="E878" s="216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17"/>
      <c r="AD878" s="217"/>
      <c r="AE878" s="217"/>
      <c r="AF878" s="217"/>
      <c r="AG878" s="217"/>
    </row>
    <row r="879">
      <c r="A879" s="216"/>
      <c r="B879" s="216"/>
      <c r="C879" s="216"/>
      <c r="D879" s="216"/>
      <c r="E879" s="216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17"/>
      <c r="AD879" s="217"/>
      <c r="AE879" s="217"/>
      <c r="AF879" s="217"/>
      <c r="AG879" s="217"/>
    </row>
    <row r="880">
      <c r="A880" s="216"/>
      <c r="B880" s="216"/>
      <c r="C880" s="216"/>
      <c r="D880" s="216"/>
      <c r="E880" s="216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17"/>
      <c r="AD880" s="217"/>
      <c r="AE880" s="217"/>
      <c r="AF880" s="217"/>
      <c r="AG880" s="217"/>
    </row>
    <row r="881">
      <c r="A881" s="216"/>
      <c r="B881" s="216"/>
      <c r="C881" s="216"/>
      <c r="D881" s="216"/>
      <c r="E881" s="216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17"/>
      <c r="AD881" s="217"/>
      <c r="AE881" s="217"/>
      <c r="AF881" s="217"/>
      <c r="AG881" s="217"/>
    </row>
    <row r="882">
      <c r="A882" s="216"/>
      <c r="B882" s="216"/>
      <c r="C882" s="216"/>
      <c r="D882" s="216"/>
      <c r="E882" s="216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17"/>
      <c r="AD882" s="217"/>
      <c r="AE882" s="217"/>
      <c r="AF882" s="217"/>
      <c r="AG882" s="217"/>
    </row>
    <row r="883">
      <c r="A883" s="216"/>
      <c r="B883" s="216"/>
      <c r="C883" s="216"/>
      <c r="D883" s="216"/>
      <c r="E883" s="216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17"/>
      <c r="AD883" s="217"/>
      <c r="AE883" s="217"/>
      <c r="AF883" s="217"/>
      <c r="AG883" s="217"/>
    </row>
    <row r="884">
      <c r="A884" s="216"/>
      <c r="B884" s="216"/>
      <c r="C884" s="216"/>
      <c r="D884" s="216"/>
      <c r="E884" s="216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17"/>
      <c r="AD884" s="217"/>
      <c r="AE884" s="217"/>
      <c r="AF884" s="217"/>
      <c r="AG884" s="217"/>
    </row>
    <row r="885">
      <c r="A885" s="216"/>
      <c r="B885" s="216"/>
      <c r="C885" s="216"/>
      <c r="D885" s="216"/>
      <c r="E885" s="216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17"/>
      <c r="AD885" s="217"/>
      <c r="AE885" s="217"/>
      <c r="AF885" s="217"/>
      <c r="AG885" s="217"/>
    </row>
    <row r="886">
      <c r="A886" s="216"/>
      <c r="B886" s="216"/>
      <c r="C886" s="216"/>
      <c r="D886" s="216"/>
      <c r="E886" s="216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17"/>
      <c r="AD886" s="217"/>
      <c r="AE886" s="217"/>
      <c r="AF886" s="217"/>
      <c r="AG886" s="217"/>
    </row>
    <row r="887">
      <c r="A887" s="216"/>
      <c r="B887" s="216"/>
      <c r="C887" s="216"/>
      <c r="D887" s="216"/>
      <c r="E887" s="216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17"/>
      <c r="AD887" s="217"/>
      <c r="AE887" s="217"/>
      <c r="AF887" s="217"/>
      <c r="AG887" s="217"/>
    </row>
    <row r="888">
      <c r="A888" s="216"/>
      <c r="B888" s="216"/>
      <c r="C888" s="216"/>
      <c r="D888" s="216"/>
      <c r="E888" s="216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17"/>
      <c r="AD888" s="217"/>
      <c r="AE888" s="217"/>
      <c r="AF888" s="217"/>
      <c r="AG888" s="217"/>
    </row>
    <row r="889">
      <c r="A889" s="216"/>
      <c r="B889" s="216"/>
      <c r="C889" s="216"/>
      <c r="D889" s="216"/>
      <c r="E889" s="216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17"/>
      <c r="AD889" s="217"/>
      <c r="AE889" s="217"/>
      <c r="AF889" s="217"/>
      <c r="AG889" s="217"/>
    </row>
    <row r="890">
      <c r="A890" s="216"/>
      <c r="B890" s="216"/>
      <c r="C890" s="216"/>
      <c r="D890" s="216"/>
      <c r="E890" s="216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17"/>
      <c r="AD890" s="217"/>
      <c r="AE890" s="217"/>
      <c r="AF890" s="217"/>
      <c r="AG890" s="217"/>
    </row>
    <row r="891">
      <c r="A891" s="216"/>
      <c r="B891" s="216"/>
      <c r="C891" s="216"/>
      <c r="D891" s="216"/>
      <c r="E891" s="216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17"/>
      <c r="AD891" s="217"/>
      <c r="AE891" s="217"/>
      <c r="AF891" s="217"/>
      <c r="AG891" s="217"/>
    </row>
    <row r="892">
      <c r="A892" s="216"/>
      <c r="B892" s="216"/>
      <c r="C892" s="216"/>
      <c r="D892" s="216"/>
      <c r="E892" s="216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17"/>
      <c r="AD892" s="217"/>
      <c r="AE892" s="217"/>
      <c r="AF892" s="217"/>
      <c r="AG892" s="217"/>
    </row>
    <row r="893">
      <c r="A893" s="216"/>
      <c r="B893" s="216"/>
      <c r="C893" s="216"/>
      <c r="D893" s="216"/>
      <c r="E893" s="216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17"/>
      <c r="AD893" s="217"/>
      <c r="AE893" s="217"/>
      <c r="AF893" s="217"/>
      <c r="AG893" s="217"/>
    </row>
    <row r="894">
      <c r="A894" s="216"/>
      <c r="B894" s="216"/>
      <c r="C894" s="216"/>
      <c r="D894" s="216"/>
      <c r="E894" s="216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17"/>
      <c r="AD894" s="217"/>
      <c r="AE894" s="217"/>
      <c r="AF894" s="217"/>
      <c r="AG894" s="217"/>
    </row>
    <row r="895">
      <c r="A895" s="216"/>
      <c r="B895" s="216"/>
      <c r="C895" s="216"/>
      <c r="D895" s="216"/>
      <c r="E895" s="216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17"/>
      <c r="AD895" s="217"/>
      <c r="AE895" s="217"/>
      <c r="AF895" s="217"/>
      <c r="AG895" s="217"/>
    </row>
    <row r="896">
      <c r="A896" s="216"/>
      <c r="B896" s="216"/>
      <c r="C896" s="216"/>
      <c r="D896" s="216"/>
      <c r="E896" s="216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17"/>
      <c r="AD896" s="217"/>
      <c r="AE896" s="217"/>
      <c r="AF896" s="217"/>
      <c r="AG896" s="217"/>
    </row>
    <row r="897">
      <c r="A897" s="216"/>
      <c r="B897" s="216"/>
      <c r="C897" s="216"/>
      <c r="D897" s="216"/>
      <c r="E897" s="216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17"/>
      <c r="AD897" s="217"/>
      <c r="AE897" s="217"/>
      <c r="AF897" s="217"/>
      <c r="AG897" s="217"/>
    </row>
    <row r="898">
      <c r="A898" s="216"/>
      <c r="B898" s="216"/>
      <c r="C898" s="216"/>
      <c r="D898" s="216"/>
      <c r="E898" s="216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17"/>
      <c r="AD898" s="217"/>
      <c r="AE898" s="217"/>
      <c r="AF898" s="217"/>
      <c r="AG898" s="217"/>
    </row>
    <row r="899">
      <c r="A899" s="216"/>
      <c r="B899" s="216"/>
      <c r="C899" s="216"/>
      <c r="D899" s="216"/>
      <c r="E899" s="216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17"/>
      <c r="AD899" s="217"/>
      <c r="AE899" s="217"/>
      <c r="AF899" s="217"/>
      <c r="AG899" s="217"/>
    </row>
    <row r="900">
      <c r="A900" s="216"/>
      <c r="B900" s="216"/>
      <c r="C900" s="216"/>
      <c r="D900" s="216"/>
      <c r="E900" s="216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17"/>
      <c r="AD900" s="217"/>
      <c r="AE900" s="217"/>
      <c r="AF900" s="217"/>
      <c r="AG900" s="217"/>
    </row>
    <row r="901">
      <c r="A901" s="216"/>
      <c r="B901" s="216"/>
      <c r="C901" s="216"/>
      <c r="D901" s="216"/>
      <c r="E901" s="216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17"/>
      <c r="AD901" s="217"/>
      <c r="AE901" s="217"/>
      <c r="AF901" s="217"/>
      <c r="AG901" s="217"/>
    </row>
    <row r="902">
      <c r="A902" s="216"/>
      <c r="B902" s="216"/>
      <c r="C902" s="216"/>
      <c r="D902" s="216"/>
      <c r="E902" s="216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17"/>
      <c r="AD902" s="217"/>
      <c r="AE902" s="217"/>
      <c r="AF902" s="217"/>
      <c r="AG902" s="217"/>
    </row>
    <row r="903">
      <c r="A903" s="216"/>
      <c r="B903" s="216"/>
      <c r="C903" s="216"/>
      <c r="D903" s="216"/>
      <c r="E903" s="216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17"/>
      <c r="AD903" s="217"/>
      <c r="AE903" s="217"/>
      <c r="AF903" s="217"/>
      <c r="AG903" s="217"/>
    </row>
    <row r="904">
      <c r="A904" s="216"/>
      <c r="B904" s="216"/>
      <c r="C904" s="216"/>
      <c r="D904" s="216"/>
      <c r="E904" s="216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17"/>
      <c r="AD904" s="217"/>
      <c r="AE904" s="217"/>
      <c r="AF904" s="217"/>
      <c r="AG904" s="217"/>
    </row>
    <row r="905">
      <c r="A905" s="216"/>
      <c r="B905" s="216"/>
      <c r="C905" s="216"/>
      <c r="D905" s="216"/>
      <c r="E905" s="216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17"/>
      <c r="AD905" s="217"/>
      <c r="AE905" s="217"/>
      <c r="AF905" s="217"/>
      <c r="AG905" s="217"/>
    </row>
    <row r="906">
      <c r="A906" s="216"/>
      <c r="B906" s="216"/>
      <c r="C906" s="216"/>
      <c r="D906" s="216"/>
      <c r="E906" s="216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17"/>
      <c r="AD906" s="217"/>
      <c r="AE906" s="217"/>
      <c r="AF906" s="217"/>
      <c r="AG906" s="217"/>
    </row>
    <row r="907">
      <c r="A907" s="216"/>
      <c r="B907" s="216"/>
      <c r="C907" s="216"/>
      <c r="D907" s="216"/>
      <c r="E907" s="216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17"/>
      <c r="AD907" s="217"/>
      <c r="AE907" s="217"/>
      <c r="AF907" s="217"/>
      <c r="AG907" s="217"/>
    </row>
    <row r="908">
      <c r="A908" s="216"/>
      <c r="B908" s="216"/>
      <c r="C908" s="216"/>
      <c r="D908" s="216"/>
      <c r="E908" s="216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17"/>
      <c r="AD908" s="217"/>
      <c r="AE908" s="217"/>
      <c r="AF908" s="217"/>
      <c r="AG908" s="217"/>
    </row>
    <row r="909">
      <c r="A909" s="216"/>
      <c r="B909" s="216"/>
      <c r="C909" s="216"/>
      <c r="D909" s="216"/>
      <c r="E909" s="216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17"/>
      <c r="AD909" s="217"/>
      <c r="AE909" s="217"/>
      <c r="AF909" s="217"/>
      <c r="AG909" s="217"/>
    </row>
    <row r="910">
      <c r="A910" s="216"/>
      <c r="B910" s="216"/>
      <c r="C910" s="216"/>
      <c r="D910" s="216"/>
      <c r="E910" s="216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17"/>
      <c r="AD910" s="217"/>
      <c r="AE910" s="217"/>
      <c r="AF910" s="217"/>
      <c r="AG910" s="217"/>
    </row>
    <row r="911">
      <c r="A911" s="216"/>
      <c r="B911" s="216"/>
      <c r="C911" s="216"/>
      <c r="D911" s="216"/>
      <c r="E911" s="216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17"/>
      <c r="AD911" s="217"/>
      <c r="AE911" s="217"/>
      <c r="AF911" s="217"/>
      <c r="AG911" s="217"/>
    </row>
    <row r="912">
      <c r="A912" s="216"/>
      <c r="B912" s="216"/>
      <c r="C912" s="216"/>
      <c r="D912" s="216"/>
      <c r="E912" s="216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17"/>
      <c r="AD912" s="217"/>
      <c r="AE912" s="217"/>
      <c r="AF912" s="217"/>
      <c r="AG912" s="217"/>
    </row>
    <row r="913">
      <c r="A913" s="216"/>
      <c r="B913" s="216"/>
      <c r="C913" s="216"/>
      <c r="D913" s="216"/>
      <c r="E913" s="216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17"/>
      <c r="AD913" s="217"/>
      <c r="AE913" s="217"/>
      <c r="AF913" s="217"/>
      <c r="AG913" s="217"/>
    </row>
    <row r="914">
      <c r="A914" s="216"/>
      <c r="B914" s="216"/>
      <c r="C914" s="216"/>
      <c r="D914" s="216"/>
      <c r="E914" s="216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17"/>
      <c r="AD914" s="217"/>
      <c r="AE914" s="217"/>
      <c r="AF914" s="217"/>
      <c r="AG914" s="217"/>
    </row>
    <row r="915">
      <c r="A915" s="216"/>
      <c r="B915" s="216"/>
      <c r="C915" s="216"/>
      <c r="D915" s="216"/>
      <c r="E915" s="216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17"/>
      <c r="AD915" s="217"/>
      <c r="AE915" s="217"/>
      <c r="AF915" s="217"/>
      <c r="AG915" s="217"/>
    </row>
    <row r="916">
      <c r="A916" s="216"/>
      <c r="B916" s="216"/>
      <c r="C916" s="216"/>
      <c r="D916" s="216"/>
      <c r="E916" s="216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17"/>
      <c r="AD916" s="217"/>
      <c r="AE916" s="217"/>
      <c r="AF916" s="217"/>
      <c r="AG916" s="217"/>
    </row>
    <row r="917">
      <c r="A917" s="216"/>
      <c r="B917" s="216"/>
      <c r="C917" s="216"/>
      <c r="D917" s="216"/>
      <c r="E917" s="216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17"/>
      <c r="AD917" s="217"/>
      <c r="AE917" s="217"/>
      <c r="AF917" s="217"/>
      <c r="AG917" s="217"/>
    </row>
    <row r="918">
      <c r="A918" s="216"/>
      <c r="B918" s="216"/>
      <c r="C918" s="216"/>
      <c r="D918" s="216"/>
      <c r="E918" s="216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17"/>
      <c r="AD918" s="217"/>
      <c r="AE918" s="217"/>
      <c r="AF918" s="217"/>
      <c r="AG918" s="217"/>
    </row>
    <row r="919">
      <c r="A919" s="216"/>
      <c r="B919" s="216"/>
      <c r="C919" s="216"/>
      <c r="D919" s="216"/>
      <c r="E919" s="216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17"/>
      <c r="AD919" s="217"/>
      <c r="AE919" s="217"/>
      <c r="AF919" s="217"/>
      <c r="AG919" s="217"/>
    </row>
    <row r="920">
      <c r="A920" s="216"/>
      <c r="B920" s="216"/>
      <c r="C920" s="216"/>
      <c r="D920" s="216"/>
      <c r="E920" s="216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17"/>
      <c r="AD920" s="217"/>
      <c r="AE920" s="217"/>
      <c r="AF920" s="217"/>
      <c r="AG920" s="217"/>
    </row>
    <row r="921">
      <c r="A921" s="216"/>
      <c r="B921" s="216"/>
      <c r="C921" s="216"/>
      <c r="D921" s="216"/>
      <c r="E921" s="216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17"/>
      <c r="AD921" s="217"/>
      <c r="AE921" s="217"/>
      <c r="AF921" s="217"/>
      <c r="AG921" s="217"/>
    </row>
    <row r="922">
      <c r="A922" s="216"/>
      <c r="B922" s="216"/>
      <c r="C922" s="216"/>
      <c r="D922" s="216"/>
      <c r="E922" s="216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17"/>
      <c r="AD922" s="217"/>
      <c r="AE922" s="217"/>
      <c r="AF922" s="217"/>
      <c r="AG922" s="217"/>
    </row>
    <row r="923">
      <c r="A923" s="216"/>
      <c r="B923" s="216"/>
      <c r="C923" s="216"/>
      <c r="D923" s="216"/>
      <c r="E923" s="216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17"/>
      <c r="AD923" s="217"/>
      <c r="AE923" s="217"/>
      <c r="AF923" s="217"/>
      <c r="AG923" s="217"/>
    </row>
    <row r="924">
      <c r="A924" s="216"/>
      <c r="B924" s="216"/>
      <c r="C924" s="216"/>
      <c r="D924" s="216"/>
      <c r="E924" s="216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17"/>
      <c r="AD924" s="217"/>
      <c r="AE924" s="217"/>
      <c r="AF924" s="217"/>
      <c r="AG924" s="217"/>
    </row>
    <row r="925">
      <c r="A925" s="216"/>
      <c r="B925" s="216"/>
      <c r="C925" s="216"/>
      <c r="D925" s="216"/>
      <c r="E925" s="216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17"/>
      <c r="AD925" s="217"/>
      <c r="AE925" s="217"/>
      <c r="AF925" s="217"/>
      <c r="AG925" s="217"/>
    </row>
    <row r="926">
      <c r="A926" s="216"/>
      <c r="B926" s="216"/>
      <c r="C926" s="216"/>
      <c r="D926" s="216"/>
      <c r="E926" s="216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17"/>
      <c r="AD926" s="217"/>
      <c r="AE926" s="217"/>
      <c r="AF926" s="217"/>
      <c r="AG926" s="217"/>
    </row>
    <row r="927">
      <c r="A927" s="216"/>
      <c r="B927" s="216"/>
      <c r="C927" s="216"/>
      <c r="D927" s="216"/>
      <c r="E927" s="216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17"/>
      <c r="AD927" s="217"/>
      <c r="AE927" s="217"/>
      <c r="AF927" s="217"/>
      <c r="AG927" s="217"/>
    </row>
    <row r="928">
      <c r="A928" s="216"/>
      <c r="B928" s="216"/>
      <c r="C928" s="216"/>
      <c r="D928" s="216"/>
      <c r="E928" s="216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17"/>
      <c r="AD928" s="217"/>
      <c r="AE928" s="217"/>
      <c r="AF928" s="217"/>
      <c r="AG928" s="217"/>
    </row>
    <row r="929">
      <c r="A929" s="216"/>
      <c r="B929" s="216"/>
      <c r="C929" s="216"/>
      <c r="D929" s="216"/>
      <c r="E929" s="216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17"/>
      <c r="AD929" s="217"/>
      <c r="AE929" s="217"/>
      <c r="AF929" s="217"/>
      <c r="AG929" s="217"/>
    </row>
    <row r="930">
      <c r="A930" s="216"/>
      <c r="B930" s="216"/>
      <c r="C930" s="216"/>
      <c r="D930" s="216"/>
      <c r="E930" s="216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17"/>
      <c r="AD930" s="217"/>
      <c r="AE930" s="217"/>
      <c r="AF930" s="217"/>
      <c r="AG930" s="217"/>
    </row>
    <row r="931">
      <c r="A931" s="216"/>
      <c r="B931" s="216"/>
      <c r="C931" s="216"/>
      <c r="D931" s="216"/>
      <c r="E931" s="216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17"/>
      <c r="AD931" s="217"/>
      <c r="AE931" s="217"/>
      <c r="AF931" s="217"/>
      <c r="AG931" s="217"/>
    </row>
    <row r="932">
      <c r="A932" s="216"/>
      <c r="B932" s="216"/>
      <c r="C932" s="216"/>
      <c r="D932" s="216"/>
      <c r="E932" s="216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17"/>
      <c r="AD932" s="217"/>
      <c r="AE932" s="217"/>
      <c r="AF932" s="217"/>
      <c r="AG932" s="217"/>
    </row>
    <row r="933">
      <c r="A933" s="216"/>
      <c r="B933" s="216"/>
      <c r="C933" s="216"/>
      <c r="D933" s="216"/>
      <c r="E933" s="216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17"/>
      <c r="AD933" s="217"/>
      <c r="AE933" s="217"/>
      <c r="AF933" s="217"/>
      <c r="AG933" s="217"/>
    </row>
    <row r="934">
      <c r="A934" s="216"/>
      <c r="B934" s="216"/>
      <c r="C934" s="216"/>
      <c r="D934" s="216"/>
      <c r="E934" s="216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17"/>
      <c r="AD934" s="217"/>
      <c r="AE934" s="217"/>
      <c r="AF934" s="217"/>
      <c r="AG934" s="217"/>
    </row>
    <row r="935">
      <c r="A935" s="216"/>
      <c r="B935" s="216"/>
      <c r="C935" s="216"/>
      <c r="D935" s="216"/>
      <c r="E935" s="216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17"/>
      <c r="AD935" s="217"/>
      <c r="AE935" s="217"/>
      <c r="AF935" s="217"/>
      <c r="AG935" s="217"/>
    </row>
    <row r="936">
      <c r="A936" s="216"/>
      <c r="B936" s="216"/>
      <c r="C936" s="216"/>
      <c r="D936" s="216"/>
      <c r="E936" s="216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17"/>
      <c r="AD936" s="217"/>
      <c r="AE936" s="217"/>
      <c r="AF936" s="217"/>
      <c r="AG936" s="217"/>
    </row>
    <row r="937">
      <c r="A937" s="216"/>
      <c r="B937" s="216"/>
      <c r="C937" s="216"/>
      <c r="D937" s="216"/>
      <c r="E937" s="216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17"/>
      <c r="AD937" s="217"/>
      <c r="AE937" s="217"/>
      <c r="AF937" s="217"/>
      <c r="AG937" s="217"/>
    </row>
    <row r="938">
      <c r="A938" s="216"/>
      <c r="B938" s="216"/>
      <c r="C938" s="216"/>
      <c r="D938" s="216"/>
      <c r="E938" s="216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17"/>
      <c r="AD938" s="217"/>
      <c r="AE938" s="217"/>
      <c r="AF938" s="217"/>
      <c r="AG938" s="217"/>
    </row>
    <row r="939">
      <c r="A939" s="216"/>
      <c r="B939" s="216"/>
      <c r="C939" s="216"/>
      <c r="D939" s="216"/>
      <c r="E939" s="216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17"/>
      <c r="AD939" s="217"/>
      <c r="AE939" s="217"/>
      <c r="AF939" s="217"/>
      <c r="AG939" s="217"/>
    </row>
    <row r="940">
      <c r="A940" s="216"/>
      <c r="B940" s="216"/>
      <c r="C940" s="216"/>
      <c r="D940" s="216"/>
      <c r="E940" s="216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17"/>
      <c r="AD940" s="217"/>
      <c r="AE940" s="217"/>
      <c r="AF940" s="217"/>
      <c r="AG940" s="217"/>
    </row>
    <row r="941">
      <c r="A941" s="216"/>
      <c r="B941" s="216"/>
      <c r="C941" s="216"/>
      <c r="D941" s="216"/>
      <c r="E941" s="216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17"/>
      <c r="AD941" s="217"/>
      <c r="AE941" s="217"/>
      <c r="AF941" s="217"/>
      <c r="AG941" s="217"/>
    </row>
    <row r="942">
      <c r="A942" s="216"/>
      <c r="B942" s="216"/>
      <c r="C942" s="216"/>
      <c r="D942" s="216"/>
      <c r="E942" s="216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17"/>
      <c r="AD942" s="217"/>
      <c r="AE942" s="217"/>
      <c r="AF942" s="217"/>
      <c r="AG942" s="217"/>
    </row>
    <row r="943">
      <c r="A943" s="216"/>
      <c r="B943" s="216"/>
      <c r="C943" s="216"/>
      <c r="D943" s="216"/>
      <c r="E943" s="216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17"/>
      <c r="AD943" s="217"/>
      <c r="AE943" s="217"/>
      <c r="AF943" s="217"/>
      <c r="AG943" s="217"/>
    </row>
    <row r="944">
      <c r="A944" s="216"/>
      <c r="B944" s="216"/>
      <c r="C944" s="216"/>
      <c r="D944" s="216"/>
      <c r="E944" s="216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17"/>
      <c r="AD944" s="217"/>
      <c r="AE944" s="217"/>
      <c r="AF944" s="217"/>
      <c r="AG944" s="217"/>
    </row>
    <row r="945">
      <c r="A945" s="216"/>
      <c r="B945" s="216"/>
      <c r="C945" s="216"/>
      <c r="D945" s="216"/>
      <c r="E945" s="216"/>
      <c r="F945" s="217"/>
      <c r="G945" s="217"/>
      <c r="H945" s="217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17"/>
      <c r="AD945" s="217"/>
      <c r="AE945" s="217"/>
      <c r="AF945" s="217"/>
      <c r="AG945" s="217"/>
    </row>
  </sheetData>
  <mergeCells count="1">
    <mergeCell ref="Z3:AC3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44.88"/>
    <col customWidth="1" min="4" max="4" width="13.25"/>
  </cols>
  <sheetData>
    <row r="1">
      <c r="A1" s="260"/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</row>
    <row r="2">
      <c r="A2" s="260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</row>
    <row r="3" ht="35.25" customHeight="1">
      <c r="A3" s="260"/>
      <c r="B3" s="261" t="s">
        <v>268</v>
      </c>
      <c r="C3" s="262"/>
      <c r="D3" s="262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</row>
    <row r="4" ht="36.0" customHeight="1">
      <c r="A4" s="260"/>
      <c r="B4" s="263" t="str">
        <f>'ANTERIOR -COSTEO'!F4</f>
        <v>Concepto</v>
      </c>
      <c r="C4" s="264" t="str">
        <f>'ANTERIOR -COSTEO'!O4</f>
        <v>Earnie</v>
      </c>
      <c r="D4" s="264" t="str">
        <f>'ANTERIOR -COSTEO'!P4</f>
        <v>Rosary</v>
      </c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</row>
    <row r="5">
      <c r="A5" s="260"/>
      <c r="B5" s="265" t="str">
        <f>'ANTERIOR -COSTEO'!F5</f>
        <v>Póliza de asistencia médica al viajero - producto visitor  por 07 días</v>
      </c>
      <c r="C5" s="137">
        <f>'ANTERIOR -COSTEO'!O5</f>
        <v>8.108108108</v>
      </c>
      <c r="D5" s="137">
        <f>'ANTERIOR -COSTEO'!P5</f>
        <v>8.108108108</v>
      </c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</row>
    <row r="6">
      <c r="A6" s="260"/>
      <c r="B6" s="266" t="str">
        <f>'ANTERIOR -COSTEO'!F6</f>
        <v>Recarga 20  gigas de datos </v>
      </c>
      <c r="C6" s="267">
        <f>'ANTERIOR -COSTEO'!O6</f>
        <v>9.652509653</v>
      </c>
      <c r="D6" s="267"/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</row>
    <row r="7">
      <c r="A7" s="260"/>
      <c r="B7" s="268" t="str">
        <f>'ANTERIOR -COSTEO'!F7</f>
        <v>Traslado  aeropuerto - hotel - aeropuerto en CARRO</v>
      </c>
      <c r="C7" s="267">
        <f>'ANTERIOR -COSTEO'!O7</f>
        <v>85.91749644</v>
      </c>
      <c r="D7" s="267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</row>
    <row r="8">
      <c r="A8" s="260"/>
      <c r="B8" s="152" t="str">
        <f>'ANTERIOR -COSTEO'!F8</f>
        <v>PAQUETE DE CHEQUEO MÉDICO </v>
      </c>
      <c r="C8" s="156">
        <f>'ANTERIOR -COSTEO'!O8</f>
        <v>470</v>
      </c>
      <c r="D8" s="156">
        <f>'ANTERIOR -COSTEO'!P8</f>
        <v>485</v>
      </c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</row>
    <row r="9">
      <c r="A9" s="260"/>
      <c r="B9" s="159" t="str">
        <f>'ANTERIOR -COSTEO'!F9</f>
        <v>LABORATORIOS CLÍNICOS</v>
      </c>
      <c r="C9" s="269" t="str">
        <f>'ANTERIOR -COSTEO'!O9</f>
        <v/>
      </c>
      <c r="D9" s="269" t="str">
        <f>'ANTERIOR -COSTEO'!P9</f>
        <v/>
      </c>
      <c r="E9" s="260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</row>
    <row r="10">
      <c r="A10" s="260"/>
      <c r="B10" s="179" t="str">
        <f>'ANTERIOR -COSTEO'!F10</f>
        <v>Citología</v>
      </c>
      <c r="C10" s="172" t="str">
        <f>'ANTERIOR -COSTEO'!O10</f>
        <v>No</v>
      </c>
      <c r="D10" s="270" t="str">
        <f>'ANTERIOR -COSTEO'!P10</f>
        <v/>
      </c>
      <c r="E10" s="260"/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</row>
    <row r="11">
      <c r="A11" s="260"/>
      <c r="B11" s="180" t="str">
        <f>'ANTERIOR -COSTEO'!F11</f>
        <v>Antígeno de próstata</v>
      </c>
      <c r="C11" s="270" t="str">
        <f>'ANTERIOR -COSTEO'!O11</f>
        <v/>
      </c>
      <c r="D11" s="172" t="str">
        <f>'ANTERIOR -COSTEO'!P11</f>
        <v>No</v>
      </c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</row>
    <row r="12">
      <c r="A12" s="260"/>
      <c r="B12" s="180" t="str">
        <f>'ANTERIOR -COSTEO'!F12</f>
        <v>Vitamina D25</v>
      </c>
      <c r="C12" s="270" t="str">
        <f>'ANTERIOR -COSTEO'!O12</f>
        <v/>
      </c>
      <c r="D12" s="270" t="str">
        <f>'ANTERIOR -COSTEO'!P12</f>
        <v/>
      </c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</row>
    <row r="13">
      <c r="A13" s="260"/>
      <c r="B13" s="180" t="str">
        <f>'ANTERIOR -COSTEO'!F13</f>
        <v>Vitamina B12</v>
      </c>
      <c r="C13" s="270" t="str">
        <f>'ANTERIOR -COSTEO'!O13</f>
        <v/>
      </c>
      <c r="D13" s="270" t="str">
        <f>'ANTERIOR -COSTEO'!P13</f>
        <v/>
      </c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</row>
    <row r="14">
      <c r="A14" s="260"/>
      <c r="B14" s="182" t="str">
        <f>'ANTERIOR -COSTEO'!F14</f>
        <v>Perfil lipídico</v>
      </c>
      <c r="C14" s="271" t="str">
        <f>'ANTERIOR -COSTEO'!O14</f>
        <v/>
      </c>
      <c r="D14" s="271" t="str">
        <f>'ANTERIOR -COSTEO'!P14</f>
        <v/>
      </c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</row>
    <row r="15">
      <c r="A15" s="260"/>
      <c r="B15" s="180" t="str">
        <f>'ANTERIOR -COSTEO'!F15</f>
        <v>Colesterol HDL</v>
      </c>
      <c r="C15" s="270" t="str">
        <f>'ANTERIOR -COSTEO'!O15</f>
        <v/>
      </c>
      <c r="D15" s="270" t="str">
        <f>'ANTERIOR -COSTEO'!P15</f>
        <v/>
      </c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</row>
    <row r="16">
      <c r="A16" s="260"/>
      <c r="B16" s="180" t="str">
        <f>'ANTERIOR -COSTEO'!F16</f>
        <v>Colesterol LDL</v>
      </c>
      <c r="C16" s="270" t="str">
        <f>'ANTERIOR -COSTEO'!O16</f>
        <v/>
      </c>
      <c r="D16" s="270" t="str">
        <f>'ANTERIOR -COSTEO'!P16</f>
        <v/>
      </c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</row>
    <row r="17">
      <c r="A17" s="260"/>
      <c r="B17" s="180" t="str">
        <f>'ANTERIOR -COSTEO'!F17</f>
        <v>Colesterol total</v>
      </c>
      <c r="C17" s="270" t="str">
        <f>'ANTERIOR -COSTEO'!O17</f>
        <v/>
      </c>
      <c r="D17" s="270" t="str">
        <f>'ANTERIOR -COSTEO'!P17</f>
        <v/>
      </c>
      <c r="E17" s="260"/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</row>
    <row r="18">
      <c r="A18" s="260"/>
      <c r="B18" s="180" t="str">
        <f>'ANTERIOR -COSTEO'!F18</f>
        <v>Triglicéridos</v>
      </c>
      <c r="C18" s="270" t="str">
        <f>'ANTERIOR -COSTEO'!O18</f>
        <v/>
      </c>
      <c r="D18" s="270" t="str">
        <f>'ANTERIOR -COSTEO'!P18</f>
        <v/>
      </c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</row>
    <row r="19">
      <c r="A19" s="260"/>
      <c r="B19" s="182" t="str">
        <f>'ANTERIOR -COSTEO'!F19</f>
        <v>Perfil Hepático</v>
      </c>
      <c r="C19" s="271" t="str">
        <f>'ANTERIOR -COSTEO'!O19</f>
        <v/>
      </c>
      <c r="D19" s="271" t="str">
        <f>'ANTERIOR -COSTEO'!P19</f>
        <v/>
      </c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</row>
    <row r="20">
      <c r="A20" s="260"/>
      <c r="B20" s="180" t="str">
        <f>'ANTERIOR -COSTEO'!F20</f>
        <v>ALT- Alanina transferasa</v>
      </c>
      <c r="C20" s="270" t="str">
        <f>'ANTERIOR -COSTEO'!O20</f>
        <v/>
      </c>
      <c r="D20" s="270" t="str">
        <f>'ANTERIOR -COSTEO'!P20</f>
        <v/>
      </c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</row>
    <row r="21">
      <c r="A21" s="260"/>
      <c r="B21" s="180" t="str">
        <f>'ANTERIOR -COSTEO'!F21</f>
        <v>AST - aspartato transferasa</v>
      </c>
      <c r="C21" s="270" t="str">
        <f>'ANTERIOR -COSTEO'!O21</f>
        <v/>
      </c>
      <c r="D21" s="270" t="str">
        <f>'ANTERIOR -COSTEO'!P21</f>
        <v/>
      </c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</row>
    <row r="22">
      <c r="A22" s="260"/>
      <c r="B22" s="180" t="str">
        <f>'ANTERIOR -COSTEO'!F22</f>
        <v>Bilirrubina total y directa</v>
      </c>
      <c r="C22" s="270" t="str">
        <f>'ANTERIOR -COSTEO'!O22</f>
        <v/>
      </c>
      <c r="D22" s="270" t="str">
        <f>'ANTERIOR -COSTEO'!P22</f>
        <v/>
      </c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</row>
    <row r="23">
      <c r="A23" s="260"/>
      <c r="B23" s="180" t="str">
        <f>'ANTERIOR -COSTEO'!F23</f>
        <v>Gama Glutamil transferasa</v>
      </c>
      <c r="C23" s="270" t="str">
        <f>'ANTERIOR -COSTEO'!O23</f>
        <v/>
      </c>
      <c r="D23" s="270" t="str">
        <f>'ANTERIOR -COSTEO'!P23</f>
        <v/>
      </c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</row>
    <row r="24">
      <c r="A24" s="260"/>
      <c r="B24" s="182" t="str">
        <f>'ANTERIOR -COSTEO'!F24</f>
        <v>Perfil Renal</v>
      </c>
      <c r="C24" s="271" t="str">
        <f>'ANTERIOR -COSTEO'!O24</f>
        <v/>
      </c>
      <c r="D24" s="271" t="str">
        <f>'ANTERIOR -COSTEO'!P24</f>
        <v/>
      </c>
      <c r="E24" s="260"/>
      <c r="F24" s="260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</row>
    <row r="25">
      <c r="A25" s="260"/>
      <c r="B25" s="180" t="str">
        <f>'ANTERIOR -COSTEO'!F25</f>
        <v>Creatinina</v>
      </c>
      <c r="C25" s="270" t="str">
        <f>'ANTERIOR -COSTEO'!O25</f>
        <v/>
      </c>
      <c r="D25" s="270" t="str">
        <f>'ANTERIOR -COSTEO'!P25</f>
        <v/>
      </c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</row>
    <row r="26">
      <c r="A26" s="260"/>
      <c r="B26" s="180" t="str">
        <f>'ANTERIOR -COSTEO'!F26</f>
        <v>Uroanálisis</v>
      </c>
      <c r="C26" s="270" t="str">
        <f>'ANTERIOR -COSTEO'!O26</f>
        <v/>
      </c>
      <c r="D26" s="270" t="str">
        <f>'ANTERIOR -COSTEO'!P26</f>
        <v/>
      </c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</row>
    <row r="27">
      <c r="A27" s="260"/>
      <c r="B27" s="169" t="str">
        <f>'ANTERIOR -COSTEO'!F27</f>
        <v>Bun</v>
      </c>
      <c r="C27" s="270" t="str">
        <f>'ANTERIOR -COSTEO'!O27</f>
        <v/>
      </c>
      <c r="D27" s="270" t="str">
        <f>'ANTERIOR -COSTEO'!P27</f>
        <v/>
      </c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</row>
    <row r="28">
      <c r="A28" s="260"/>
      <c r="B28" s="182" t="str">
        <f>'ANTERIOR -COSTEO'!F28</f>
        <v>Sangre</v>
      </c>
      <c r="C28" s="271" t="str">
        <f>'ANTERIOR -COSTEO'!O28</f>
        <v/>
      </c>
      <c r="D28" s="271" t="str">
        <f>'ANTERIOR -COSTEO'!P28</f>
        <v/>
      </c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</row>
    <row r="29">
      <c r="A29" s="260"/>
      <c r="B29" s="180" t="str">
        <f>'ANTERIOR -COSTEO'!F29</f>
        <v>Hemograma completo</v>
      </c>
      <c r="C29" s="270" t="str">
        <f>'ANTERIOR -COSTEO'!O29</f>
        <v/>
      </c>
      <c r="D29" s="270" t="str">
        <f>'ANTERIOR -COSTEO'!P29</f>
        <v/>
      </c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</row>
    <row r="30">
      <c r="A30" s="260"/>
      <c r="B30" s="180" t="str">
        <f>'ANTERIOR -COSTEO'!F30</f>
        <v>Hemoglobina glicosilada</v>
      </c>
      <c r="C30" s="270" t="str">
        <f>'ANTERIOR -COSTEO'!O30</f>
        <v/>
      </c>
      <c r="D30" s="270" t="str">
        <f>'ANTERIOR -COSTEO'!P30</f>
        <v/>
      </c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</row>
    <row r="31">
      <c r="A31" s="260"/>
      <c r="B31" s="180" t="str">
        <f>'ANTERIOR -COSTEO'!F31</f>
        <v>Ferritina</v>
      </c>
      <c r="C31" s="270" t="str">
        <f>'ANTERIOR -COSTEO'!O31</f>
        <v/>
      </c>
      <c r="D31" s="270" t="str">
        <f>'ANTERIOR -COSTEO'!P31</f>
        <v/>
      </c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</row>
    <row r="32">
      <c r="A32" s="260"/>
      <c r="B32" s="180" t="str">
        <f>'ANTERIOR -COSTEO'!F32</f>
        <v>Glucosa sérica</v>
      </c>
      <c r="C32" s="270" t="str">
        <f>'ANTERIOR -COSTEO'!O32</f>
        <v/>
      </c>
      <c r="D32" s="270" t="str">
        <f>'ANTERIOR -COSTEO'!P32</f>
        <v/>
      </c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</row>
    <row r="33">
      <c r="A33" s="260"/>
      <c r="B33" s="182" t="str">
        <f>'ANTERIOR -COSTEO'!F33</f>
        <v>Perfil Tiroideo</v>
      </c>
      <c r="C33" s="271" t="str">
        <f>'ANTERIOR -COSTEO'!O33</f>
        <v/>
      </c>
      <c r="D33" s="271" t="str">
        <f>'ANTERIOR -COSTEO'!P33</f>
        <v/>
      </c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</row>
    <row r="34">
      <c r="A34" s="260"/>
      <c r="B34" s="180" t="str">
        <f>'ANTERIOR -COSTEO'!F34</f>
        <v>T4 libre</v>
      </c>
      <c r="C34" s="270" t="str">
        <f>'ANTERIOR -COSTEO'!O34</f>
        <v/>
      </c>
      <c r="D34" s="270" t="str">
        <f>'ANTERIOR -COSTEO'!P34</f>
        <v/>
      </c>
      <c r="E34" s="260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</row>
    <row r="35">
      <c r="A35" s="260"/>
      <c r="B35" s="180" t="str">
        <f>'ANTERIOR -COSTEO'!F35</f>
        <v>TSH</v>
      </c>
      <c r="C35" s="270" t="str">
        <f>'ANTERIOR -COSTEO'!O35</f>
        <v/>
      </c>
      <c r="D35" s="270" t="str">
        <f>'ANTERIOR -COSTEO'!P35</f>
        <v/>
      </c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</row>
    <row r="36">
      <c r="A36" s="260"/>
      <c r="B36" s="182" t="str">
        <f>'ANTERIOR -COSTEO'!F36</f>
        <v>Enfermedades de transmisión sexual</v>
      </c>
      <c r="C36" s="271" t="str">
        <f>'ANTERIOR -COSTEO'!O36</f>
        <v/>
      </c>
      <c r="D36" s="271" t="str">
        <f>'ANTERIOR -COSTEO'!P36</f>
        <v/>
      </c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</row>
    <row r="37">
      <c r="A37" s="260"/>
      <c r="B37" s="180" t="str">
        <f>'ANTERIOR -COSTEO'!F37</f>
        <v>VDRL serología</v>
      </c>
      <c r="C37" s="270" t="str">
        <f>'ANTERIOR -COSTEO'!O37</f>
        <v/>
      </c>
      <c r="D37" s="270" t="str">
        <f>'ANTERIOR -COSTEO'!P37</f>
        <v/>
      </c>
      <c r="E37" s="260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</row>
    <row r="38">
      <c r="A38" s="260"/>
      <c r="B38" s="180" t="str">
        <f>'ANTERIOR -COSTEO'!F38</f>
        <v>VIH 1 Y 2, Anticuerpos </v>
      </c>
      <c r="C38" s="270" t="str">
        <f>'ANTERIOR -COSTEO'!O38</f>
        <v/>
      </c>
      <c r="D38" s="270" t="str">
        <f>'ANTERIOR -COSTEO'!P38</f>
        <v/>
      </c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</row>
    <row r="39">
      <c r="A39" s="260"/>
      <c r="B39" s="182" t="str">
        <f>'ANTERIOR -COSTEO'!F39</f>
        <v>IMÁGENES DIAGNÓSTICAS</v>
      </c>
      <c r="C39" s="271" t="str">
        <f>'ANTERIOR -COSTEO'!O39</f>
        <v/>
      </c>
      <c r="D39" s="271" t="str">
        <f>'ANTERIOR -COSTEO'!P39</f>
        <v/>
      </c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</row>
    <row r="40">
      <c r="A40" s="260"/>
      <c r="B40" s="180" t="str">
        <f>'ANTERIOR -COSTEO'!F40</f>
        <v>Radiografía de tórax</v>
      </c>
      <c r="C40" s="270" t="str">
        <f>'ANTERIOR -COSTEO'!O40</f>
        <v/>
      </c>
      <c r="D40" s="270" t="str">
        <f>'ANTERIOR -COSTEO'!P40</f>
        <v/>
      </c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</row>
    <row r="41">
      <c r="A41" s="260"/>
      <c r="B41" s="180" t="str">
        <f>'ANTERIOR -COSTEO'!F41</f>
        <v>Ecografía de abdomen total</v>
      </c>
      <c r="C41" s="270" t="str">
        <f>'ANTERIOR -COSTEO'!O41</f>
        <v/>
      </c>
      <c r="D41" s="270" t="str">
        <f>'ANTERIOR -COSTEO'!P41</f>
        <v/>
      </c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</row>
    <row r="42">
      <c r="A42" s="260"/>
      <c r="B42" s="169" t="str">
        <f>'ANTERIOR -COSTEO'!F42</f>
        <v>Mamografía</v>
      </c>
      <c r="C42" s="172" t="str">
        <f>'ANTERIOR -COSTEO'!O42</f>
        <v>No</v>
      </c>
      <c r="D42" s="270" t="str">
        <f>'ANTERIOR -COSTEO'!P42</f>
        <v/>
      </c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</row>
    <row r="43">
      <c r="A43" s="260"/>
      <c r="B43" s="180" t="str">
        <f>'ANTERIOR -COSTEO'!F43</f>
        <v>Electrocardiograma</v>
      </c>
      <c r="C43" s="270" t="str">
        <f>'ANTERIOR -COSTEO'!O43</f>
        <v/>
      </c>
      <c r="D43" s="270" t="str">
        <f>'ANTERIOR -COSTEO'!P43</f>
        <v/>
      </c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</row>
    <row r="44">
      <c r="A44" s="260"/>
      <c r="B44" s="186" t="str">
        <f>'ANTERIOR -COSTEO'!F44</f>
        <v>ESPECIALISTAS</v>
      </c>
      <c r="C44" s="272" t="str">
        <f>'ANTERIOR -COSTEO'!O44</f>
        <v/>
      </c>
      <c r="D44" s="272" t="str">
        <f>'ANTERIOR -COSTEO'!P44</f>
        <v/>
      </c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</row>
    <row r="45">
      <c r="A45" s="260"/>
      <c r="B45" s="180" t="str">
        <f>'ANTERIOR -COSTEO'!F45</f>
        <v>Consulta con INTERNISTA</v>
      </c>
      <c r="C45" s="270" t="str">
        <f>'ANTERIOR -COSTEO'!O45</f>
        <v/>
      </c>
      <c r="D45" s="270" t="str">
        <f>'ANTERIOR -COSTEO'!P45</f>
        <v/>
      </c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</row>
    <row r="46">
      <c r="A46" s="260"/>
      <c r="B46" s="195" t="str">
        <f>'ANTERIOR -COSTEO'!F46</f>
        <v>Consulta con OFTALMOLOGÍA</v>
      </c>
      <c r="C46" s="135">
        <f>'ANTERIOR -COSTEO'!O46</f>
        <v>85.3485064</v>
      </c>
      <c r="D46" s="172" t="str">
        <f>'ANTERIOR -COSTEO'!P46</f>
        <v>No</v>
      </c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</row>
    <row r="47">
      <c r="A47" s="260"/>
      <c r="B47" s="195" t="str">
        <f>'ANTERIOR -COSTEO'!F47</f>
        <v>Tomografía óptica de segmento anterior bilateral</v>
      </c>
      <c r="C47" s="135">
        <f>'ANTERIOR -COSTEO'!O47</f>
        <v>115.8301158</v>
      </c>
      <c r="D47" s="172" t="str">
        <f>'ANTERIOR -COSTEO'!P47</f>
        <v>No</v>
      </c>
      <c r="E47" s="260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</row>
    <row r="48">
      <c r="A48" s="260"/>
      <c r="B48" s="180" t="str">
        <f>'ANTERIOR -COSTEO'!F48</f>
        <v>Traslados hotel - clínica por trayecto Cortos - cerca</v>
      </c>
      <c r="C48" s="270" t="str">
        <f>'ANTERIOR -COSTEO'!O48</f>
        <v/>
      </c>
      <c r="D48" s="270" t="str">
        <f>'ANTERIOR -COSTEO'!P48</f>
        <v/>
      </c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</row>
    <row r="49">
      <c r="A49" s="260"/>
      <c r="B49" s="180" t="str">
        <f>'ANTERIOR -COSTEO'!F49</f>
        <v>Servicios Medical Trip Colombia: Acompañamiento Virtual y presencial</v>
      </c>
      <c r="C49" s="270" t="str">
        <f>'ANTERIOR -COSTEO'!O49</f>
        <v/>
      </c>
      <c r="D49" s="270" t="str">
        <f>'ANTERIOR -COSTEO'!P49</f>
        <v/>
      </c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</row>
    <row r="50" ht="27.75" customHeight="1">
      <c r="A50" s="260"/>
      <c r="B50" s="203" t="s">
        <v>269</v>
      </c>
      <c r="C50" s="135">
        <f>'ANTERIOR -COSTEO'!O53</f>
        <v>3.103660623</v>
      </c>
      <c r="D50" s="135">
        <f>'ANTERIOR -COSTEO'!P53</f>
        <v>1.970883072</v>
      </c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</row>
    <row r="51" ht="27.75" customHeight="1">
      <c r="A51" s="260"/>
      <c r="B51" s="273" t="s">
        <v>270</v>
      </c>
      <c r="C51" s="274">
        <f t="shared" ref="C51:D51" si="1">SUM(C5:C50)</f>
        <v>777.9603971</v>
      </c>
      <c r="D51" s="274">
        <f t="shared" si="1"/>
        <v>495.0789912</v>
      </c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0"/>
      <c r="Z51" s="260"/>
    </row>
    <row r="52">
      <c r="A52" s="260"/>
      <c r="B52" s="260" t="str">
        <f>'ANTERIOR -COSTEO'!F51</f>
        <v/>
      </c>
      <c r="C52" s="275" t="str">
        <f>'ANTERIOR -COSTEO'!O51</f>
        <v/>
      </c>
      <c r="D52" s="276" t="str">
        <f>'ANTERIOR -COSTEO'!P51</f>
        <v/>
      </c>
      <c r="E52" s="260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</row>
    <row r="53">
      <c r="A53" s="260"/>
      <c r="B53" s="260" t="str">
        <f>'ANTERIOR -COSTEO'!F52</f>
        <v/>
      </c>
      <c r="C53" s="260"/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0"/>
    </row>
    <row r="54">
      <c r="A54" s="260"/>
      <c r="B54" s="260" t="str">
        <f>'ANTERIOR -COSTEO'!F53</f>
        <v/>
      </c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</row>
    <row r="55">
      <c r="A55" s="260"/>
      <c r="B55" s="260" t="str">
        <f>'ANTERIOR -COSTEO'!F54</f>
        <v/>
      </c>
      <c r="C55" s="260"/>
      <c r="D55" s="260"/>
      <c r="E55" s="260"/>
      <c r="F55" s="260"/>
      <c r="G55" s="260"/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</row>
    <row r="56">
      <c r="A56" s="260"/>
      <c r="B56" s="260" t="str">
        <f>'ANTERIOR -COSTEO'!F55</f>
        <v/>
      </c>
      <c r="C56" s="275" t="str">
        <f>'ANTERIOR -COSTEO'!O55</f>
        <v/>
      </c>
      <c r="D56" s="276" t="str">
        <f>'ANTERIOR -COSTEO'!P55</f>
        <v/>
      </c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</row>
    <row r="57">
      <c r="A57" s="260"/>
      <c r="B57" s="260" t="str">
        <f>'ANTERIOR -COSTEO'!F56</f>
        <v/>
      </c>
      <c r="C57" s="275" t="str">
        <f>'ANTERIOR -COSTEO'!O56</f>
        <v/>
      </c>
      <c r="D57" s="276" t="str">
        <f>'ANTERIOR -COSTEO'!P56</f>
        <v/>
      </c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</row>
    <row r="58">
      <c r="A58" s="260"/>
      <c r="B58" s="260" t="str">
        <f>'ANTERIOR -COSTEO'!F57</f>
        <v/>
      </c>
      <c r="C58" s="275" t="str">
        <f>'ANTERIOR -COSTEO'!O57</f>
        <v/>
      </c>
      <c r="D58" s="276" t="str">
        <f>'ANTERIOR -COSTEO'!P57</f>
        <v/>
      </c>
      <c r="E58" s="260"/>
      <c r="F58" s="260"/>
      <c r="G58" s="260"/>
      <c r="H58" s="260"/>
      <c r="I58" s="260"/>
      <c r="J58" s="260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</row>
    <row r="59">
      <c r="A59" s="260"/>
      <c r="B59" s="260" t="str">
        <f>'ANTERIOR -COSTEO'!F58</f>
        <v/>
      </c>
      <c r="C59" s="260" t="str">
        <f>'ANTERIOR -COSTEO'!O58</f>
        <v/>
      </c>
      <c r="D59" s="260" t="str">
        <f>'ANTERIOR -COSTEO'!P58</f>
        <v/>
      </c>
      <c r="E59" s="260"/>
      <c r="F59" s="260"/>
      <c r="G59" s="260"/>
      <c r="H59" s="260"/>
      <c r="I59" s="260"/>
      <c r="J59" s="260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</row>
    <row r="60">
      <c r="A60" s="260"/>
      <c r="B60" s="260" t="str">
        <f>'ANTERIOR -COSTEO'!F59</f>
        <v/>
      </c>
      <c r="C60" s="260" t="str">
        <f>'ANTERIOR -COSTEO'!O59</f>
        <v/>
      </c>
      <c r="D60" s="260" t="str">
        <f>'ANTERIOR -COSTEO'!P59</f>
        <v/>
      </c>
      <c r="E60" s="260"/>
      <c r="F60" s="260"/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</row>
    <row r="61">
      <c r="A61" s="260"/>
      <c r="B61" s="260"/>
      <c r="C61" s="260" t="str">
        <f>'ANTERIOR -COSTEO'!O60</f>
        <v/>
      </c>
      <c r="D61" s="260" t="str">
        <f>'ANTERIOR -COSTEO'!P60</f>
        <v/>
      </c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</row>
    <row r="62">
      <c r="A62" s="260"/>
      <c r="B62" s="260"/>
      <c r="C62" s="260" t="str">
        <f>'ANTERIOR -COSTEO'!O61</f>
        <v/>
      </c>
      <c r="D62" s="260" t="str">
        <f>'ANTERIOR -COSTEO'!P61</f>
        <v/>
      </c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</row>
    <row r="63">
      <c r="A63" s="260"/>
      <c r="B63" s="260"/>
      <c r="C63" s="260" t="str">
        <f>'ANTERIOR -COSTEO'!O62</f>
        <v/>
      </c>
      <c r="D63" s="260" t="str">
        <f>'ANTERIOR -COSTEO'!P62</f>
        <v/>
      </c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</row>
    <row r="64">
      <c r="A64" s="260"/>
      <c r="B64" s="260"/>
      <c r="C64" s="260" t="str">
        <f>'ANTERIOR -COSTEO'!O63</f>
        <v/>
      </c>
      <c r="D64" s="260" t="str">
        <f>'ANTERIOR -COSTEO'!P63</f>
        <v/>
      </c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</row>
    <row r="65">
      <c r="A65" s="260"/>
      <c r="B65" s="260"/>
      <c r="C65" s="260" t="str">
        <f>'ANTERIOR -COSTEO'!O64</f>
        <v/>
      </c>
      <c r="D65" s="260" t="str">
        <f>'ANTERIOR -COSTEO'!P64</f>
        <v/>
      </c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</row>
    <row r="66">
      <c r="A66" s="260"/>
      <c r="B66" s="260"/>
      <c r="C66" s="260" t="str">
        <f>'ANTERIOR -COSTEO'!O65</f>
        <v/>
      </c>
      <c r="D66" s="260" t="str">
        <f>'ANTERIOR -COSTEO'!P65</f>
        <v/>
      </c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</row>
    <row r="67">
      <c r="A67" s="260"/>
      <c r="B67" s="260"/>
      <c r="C67" s="260" t="str">
        <f>'ANTERIOR -COSTEO'!O66</f>
        <v/>
      </c>
      <c r="D67" s="260" t="str">
        <f>'ANTERIOR -COSTEO'!P66</f>
        <v/>
      </c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</row>
    <row r="68">
      <c r="A68" s="260"/>
      <c r="B68" s="260"/>
      <c r="C68" s="260" t="str">
        <f>'ANTERIOR -COSTEO'!O67</f>
        <v/>
      </c>
      <c r="D68" s="260" t="str">
        <f>'ANTERIOR -COSTEO'!P67</f>
        <v/>
      </c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</row>
    <row r="69">
      <c r="A69" s="260"/>
      <c r="B69" s="260"/>
      <c r="C69" s="260" t="str">
        <f>'ANTERIOR -COSTEO'!O68</f>
        <v/>
      </c>
      <c r="D69" s="260" t="str">
        <f>'ANTERIOR -COSTEO'!P68</f>
        <v/>
      </c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</row>
    <row r="70">
      <c r="A70" s="260"/>
      <c r="B70" s="260"/>
      <c r="C70" s="260" t="str">
        <f>'ANTERIOR -COSTEO'!O69</f>
        <v/>
      </c>
      <c r="D70" s="260" t="str">
        <f>'ANTERIOR -COSTEO'!P69</f>
        <v/>
      </c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</row>
    <row r="71">
      <c r="A71" s="260"/>
      <c r="B71" s="260"/>
      <c r="C71" s="260" t="str">
        <f>'ANTERIOR -COSTEO'!O70</f>
        <v/>
      </c>
      <c r="D71" s="260" t="str">
        <f>'ANTERIOR -COSTEO'!P70</f>
        <v/>
      </c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</row>
    <row r="72">
      <c r="A72" s="260"/>
      <c r="B72" s="260"/>
      <c r="C72" s="260" t="str">
        <f>'ANTERIOR -COSTEO'!O71</f>
        <v/>
      </c>
      <c r="D72" s="260" t="str">
        <f>'ANTERIOR -COSTEO'!P71</f>
        <v/>
      </c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</row>
    <row r="73">
      <c r="A73" s="260"/>
      <c r="B73" s="260"/>
      <c r="C73" s="260" t="str">
        <f>'ANTERIOR -COSTEO'!O72</f>
        <v/>
      </c>
      <c r="D73" s="260" t="str">
        <f>'ANTERIOR -COSTEO'!P72</f>
        <v/>
      </c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0"/>
    </row>
    <row r="74">
      <c r="A74" s="260"/>
      <c r="B74" s="260"/>
      <c r="C74" s="260" t="str">
        <f>'ANTERIOR -COSTEO'!O73</f>
        <v/>
      </c>
      <c r="D74" s="260" t="str">
        <f>'ANTERIOR -COSTEO'!P73</f>
        <v/>
      </c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0"/>
    </row>
    <row r="75">
      <c r="A75" s="260"/>
      <c r="B75" s="260"/>
      <c r="C75" s="260" t="str">
        <f>'ANTERIOR -COSTEO'!O74</f>
        <v/>
      </c>
      <c r="D75" s="260" t="str">
        <f>'ANTERIOR -COSTEO'!P74</f>
        <v/>
      </c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</row>
    <row r="76">
      <c r="A76" s="260"/>
      <c r="B76" s="260"/>
      <c r="C76" s="260" t="str">
        <f>'ANTERIOR -COSTEO'!O75</f>
        <v/>
      </c>
      <c r="D76" s="260" t="str">
        <f>'ANTERIOR -COSTEO'!P75</f>
        <v/>
      </c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</row>
    <row r="77">
      <c r="A77" s="260"/>
      <c r="B77" s="260"/>
      <c r="C77" s="260" t="str">
        <f>'ANTERIOR -COSTEO'!O76</f>
        <v/>
      </c>
      <c r="D77" s="260" t="str">
        <f>'ANTERIOR -COSTEO'!P76</f>
        <v/>
      </c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</row>
    <row r="78">
      <c r="A78" s="260"/>
      <c r="B78" s="260"/>
      <c r="C78" s="260" t="str">
        <f>'ANTERIOR -COSTEO'!O77</f>
        <v/>
      </c>
      <c r="D78" s="260" t="str">
        <f>'ANTERIOR -COSTEO'!P77</f>
        <v/>
      </c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</row>
    <row r="79">
      <c r="A79" s="260"/>
      <c r="B79" s="260"/>
      <c r="C79" s="260" t="str">
        <f>'ANTERIOR -COSTEO'!O78</f>
        <v/>
      </c>
      <c r="D79" s="260" t="str">
        <f>'ANTERIOR -COSTEO'!P78</f>
        <v/>
      </c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</row>
    <row r="80">
      <c r="A80" s="260"/>
      <c r="B80" s="260"/>
      <c r="C80" s="260" t="str">
        <f>'ANTERIOR -COSTEO'!O79</f>
        <v/>
      </c>
      <c r="D80" s="260" t="str">
        <f>'ANTERIOR -COSTEO'!P79</f>
        <v/>
      </c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</row>
    <row r="81">
      <c r="A81" s="260"/>
      <c r="B81" s="260"/>
      <c r="C81" s="260" t="str">
        <f>'ANTERIOR -COSTEO'!O80</f>
        <v/>
      </c>
      <c r="D81" s="260" t="str">
        <f>'ANTERIOR -COSTEO'!P80</f>
        <v/>
      </c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</row>
    <row r="82">
      <c r="A82" s="260"/>
      <c r="B82" s="260"/>
      <c r="C82" s="260" t="str">
        <f>'ANTERIOR -COSTEO'!O81</f>
        <v/>
      </c>
      <c r="D82" s="260" t="str">
        <f>'ANTERIOR -COSTEO'!P81</f>
        <v/>
      </c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</row>
    <row r="83">
      <c r="A83" s="260"/>
      <c r="B83" s="260"/>
      <c r="C83" s="260" t="str">
        <f>'ANTERIOR -COSTEO'!O82</f>
        <v/>
      </c>
      <c r="D83" s="260" t="str">
        <f>'ANTERIOR -COSTEO'!P82</f>
        <v/>
      </c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</row>
    <row r="84">
      <c r="A84" s="260"/>
      <c r="B84" s="260"/>
      <c r="C84" s="260" t="str">
        <f>'ANTERIOR -COSTEO'!O83</f>
        <v/>
      </c>
      <c r="D84" s="260" t="str">
        <f>'ANTERIOR -COSTEO'!P83</f>
        <v/>
      </c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</row>
    <row r="85">
      <c r="A85" s="260"/>
      <c r="B85" s="260"/>
      <c r="C85" s="260" t="str">
        <f>'ANTERIOR -COSTEO'!O84</f>
        <v/>
      </c>
      <c r="D85" s="260" t="str">
        <f>'ANTERIOR -COSTEO'!P84</f>
        <v/>
      </c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0"/>
    </row>
    <row r="86">
      <c r="A86" s="260"/>
      <c r="B86" s="260"/>
      <c r="C86" s="260" t="str">
        <f>'ANTERIOR -COSTEO'!O85</f>
        <v/>
      </c>
      <c r="D86" s="260" t="str">
        <f>'ANTERIOR -COSTEO'!P85</f>
        <v/>
      </c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</row>
    <row r="87">
      <c r="A87" s="260"/>
      <c r="B87" s="260"/>
      <c r="C87" s="260" t="str">
        <f>'ANTERIOR -COSTEO'!O86</f>
        <v/>
      </c>
      <c r="D87" s="260" t="str">
        <f>'ANTERIOR -COSTEO'!P86</f>
        <v/>
      </c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</row>
    <row r="88">
      <c r="A88" s="260"/>
      <c r="B88" s="260"/>
      <c r="C88" s="260" t="str">
        <f>'ANTERIOR -COSTEO'!O87</f>
        <v/>
      </c>
      <c r="D88" s="260" t="str">
        <f>'ANTERIOR -COSTEO'!P87</f>
        <v/>
      </c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</row>
    <row r="89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0"/>
    </row>
    <row r="90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</row>
    <row r="9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</row>
    <row r="92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</row>
    <row r="93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</row>
    <row r="94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</row>
    <row r="95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</row>
    <row r="96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</row>
    <row r="97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0"/>
      <c r="Z97" s="260"/>
    </row>
    <row r="98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</row>
    <row r="99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</row>
    <row r="100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</row>
    <row r="10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0"/>
      <c r="Z101" s="260"/>
    </row>
    <row r="102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0"/>
      <c r="Z102" s="260"/>
    </row>
    <row r="103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</row>
    <row r="104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</row>
    <row r="105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0"/>
      <c r="Z105" s="260"/>
    </row>
    <row r="106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</row>
    <row r="107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0"/>
      <c r="Z107" s="260"/>
    </row>
    <row r="108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</row>
    <row r="109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</row>
    <row r="110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</row>
    <row r="11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</row>
    <row r="112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</row>
    <row r="113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</row>
    <row r="114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</row>
    <row r="115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</row>
    <row r="116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</row>
    <row r="117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</row>
    <row r="118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0"/>
      <c r="Z118" s="260"/>
    </row>
    <row r="119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</row>
    <row r="120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</row>
    <row r="12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</row>
    <row r="122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</row>
    <row r="123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</row>
    <row r="124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</row>
    <row r="125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</row>
    <row r="126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</row>
    <row r="127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</row>
    <row r="128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</row>
    <row r="129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</row>
    <row r="130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</row>
    <row r="13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</row>
    <row r="132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</row>
    <row r="133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</row>
    <row r="134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</row>
    <row r="135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</row>
    <row r="136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</row>
    <row r="137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</row>
    <row r="138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</row>
    <row r="139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</row>
    <row r="140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</row>
    <row r="14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</row>
    <row r="142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</row>
    <row r="143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</row>
    <row r="144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</row>
    <row r="145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</row>
    <row r="146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</row>
    <row r="147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</row>
    <row r="148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</row>
    <row r="149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</row>
    <row r="150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</row>
    <row r="15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</row>
    <row r="152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</row>
    <row r="153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</row>
    <row r="154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</row>
    <row r="155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</row>
    <row r="156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</row>
    <row r="157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</row>
    <row r="158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</row>
    <row r="159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</row>
    <row r="160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</row>
    <row r="16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</row>
    <row r="162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</row>
    <row r="163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</row>
    <row r="164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</row>
    <row r="165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</row>
    <row r="166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</row>
    <row r="167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</row>
    <row r="168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</row>
    <row r="169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</row>
    <row r="170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</row>
    <row r="17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</row>
    <row r="172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</row>
    <row r="173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</row>
    <row r="174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</row>
    <row r="175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</row>
    <row r="176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</row>
    <row r="177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</row>
    <row r="178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</row>
    <row r="179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</row>
    <row r="180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</row>
    <row r="18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</row>
    <row r="182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</row>
    <row r="183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</row>
    <row r="184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</row>
    <row r="185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</row>
    <row r="186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</row>
    <row r="187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</row>
    <row r="188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</row>
    <row r="189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</row>
    <row r="190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</row>
    <row r="19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</row>
    <row r="192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</row>
    <row r="193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</row>
    <row r="194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</row>
    <row r="195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</row>
    <row r="196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</row>
    <row r="197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</row>
    <row r="198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</row>
    <row r="199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</row>
    <row r="200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</row>
    <row r="20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</row>
    <row r="202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</row>
    <row r="203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</row>
    <row r="204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</row>
    <row r="205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</row>
    <row r="206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</row>
    <row r="207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</row>
    <row r="208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</row>
    <row r="209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</row>
    <row r="210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</row>
    <row r="21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</row>
    <row r="212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</row>
    <row r="213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</row>
    <row r="214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</row>
    <row r="215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</row>
    <row r="216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</row>
    <row r="217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</row>
    <row r="218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</row>
    <row r="219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</row>
    <row r="220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</row>
    <row r="22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</row>
    <row r="222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</row>
    <row r="223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</row>
    <row r="224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</row>
    <row r="225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</row>
    <row r="226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</row>
    <row r="227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</row>
    <row r="228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</row>
    <row r="229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</row>
    <row r="230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</row>
    <row r="23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</row>
    <row r="232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</row>
    <row r="233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</row>
    <row r="234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</row>
    <row r="235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</row>
    <row r="236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</row>
    <row r="237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</row>
    <row r="238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</row>
    <row r="239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</row>
    <row r="240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</row>
    <row r="24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</row>
    <row r="242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</row>
    <row r="243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</row>
    <row r="244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</row>
    <row r="245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</row>
    <row r="246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</row>
    <row r="247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</row>
    <row r="248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</row>
    <row r="249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</row>
    <row r="250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</row>
    <row r="25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</row>
    <row r="252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</row>
    <row r="253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</row>
    <row r="254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</row>
    <row r="255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</row>
    <row r="256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</row>
    <row r="257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</row>
    <row r="258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</row>
    <row r="259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</row>
    <row r="260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</row>
    <row r="26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</row>
    <row r="262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</row>
    <row r="263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</row>
    <row r="264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</row>
    <row r="265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</row>
    <row r="266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</row>
    <row r="267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</row>
    <row r="268">
      <c r="A268" s="260"/>
      <c r="B268" s="260"/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</row>
    <row r="269">
      <c r="A269" s="260"/>
      <c r="B269" s="260"/>
      <c r="C269" s="260"/>
      <c r="D269" s="260"/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</row>
    <row r="270">
      <c r="A270" s="260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</row>
    <row r="271">
      <c r="A271" s="260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</row>
    <row r="272">
      <c r="A272" s="260"/>
      <c r="B272" s="260"/>
      <c r="C272" s="260"/>
      <c r="D272" s="260"/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</row>
    <row r="273">
      <c r="A273" s="260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</row>
    <row r="274">
      <c r="A274" s="260"/>
      <c r="B274" s="260"/>
      <c r="C274" s="260"/>
      <c r="D274" s="260"/>
      <c r="E274" s="260"/>
      <c r="F274" s="260"/>
      <c r="G274" s="260"/>
      <c r="H274" s="260"/>
      <c r="I274" s="260"/>
      <c r="J274" s="260"/>
      <c r="K274" s="260"/>
      <c r="L274" s="260"/>
      <c r="M274" s="260"/>
      <c r="N274" s="260"/>
      <c r="O274" s="260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</row>
    <row r="275">
      <c r="A275" s="260"/>
      <c r="B275" s="260"/>
      <c r="C275" s="260"/>
      <c r="D275" s="260"/>
      <c r="E275" s="260"/>
      <c r="F275" s="260"/>
      <c r="G275" s="260"/>
      <c r="H275" s="260"/>
      <c r="I275" s="260"/>
      <c r="J275" s="260"/>
      <c r="K275" s="260"/>
      <c r="L275" s="260"/>
      <c r="M275" s="260"/>
      <c r="N275" s="260"/>
      <c r="O275" s="260"/>
      <c r="P275" s="260"/>
      <c r="Q275" s="260"/>
      <c r="R275" s="260"/>
      <c r="S275" s="260"/>
      <c r="T275" s="260"/>
      <c r="U275" s="260"/>
      <c r="V275" s="260"/>
      <c r="W275" s="260"/>
      <c r="X275" s="260"/>
      <c r="Y275" s="260"/>
      <c r="Z275" s="260"/>
    </row>
    <row r="276">
      <c r="A276" s="260"/>
      <c r="B276" s="26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60"/>
      <c r="P276" s="260"/>
      <c r="Q276" s="260"/>
      <c r="R276" s="260"/>
      <c r="S276" s="260"/>
      <c r="T276" s="260"/>
      <c r="U276" s="260"/>
      <c r="V276" s="260"/>
      <c r="W276" s="260"/>
      <c r="X276" s="260"/>
      <c r="Y276" s="260"/>
      <c r="Z276" s="260"/>
    </row>
    <row r="277">
      <c r="A277" s="260"/>
      <c r="B277" s="260"/>
      <c r="C277" s="260"/>
      <c r="D277" s="260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60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</row>
    <row r="278">
      <c r="A278" s="260"/>
      <c r="B278" s="260"/>
      <c r="C278" s="260"/>
      <c r="D278" s="260"/>
      <c r="E278" s="260"/>
      <c r="F278" s="260"/>
      <c r="G278" s="260"/>
      <c r="H278" s="260"/>
      <c r="I278" s="260"/>
      <c r="J278" s="260"/>
      <c r="K278" s="260"/>
      <c r="L278" s="260"/>
      <c r="M278" s="260"/>
      <c r="N278" s="260"/>
      <c r="O278" s="260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</row>
    <row r="279">
      <c r="A279" s="260"/>
      <c r="B279" s="260"/>
      <c r="C279" s="260"/>
      <c r="D279" s="260"/>
      <c r="E279" s="260"/>
      <c r="F279" s="260"/>
      <c r="G279" s="260"/>
      <c r="H279" s="260"/>
      <c r="I279" s="260"/>
      <c r="J279" s="260"/>
      <c r="K279" s="260"/>
      <c r="L279" s="260"/>
      <c r="M279" s="260"/>
      <c r="N279" s="260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</row>
    <row r="280">
      <c r="A280" s="260"/>
      <c r="B280" s="26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60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</row>
    <row r="281">
      <c r="A281" s="260"/>
      <c r="B281" s="260"/>
      <c r="C281" s="260"/>
      <c r="D281" s="260"/>
      <c r="E281" s="260"/>
      <c r="F281" s="260"/>
      <c r="G281" s="260"/>
      <c r="H281" s="260"/>
      <c r="I281" s="260"/>
      <c r="J281" s="260"/>
      <c r="K281" s="260"/>
      <c r="L281" s="260"/>
      <c r="M281" s="260"/>
      <c r="N281" s="260"/>
      <c r="O281" s="260"/>
      <c r="P281" s="260"/>
      <c r="Q281" s="260"/>
      <c r="R281" s="260"/>
      <c r="S281" s="260"/>
      <c r="T281" s="260"/>
      <c r="U281" s="260"/>
      <c r="V281" s="260"/>
      <c r="W281" s="260"/>
      <c r="X281" s="260"/>
      <c r="Y281" s="260"/>
      <c r="Z281" s="260"/>
    </row>
    <row r="282">
      <c r="A282" s="260"/>
      <c r="B282" s="260"/>
      <c r="C282" s="260"/>
      <c r="D282" s="260"/>
      <c r="E282" s="260"/>
      <c r="F282" s="260"/>
      <c r="G282" s="260"/>
      <c r="H282" s="260"/>
      <c r="I282" s="260"/>
      <c r="J282" s="260"/>
      <c r="K282" s="260"/>
      <c r="L282" s="260"/>
      <c r="M282" s="260"/>
      <c r="N282" s="260"/>
      <c r="O282" s="260"/>
      <c r="P282" s="260"/>
      <c r="Q282" s="260"/>
      <c r="R282" s="260"/>
      <c r="S282" s="260"/>
      <c r="T282" s="260"/>
      <c r="U282" s="260"/>
      <c r="V282" s="260"/>
      <c r="W282" s="260"/>
      <c r="X282" s="260"/>
      <c r="Y282" s="260"/>
      <c r="Z282" s="260"/>
    </row>
    <row r="283">
      <c r="A283" s="260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60"/>
      <c r="P283" s="260"/>
      <c r="Q283" s="260"/>
      <c r="R283" s="260"/>
      <c r="S283" s="260"/>
      <c r="T283" s="260"/>
      <c r="U283" s="260"/>
      <c r="V283" s="260"/>
      <c r="W283" s="260"/>
      <c r="X283" s="260"/>
      <c r="Y283" s="260"/>
      <c r="Z283" s="260"/>
    </row>
    <row r="284">
      <c r="A284" s="260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60"/>
      <c r="P284" s="260"/>
      <c r="Q284" s="260"/>
      <c r="R284" s="260"/>
      <c r="S284" s="260"/>
      <c r="T284" s="260"/>
      <c r="U284" s="260"/>
      <c r="V284" s="260"/>
      <c r="W284" s="260"/>
      <c r="X284" s="260"/>
      <c r="Y284" s="260"/>
      <c r="Z284" s="260"/>
    </row>
    <row r="285">
      <c r="A285" s="260"/>
      <c r="B285" s="260"/>
      <c r="C285" s="260"/>
      <c r="D285" s="260"/>
      <c r="E285" s="260"/>
      <c r="F285" s="260"/>
      <c r="G285" s="260"/>
      <c r="H285" s="260"/>
      <c r="I285" s="260"/>
      <c r="J285" s="260"/>
      <c r="K285" s="260"/>
      <c r="L285" s="260"/>
      <c r="M285" s="260"/>
      <c r="N285" s="260"/>
      <c r="O285" s="260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</row>
    <row r="286">
      <c r="A286" s="260"/>
      <c r="B286" s="26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60"/>
      <c r="P286" s="260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</row>
    <row r="287">
      <c r="A287" s="260"/>
      <c r="B287" s="260"/>
      <c r="C287" s="260"/>
      <c r="D287" s="260"/>
      <c r="E287" s="260"/>
      <c r="F287" s="260"/>
      <c r="G287" s="260"/>
      <c r="H287" s="260"/>
      <c r="I287" s="260"/>
      <c r="J287" s="260"/>
      <c r="K287" s="260"/>
      <c r="L287" s="260"/>
      <c r="M287" s="260"/>
      <c r="N287" s="260"/>
      <c r="O287" s="260"/>
      <c r="P287" s="260"/>
      <c r="Q287" s="260"/>
      <c r="R287" s="260"/>
      <c r="S287" s="260"/>
      <c r="T287" s="260"/>
      <c r="U287" s="260"/>
      <c r="V287" s="260"/>
      <c r="W287" s="260"/>
      <c r="X287" s="260"/>
      <c r="Y287" s="260"/>
      <c r="Z287" s="260"/>
    </row>
    <row r="288">
      <c r="A288" s="260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60"/>
      <c r="P288" s="260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</row>
    <row r="289">
      <c r="A289" s="260"/>
      <c r="B289" s="260"/>
      <c r="C289" s="260"/>
      <c r="D289" s="260"/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60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</row>
    <row r="290">
      <c r="A290" s="260"/>
      <c r="B290" s="260"/>
      <c r="C290" s="260"/>
      <c r="D290" s="260"/>
      <c r="E290" s="260"/>
      <c r="F290" s="260"/>
      <c r="G290" s="260"/>
      <c r="H290" s="260"/>
      <c r="I290" s="260"/>
      <c r="J290" s="260"/>
      <c r="K290" s="260"/>
      <c r="L290" s="260"/>
      <c r="M290" s="260"/>
      <c r="N290" s="260"/>
      <c r="O290" s="260"/>
      <c r="P290" s="260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</row>
    <row r="291">
      <c r="A291" s="260"/>
      <c r="B291" s="260"/>
      <c r="C291" s="260"/>
      <c r="D291" s="260"/>
      <c r="E291" s="260"/>
      <c r="F291" s="260"/>
      <c r="G291" s="260"/>
      <c r="H291" s="260"/>
      <c r="I291" s="260"/>
      <c r="J291" s="260"/>
      <c r="K291" s="260"/>
      <c r="L291" s="260"/>
      <c r="M291" s="260"/>
      <c r="N291" s="260"/>
      <c r="O291" s="260"/>
      <c r="P291" s="260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</row>
    <row r="292">
      <c r="A292" s="260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</row>
    <row r="293">
      <c r="A293" s="260"/>
      <c r="B293" s="26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60"/>
      <c r="P293" s="260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</row>
    <row r="294">
      <c r="A294" s="260"/>
      <c r="B294" s="26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60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</row>
    <row r="295">
      <c r="A295" s="260"/>
      <c r="B295" s="260"/>
      <c r="C295" s="260"/>
      <c r="D295" s="260"/>
      <c r="E295" s="260"/>
      <c r="F295" s="260"/>
      <c r="G295" s="260"/>
      <c r="H295" s="260"/>
      <c r="I295" s="260"/>
      <c r="J295" s="260"/>
      <c r="K295" s="260"/>
      <c r="L295" s="260"/>
      <c r="M295" s="260"/>
      <c r="N295" s="260"/>
      <c r="O295" s="260"/>
      <c r="P295" s="260"/>
      <c r="Q295" s="260"/>
      <c r="R295" s="260"/>
      <c r="S295" s="260"/>
      <c r="T295" s="260"/>
      <c r="U295" s="260"/>
      <c r="V295" s="260"/>
      <c r="W295" s="260"/>
      <c r="X295" s="260"/>
      <c r="Y295" s="260"/>
      <c r="Z295" s="260"/>
    </row>
    <row r="296">
      <c r="A296" s="260"/>
      <c r="B296" s="260"/>
      <c r="C296" s="260"/>
      <c r="D296" s="260"/>
      <c r="E296" s="260"/>
      <c r="F296" s="260"/>
      <c r="G296" s="260"/>
      <c r="H296" s="260"/>
      <c r="I296" s="260"/>
      <c r="J296" s="260"/>
      <c r="K296" s="260"/>
      <c r="L296" s="260"/>
      <c r="M296" s="260"/>
      <c r="N296" s="260"/>
      <c r="O296" s="260"/>
      <c r="P296" s="260"/>
      <c r="Q296" s="260"/>
      <c r="R296" s="260"/>
      <c r="S296" s="260"/>
      <c r="T296" s="260"/>
      <c r="U296" s="260"/>
      <c r="V296" s="260"/>
      <c r="W296" s="260"/>
      <c r="X296" s="260"/>
      <c r="Y296" s="260"/>
      <c r="Z296" s="260"/>
    </row>
    <row r="297">
      <c r="A297" s="260"/>
      <c r="B297" s="260"/>
      <c r="C297" s="260"/>
      <c r="D297" s="260"/>
      <c r="E297" s="260"/>
      <c r="F297" s="260"/>
      <c r="G297" s="260"/>
      <c r="H297" s="260"/>
      <c r="I297" s="260"/>
      <c r="J297" s="260"/>
      <c r="K297" s="260"/>
      <c r="L297" s="260"/>
      <c r="M297" s="260"/>
      <c r="N297" s="260"/>
      <c r="O297" s="260"/>
      <c r="P297" s="260"/>
      <c r="Q297" s="260"/>
      <c r="R297" s="260"/>
      <c r="S297" s="260"/>
      <c r="T297" s="260"/>
      <c r="U297" s="260"/>
      <c r="V297" s="260"/>
      <c r="W297" s="260"/>
      <c r="X297" s="260"/>
      <c r="Y297" s="260"/>
      <c r="Z297" s="260"/>
    </row>
    <row r="298">
      <c r="A298" s="260"/>
      <c r="B298" s="26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60"/>
      <c r="P298" s="260"/>
      <c r="Q298" s="260"/>
      <c r="R298" s="260"/>
      <c r="S298" s="260"/>
      <c r="T298" s="260"/>
      <c r="U298" s="260"/>
      <c r="V298" s="260"/>
      <c r="W298" s="260"/>
      <c r="X298" s="260"/>
      <c r="Y298" s="260"/>
      <c r="Z298" s="260"/>
    </row>
    <row r="299">
      <c r="A299" s="260"/>
      <c r="B299" s="260"/>
      <c r="C299" s="260"/>
      <c r="D299" s="260"/>
      <c r="E299" s="260"/>
      <c r="F299" s="260"/>
      <c r="G299" s="260"/>
      <c r="H299" s="260"/>
      <c r="I299" s="260"/>
      <c r="J299" s="260"/>
      <c r="K299" s="260"/>
      <c r="L299" s="260"/>
      <c r="M299" s="260"/>
      <c r="N299" s="260"/>
      <c r="O299" s="260"/>
      <c r="P299" s="260"/>
      <c r="Q299" s="260"/>
      <c r="R299" s="260"/>
      <c r="S299" s="260"/>
      <c r="T299" s="260"/>
      <c r="U299" s="260"/>
      <c r="V299" s="260"/>
      <c r="W299" s="260"/>
      <c r="X299" s="260"/>
      <c r="Y299" s="260"/>
      <c r="Z299" s="260"/>
    </row>
    <row r="300">
      <c r="A300" s="260"/>
      <c r="B300" s="260"/>
      <c r="C300" s="260"/>
      <c r="D300" s="260"/>
      <c r="E300" s="260"/>
      <c r="F300" s="260"/>
      <c r="G300" s="260"/>
      <c r="H300" s="260"/>
      <c r="I300" s="260"/>
      <c r="J300" s="260"/>
      <c r="K300" s="260"/>
      <c r="L300" s="260"/>
      <c r="M300" s="260"/>
      <c r="N300" s="260"/>
      <c r="O300" s="260"/>
      <c r="P300" s="260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</row>
    <row r="301">
      <c r="A301" s="260"/>
      <c r="B301" s="260"/>
      <c r="C301" s="260"/>
      <c r="D301" s="260"/>
      <c r="E301" s="260"/>
      <c r="F301" s="260"/>
      <c r="G301" s="260"/>
      <c r="H301" s="260"/>
      <c r="I301" s="260"/>
      <c r="J301" s="260"/>
      <c r="K301" s="260"/>
      <c r="L301" s="260"/>
      <c r="M301" s="260"/>
      <c r="N301" s="260"/>
      <c r="O301" s="260"/>
      <c r="P301" s="260"/>
      <c r="Q301" s="260"/>
      <c r="R301" s="260"/>
      <c r="S301" s="260"/>
      <c r="T301" s="260"/>
      <c r="U301" s="260"/>
      <c r="V301" s="260"/>
      <c r="W301" s="260"/>
      <c r="X301" s="260"/>
      <c r="Y301" s="260"/>
      <c r="Z301" s="260"/>
    </row>
    <row r="302">
      <c r="A302" s="260"/>
      <c r="B302" s="260"/>
      <c r="C302" s="260"/>
      <c r="D302" s="260"/>
      <c r="E302" s="260"/>
      <c r="F302" s="260"/>
      <c r="G302" s="260"/>
      <c r="H302" s="260"/>
      <c r="I302" s="260"/>
      <c r="J302" s="260"/>
      <c r="K302" s="260"/>
      <c r="L302" s="260"/>
      <c r="M302" s="260"/>
      <c r="N302" s="260"/>
      <c r="O302" s="260"/>
      <c r="P302" s="260"/>
      <c r="Q302" s="260"/>
      <c r="R302" s="260"/>
      <c r="S302" s="260"/>
      <c r="T302" s="260"/>
      <c r="U302" s="260"/>
      <c r="V302" s="260"/>
      <c r="W302" s="260"/>
      <c r="X302" s="260"/>
      <c r="Y302" s="260"/>
      <c r="Z302" s="260"/>
    </row>
    <row r="303">
      <c r="A303" s="260"/>
      <c r="B303" s="260"/>
      <c r="C303" s="260"/>
      <c r="D303" s="260"/>
      <c r="E303" s="260"/>
      <c r="F303" s="260"/>
      <c r="G303" s="260"/>
      <c r="H303" s="260"/>
      <c r="I303" s="260"/>
      <c r="J303" s="260"/>
      <c r="K303" s="260"/>
      <c r="L303" s="260"/>
      <c r="M303" s="260"/>
      <c r="N303" s="260"/>
      <c r="O303" s="260"/>
      <c r="P303" s="260"/>
      <c r="Q303" s="260"/>
      <c r="R303" s="260"/>
      <c r="S303" s="260"/>
      <c r="T303" s="260"/>
      <c r="U303" s="260"/>
      <c r="V303" s="260"/>
      <c r="W303" s="260"/>
      <c r="X303" s="260"/>
      <c r="Y303" s="260"/>
      <c r="Z303" s="260"/>
    </row>
    <row r="304">
      <c r="A304" s="260"/>
      <c r="B304" s="260"/>
      <c r="C304" s="260"/>
      <c r="D304" s="260"/>
      <c r="E304" s="260"/>
      <c r="F304" s="260"/>
      <c r="G304" s="260"/>
      <c r="H304" s="260"/>
      <c r="I304" s="260"/>
      <c r="J304" s="260"/>
      <c r="K304" s="260"/>
      <c r="L304" s="260"/>
      <c r="M304" s="260"/>
      <c r="N304" s="260"/>
      <c r="O304" s="260"/>
      <c r="P304" s="260"/>
      <c r="Q304" s="260"/>
      <c r="R304" s="260"/>
      <c r="S304" s="260"/>
      <c r="T304" s="260"/>
      <c r="U304" s="260"/>
      <c r="V304" s="260"/>
      <c r="W304" s="260"/>
      <c r="X304" s="260"/>
      <c r="Y304" s="260"/>
      <c r="Z304" s="260"/>
    </row>
    <row r="305">
      <c r="A305" s="260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</row>
    <row r="306">
      <c r="A306" s="260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60"/>
      <c r="P306" s="260"/>
      <c r="Q306" s="260"/>
      <c r="R306" s="260"/>
      <c r="S306" s="260"/>
      <c r="T306" s="260"/>
      <c r="U306" s="260"/>
      <c r="V306" s="260"/>
      <c r="W306" s="260"/>
      <c r="X306" s="260"/>
      <c r="Y306" s="260"/>
      <c r="Z306" s="260"/>
    </row>
    <row r="307">
      <c r="A307" s="260"/>
      <c r="B307" s="26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60"/>
      <c r="P307" s="260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</row>
    <row r="308">
      <c r="A308" s="260"/>
      <c r="B308" s="260"/>
      <c r="C308" s="260"/>
      <c r="D308" s="260"/>
      <c r="E308" s="260"/>
      <c r="F308" s="260"/>
      <c r="G308" s="260"/>
      <c r="H308" s="260"/>
      <c r="I308" s="260"/>
      <c r="J308" s="260"/>
      <c r="K308" s="260"/>
      <c r="L308" s="260"/>
      <c r="M308" s="260"/>
      <c r="N308" s="260"/>
      <c r="O308" s="260"/>
      <c r="P308" s="260"/>
      <c r="Q308" s="260"/>
      <c r="R308" s="260"/>
      <c r="S308" s="260"/>
      <c r="T308" s="260"/>
      <c r="U308" s="260"/>
      <c r="V308" s="260"/>
      <c r="W308" s="260"/>
      <c r="X308" s="260"/>
      <c r="Y308" s="260"/>
      <c r="Z308" s="260"/>
    </row>
    <row r="309">
      <c r="A309" s="260"/>
      <c r="B309" s="260"/>
      <c r="C309" s="260"/>
      <c r="D309" s="260"/>
      <c r="E309" s="260"/>
      <c r="F309" s="260"/>
      <c r="G309" s="260"/>
      <c r="H309" s="260"/>
      <c r="I309" s="260"/>
      <c r="J309" s="260"/>
      <c r="K309" s="260"/>
      <c r="L309" s="260"/>
      <c r="M309" s="260"/>
      <c r="N309" s="260"/>
      <c r="O309" s="260"/>
      <c r="P309" s="260"/>
      <c r="Q309" s="260"/>
      <c r="R309" s="260"/>
      <c r="S309" s="260"/>
      <c r="T309" s="260"/>
      <c r="U309" s="260"/>
      <c r="V309" s="260"/>
      <c r="W309" s="260"/>
      <c r="X309" s="260"/>
      <c r="Y309" s="260"/>
      <c r="Z309" s="260"/>
    </row>
    <row r="310">
      <c r="A310" s="260"/>
      <c r="B310" s="260"/>
      <c r="C310" s="260"/>
      <c r="D310" s="260"/>
      <c r="E310" s="260"/>
      <c r="F310" s="260"/>
      <c r="G310" s="260"/>
      <c r="H310" s="260"/>
      <c r="I310" s="260"/>
      <c r="J310" s="260"/>
      <c r="K310" s="260"/>
      <c r="L310" s="260"/>
      <c r="M310" s="260"/>
      <c r="N310" s="260"/>
      <c r="O310" s="260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</row>
    <row r="311">
      <c r="A311" s="260"/>
      <c r="B311" s="260"/>
      <c r="C311" s="260"/>
      <c r="D311" s="260"/>
      <c r="E311" s="260"/>
      <c r="F311" s="260"/>
      <c r="G311" s="260"/>
      <c r="H311" s="260"/>
      <c r="I311" s="260"/>
      <c r="J311" s="260"/>
      <c r="K311" s="260"/>
      <c r="L311" s="260"/>
      <c r="M311" s="260"/>
      <c r="N311" s="260"/>
      <c r="O311" s="260"/>
      <c r="P311" s="260"/>
      <c r="Q311" s="260"/>
      <c r="R311" s="260"/>
      <c r="S311" s="260"/>
      <c r="T311" s="260"/>
      <c r="U311" s="260"/>
      <c r="V311" s="260"/>
      <c r="W311" s="260"/>
      <c r="X311" s="260"/>
      <c r="Y311" s="260"/>
      <c r="Z311" s="260"/>
    </row>
    <row r="312">
      <c r="A312" s="260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0"/>
      <c r="Q312" s="260"/>
      <c r="R312" s="260"/>
      <c r="S312" s="260"/>
      <c r="T312" s="260"/>
      <c r="U312" s="260"/>
      <c r="V312" s="260"/>
      <c r="W312" s="260"/>
      <c r="X312" s="260"/>
      <c r="Y312" s="260"/>
      <c r="Z312" s="260"/>
    </row>
    <row r="313">
      <c r="A313" s="260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</row>
    <row r="314">
      <c r="A314" s="260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</row>
    <row r="315">
      <c r="A315" s="260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</row>
    <row r="316">
      <c r="A316" s="260"/>
      <c r="B316" s="26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60"/>
      <c r="P316" s="260"/>
      <c r="Q316" s="260"/>
      <c r="R316" s="260"/>
      <c r="S316" s="260"/>
      <c r="T316" s="260"/>
      <c r="U316" s="260"/>
      <c r="V316" s="260"/>
      <c r="W316" s="260"/>
      <c r="X316" s="260"/>
      <c r="Y316" s="260"/>
      <c r="Z316" s="260"/>
    </row>
    <row r="317">
      <c r="A317" s="260"/>
      <c r="B317" s="26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60"/>
      <c r="P317" s="260"/>
      <c r="Q317" s="260"/>
      <c r="R317" s="260"/>
      <c r="S317" s="260"/>
      <c r="T317" s="260"/>
      <c r="U317" s="260"/>
      <c r="V317" s="260"/>
      <c r="W317" s="260"/>
      <c r="X317" s="260"/>
      <c r="Y317" s="260"/>
      <c r="Z317" s="260"/>
    </row>
    <row r="318">
      <c r="A318" s="260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60"/>
      <c r="P318" s="260"/>
      <c r="Q318" s="260"/>
      <c r="R318" s="260"/>
      <c r="S318" s="260"/>
      <c r="T318" s="260"/>
      <c r="U318" s="260"/>
      <c r="V318" s="260"/>
      <c r="W318" s="260"/>
      <c r="X318" s="260"/>
      <c r="Y318" s="260"/>
      <c r="Z318" s="260"/>
    </row>
    <row r="319">
      <c r="A319" s="260"/>
      <c r="B319" s="26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60"/>
      <c r="P319" s="260"/>
      <c r="Q319" s="260"/>
      <c r="R319" s="260"/>
      <c r="S319" s="260"/>
      <c r="T319" s="260"/>
      <c r="U319" s="260"/>
      <c r="V319" s="260"/>
      <c r="W319" s="260"/>
      <c r="X319" s="260"/>
      <c r="Y319" s="260"/>
      <c r="Z319" s="260"/>
    </row>
    <row r="320">
      <c r="A320" s="260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60"/>
      <c r="P320" s="260"/>
      <c r="Q320" s="260"/>
      <c r="R320" s="260"/>
      <c r="S320" s="260"/>
      <c r="T320" s="260"/>
      <c r="U320" s="260"/>
      <c r="V320" s="260"/>
      <c r="W320" s="260"/>
      <c r="X320" s="260"/>
      <c r="Y320" s="260"/>
      <c r="Z320" s="260"/>
    </row>
    <row r="321">
      <c r="A321" s="260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60"/>
      <c r="P321" s="260"/>
      <c r="Q321" s="260"/>
      <c r="R321" s="260"/>
      <c r="S321" s="260"/>
      <c r="T321" s="260"/>
      <c r="U321" s="260"/>
      <c r="V321" s="260"/>
      <c r="W321" s="260"/>
      <c r="X321" s="260"/>
      <c r="Y321" s="260"/>
      <c r="Z321" s="260"/>
    </row>
    <row r="322">
      <c r="A322" s="260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0"/>
      <c r="Q322" s="260"/>
      <c r="R322" s="260"/>
      <c r="S322" s="260"/>
      <c r="T322" s="260"/>
      <c r="U322" s="260"/>
      <c r="V322" s="260"/>
      <c r="W322" s="260"/>
      <c r="X322" s="260"/>
      <c r="Y322" s="260"/>
      <c r="Z322" s="260"/>
    </row>
    <row r="323">
      <c r="A323" s="260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</row>
    <row r="324">
      <c r="A324" s="260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60"/>
      <c r="P324" s="260"/>
      <c r="Q324" s="260"/>
      <c r="R324" s="260"/>
      <c r="S324" s="260"/>
      <c r="T324" s="260"/>
      <c r="U324" s="260"/>
      <c r="V324" s="260"/>
      <c r="W324" s="260"/>
      <c r="X324" s="260"/>
      <c r="Y324" s="260"/>
      <c r="Z324" s="260"/>
    </row>
    <row r="325">
      <c r="A325" s="260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60"/>
      <c r="P325" s="260"/>
      <c r="Q325" s="260"/>
      <c r="R325" s="260"/>
      <c r="S325" s="260"/>
      <c r="T325" s="260"/>
      <c r="U325" s="260"/>
      <c r="V325" s="260"/>
      <c r="W325" s="260"/>
      <c r="X325" s="260"/>
      <c r="Y325" s="260"/>
      <c r="Z325" s="260"/>
    </row>
    <row r="326">
      <c r="A326" s="260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</row>
    <row r="327">
      <c r="A327" s="260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</row>
    <row r="328">
      <c r="A328" s="260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</row>
    <row r="329">
      <c r="A329" s="260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</row>
    <row r="330">
      <c r="A330" s="260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60"/>
      <c r="P330" s="260"/>
      <c r="Q330" s="260"/>
      <c r="R330" s="260"/>
      <c r="S330" s="260"/>
      <c r="T330" s="260"/>
      <c r="U330" s="260"/>
      <c r="V330" s="260"/>
      <c r="W330" s="260"/>
      <c r="X330" s="260"/>
      <c r="Y330" s="260"/>
      <c r="Z330" s="260"/>
    </row>
    <row r="331">
      <c r="A331" s="260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</row>
    <row r="332">
      <c r="A332" s="260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</row>
    <row r="333">
      <c r="A333" s="260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60"/>
      <c r="P333" s="260"/>
      <c r="Q333" s="260"/>
      <c r="R333" s="260"/>
      <c r="S333" s="260"/>
      <c r="T333" s="260"/>
      <c r="U333" s="260"/>
      <c r="V333" s="260"/>
      <c r="W333" s="260"/>
      <c r="X333" s="260"/>
      <c r="Y333" s="260"/>
      <c r="Z333" s="260"/>
    </row>
    <row r="334">
      <c r="A334" s="260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60"/>
      <c r="P334" s="260"/>
      <c r="Q334" s="260"/>
      <c r="R334" s="260"/>
      <c r="S334" s="260"/>
      <c r="T334" s="260"/>
      <c r="U334" s="260"/>
      <c r="V334" s="260"/>
      <c r="W334" s="260"/>
      <c r="X334" s="260"/>
      <c r="Y334" s="260"/>
      <c r="Z334" s="260"/>
    </row>
    <row r="335">
      <c r="A335" s="260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0"/>
      <c r="S335" s="260"/>
      <c r="T335" s="260"/>
      <c r="U335" s="260"/>
      <c r="V335" s="260"/>
      <c r="W335" s="260"/>
      <c r="X335" s="260"/>
      <c r="Y335" s="260"/>
      <c r="Z335" s="260"/>
    </row>
    <row r="336">
      <c r="A336" s="260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0"/>
      <c r="Q336" s="260"/>
      <c r="R336" s="260"/>
      <c r="S336" s="260"/>
      <c r="T336" s="260"/>
      <c r="U336" s="260"/>
      <c r="V336" s="260"/>
      <c r="W336" s="260"/>
      <c r="X336" s="260"/>
      <c r="Y336" s="260"/>
      <c r="Z336" s="260"/>
    </row>
    <row r="337">
      <c r="A337" s="260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</row>
    <row r="338">
      <c r="A338" s="260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60"/>
      <c r="P338" s="260"/>
      <c r="Q338" s="260"/>
      <c r="R338" s="260"/>
      <c r="S338" s="260"/>
      <c r="T338" s="260"/>
      <c r="U338" s="260"/>
      <c r="V338" s="260"/>
      <c r="W338" s="260"/>
      <c r="X338" s="260"/>
      <c r="Y338" s="260"/>
      <c r="Z338" s="260"/>
    </row>
    <row r="339">
      <c r="A339" s="260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</row>
    <row r="340">
      <c r="A340" s="260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0"/>
      <c r="Q340" s="260"/>
      <c r="R340" s="260"/>
      <c r="S340" s="260"/>
      <c r="T340" s="260"/>
      <c r="U340" s="260"/>
      <c r="V340" s="260"/>
      <c r="W340" s="260"/>
      <c r="X340" s="260"/>
      <c r="Y340" s="260"/>
      <c r="Z340" s="260"/>
    </row>
    <row r="341">
      <c r="A341" s="260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0"/>
      <c r="Q341" s="260"/>
      <c r="R341" s="260"/>
      <c r="S341" s="260"/>
      <c r="T341" s="260"/>
      <c r="U341" s="260"/>
      <c r="V341" s="260"/>
      <c r="W341" s="260"/>
      <c r="X341" s="260"/>
      <c r="Y341" s="260"/>
      <c r="Z341" s="260"/>
    </row>
    <row r="342">
      <c r="A342" s="260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60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</row>
    <row r="343">
      <c r="A343" s="260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260"/>
    </row>
    <row r="344">
      <c r="A344" s="260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60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</row>
    <row r="345">
      <c r="A345" s="260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60"/>
      <c r="P345" s="260"/>
      <c r="Q345" s="260"/>
      <c r="R345" s="260"/>
      <c r="S345" s="260"/>
      <c r="T345" s="260"/>
      <c r="U345" s="260"/>
      <c r="V345" s="260"/>
      <c r="W345" s="260"/>
      <c r="X345" s="260"/>
      <c r="Y345" s="260"/>
      <c r="Z345" s="260"/>
    </row>
    <row r="346">
      <c r="A346" s="260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0"/>
      <c r="Q346" s="260"/>
      <c r="R346" s="260"/>
      <c r="S346" s="260"/>
      <c r="T346" s="260"/>
      <c r="U346" s="260"/>
      <c r="V346" s="260"/>
      <c r="W346" s="260"/>
      <c r="X346" s="260"/>
      <c r="Y346" s="260"/>
      <c r="Z346" s="260"/>
    </row>
    <row r="347">
      <c r="A347" s="260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0"/>
      <c r="Q347" s="260"/>
      <c r="R347" s="260"/>
      <c r="S347" s="260"/>
      <c r="T347" s="260"/>
      <c r="U347" s="260"/>
      <c r="V347" s="260"/>
      <c r="W347" s="260"/>
      <c r="X347" s="260"/>
      <c r="Y347" s="260"/>
      <c r="Z347" s="260"/>
    </row>
    <row r="348">
      <c r="A348" s="260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0"/>
      <c r="Q348" s="260"/>
      <c r="R348" s="260"/>
      <c r="S348" s="260"/>
      <c r="T348" s="260"/>
      <c r="U348" s="260"/>
      <c r="V348" s="260"/>
      <c r="W348" s="260"/>
      <c r="X348" s="260"/>
      <c r="Y348" s="260"/>
      <c r="Z348" s="260"/>
    </row>
    <row r="349">
      <c r="A349" s="260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0"/>
      <c r="Q349" s="260"/>
      <c r="R349" s="260"/>
      <c r="S349" s="260"/>
      <c r="T349" s="260"/>
      <c r="U349" s="260"/>
      <c r="V349" s="260"/>
      <c r="W349" s="260"/>
      <c r="X349" s="260"/>
      <c r="Y349" s="260"/>
      <c r="Z349" s="260"/>
    </row>
    <row r="350">
      <c r="A350" s="260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0"/>
      <c r="Q350" s="260"/>
      <c r="R350" s="260"/>
      <c r="S350" s="260"/>
      <c r="T350" s="260"/>
      <c r="U350" s="260"/>
      <c r="V350" s="260"/>
      <c r="W350" s="260"/>
      <c r="X350" s="260"/>
      <c r="Y350" s="260"/>
      <c r="Z350" s="260"/>
    </row>
    <row r="351">
      <c r="A351" s="260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</row>
    <row r="352">
      <c r="A352" s="260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60"/>
      <c r="P352" s="260"/>
      <c r="Q352" s="260"/>
      <c r="R352" s="260"/>
      <c r="S352" s="260"/>
      <c r="T352" s="260"/>
      <c r="U352" s="260"/>
      <c r="V352" s="260"/>
      <c r="W352" s="260"/>
      <c r="X352" s="260"/>
      <c r="Y352" s="260"/>
      <c r="Z352" s="260"/>
    </row>
    <row r="353">
      <c r="A353" s="260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</row>
    <row r="354">
      <c r="A354" s="260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60"/>
      <c r="P354" s="260"/>
      <c r="Q354" s="260"/>
      <c r="R354" s="260"/>
      <c r="S354" s="260"/>
      <c r="T354" s="260"/>
      <c r="U354" s="260"/>
      <c r="V354" s="260"/>
      <c r="W354" s="260"/>
      <c r="X354" s="260"/>
      <c r="Y354" s="260"/>
      <c r="Z354" s="260"/>
    </row>
    <row r="355">
      <c r="A355" s="260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0"/>
      <c r="Q355" s="260"/>
      <c r="R355" s="260"/>
      <c r="S355" s="260"/>
      <c r="T355" s="260"/>
      <c r="U355" s="260"/>
      <c r="V355" s="260"/>
      <c r="W355" s="260"/>
      <c r="X355" s="260"/>
      <c r="Y355" s="260"/>
      <c r="Z355" s="260"/>
    </row>
    <row r="356">
      <c r="A356" s="260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60"/>
      <c r="P356" s="260"/>
      <c r="Q356" s="260"/>
      <c r="R356" s="260"/>
      <c r="S356" s="260"/>
      <c r="T356" s="260"/>
      <c r="U356" s="260"/>
      <c r="V356" s="260"/>
      <c r="W356" s="260"/>
      <c r="X356" s="260"/>
      <c r="Y356" s="260"/>
      <c r="Z356" s="260"/>
    </row>
    <row r="357">
      <c r="A357" s="260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</row>
    <row r="358">
      <c r="A358" s="260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</row>
    <row r="359">
      <c r="A359" s="260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60"/>
      <c r="P359" s="260"/>
      <c r="Q359" s="260"/>
      <c r="R359" s="260"/>
      <c r="S359" s="260"/>
      <c r="T359" s="260"/>
      <c r="U359" s="260"/>
      <c r="V359" s="260"/>
      <c r="W359" s="260"/>
      <c r="X359" s="260"/>
      <c r="Y359" s="260"/>
      <c r="Z359" s="260"/>
    </row>
    <row r="360">
      <c r="A360" s="260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</row>
    <row r="361">
      <c r="A361" s="260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60"/>
      <c r="P361" s="260"/>
      <c r="Q361" s="260"/>
      <c r="R361" s="260"/>
      <c r="S361" s="260"/>
      <c r="T361" s="260"/>
      <c r="U361" s="260"/>
      <c r="V361" s="260"/>
      <c r="W361" s="260"/>
      <c r="X361" s="260"/>
      <c r="Y361" s="260"/>
      <c r="Z361" s="260"/>
    </row>
    <row r="362">
      <c r="A362" s="260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</row>
    <row r="363">
      <c r="A363" s="260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</row>
    <row r="364">
      <c r="A364" s="260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0"/>
      <c r="Q364" s="260"/>
      <c r="R364" s="260"/>
      <c r="S364" s="260"/>
      <c r="T364" s="260"/>
      <c r="U364" s="260"/>
      <c r="V364" s="260"/>
      <c r="W364" s="260"/>
      <c r="X364" s="260"/>
      <c r="Y364" s="260"/>
      <c r="Z364" s="260"/>
    </row>
    <row r="365">
      <c r="A365" s="260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60"/>
      <c r="P365" s="260"/>
      <c r="Q365" s="260"/>
      <c r="R365" s="260"/>
      <c r="S365" s="260"/>
      <c r="T365" s="260"/>
      <c r="U365" s="260"/>
      <c r="V365" s="260"/>
      <c r="W365" s="260"/>
      <c r="X365" s="260"/>
      <c r="Y365" s="260"/>
      <c r="Z365" s="260"/>
    </row>
    <row r="366">
      <c r="A366" s="260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</row>
    <row r="367">
      <c r="A367" s="260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</row>
    <row r="368">
      <c r="A368" s="260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0"/>
      <c r="Q368" s="260"/>
      <c r="R368" s="260"/>
      <c r="S368" s="260"/>
      <c r="T368" s="260"/>
      <c r="U368" s="260"/>
      <c r="V368" s="260"/>
      <c r="W368" s="260"/>
      <c r="X368" s="260"/>
      <c r="Y368" s="260"/>
      <c r="Z368" s="260"/>
    </row>
    <row r="369">
      <c r="A369" s="260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60"/>
      <c r="P369" s="260"/>
      <c r="Q369" s="260"/>
      <c r="R369" s="260"/>
      <c r="S369" s="260"/>
      <c r="T369" s="260"/>
      <c r="U369" s="260"/>
      <c r="V369" s="260"/>
      <c r="W369" s="260"/>
      <c r="X369" s="260"/>
      <c r="Y369" s="260"/>
      <c r="Z369" s="260"/>
    </row>
    <row r="370">
      <c r="A370" s="260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</row>
    <row r="371">
      <c r="A371" s="260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</row>
    <row r="372">
      <c r="A372" s="260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</row>
    <row r="373">
      <c r="A373" s="260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60"/>
      <c r="P373" s="260"/>
      <c r="Q373" s="260"/>
      <c r="R373" s="260"/>
      <c r="S373" s="260"/>
      <c r="T373" s="260"/>
      <c r="U373" s="260"/>
      <c r="V373" s="260"/>
      <c r="W373" s="260"/>
      <c r="X373" s="260"/>
      <c r="Y373" s="260"/>
      <c r="Z373" s="260"/>
    </row>
    <row r="374">
      <c r="A374" s="260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60"/>
      <c r="P374" s="260"/>
      <c r="Q374" s="260"/>
      <c r="R374" s="260"/>
      <c r="S374" s="260"/>
      <c r="T374" s="260"/>
      <c r="U374" s="260"/>
      <c r="V374" s="260"/>
      <c r="W374" s="260"/>
      <c r="X374" s="260"/>
      <c r="Y374" s="260"/>
      <c r="Z374" s="260"/>
    </row>
    <row r="375">
      <c r="A375" s="260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0"/>
      <c r="Q375" s="260"/>
      <c r="R375" s="260"/>
      <c r="S375" s="260"/>
      <c r="T375" s="260"/>
      <c r="U375" s="260"/>
      <c r="V375" s="260"/>
      <c r="W375" s="260"/>
      <c r="X375" s="260"/>
      <c r="Y375" s="260"/>
      <c r="Z375" s="260"/>
    </row>
    <row r="376">
      <c r="A376" s="260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60"/>
      <c r="P376" s="260"/>
      <c r="Q376" s="260"/>
      <c r="R376" s="260"/>
      <c r="S376" s="260"/>
      <c r="T376" s="260"/>
      <c r="U376" s="260"/>
      <c r="V376" s="260"/>
      <c r="W376" s="260"/>
      <c r="X376" s="260"/>
      <c r="Y376" s="260"/>
      <c r="Z376" s="260"/>
    </row>
    <row r="377">
      <c r="A377" s="260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60"/>
      <c r="P377" s="260"/>
      <c r="Q377" s="260"/>
      <c r="R377" s="260"/>
      <c r="S377" s="260"/>
      <c r="T377" s="260"/>
      <c r="U377" s="260"/>
      <c r="V377" s="260"/>
      <c r="W377" s="260"/>
      <c r="X377" s="260"/>
      <c r="Y377" s="260"/>
      <c r="Z377" s="260"/>
    </row>
    <row r="378">
      <c r="A378" s="260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</row>
    <row r="379">
      <c r="A379" s="260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</row>
    <row r="380">
      <c r="A380" s="260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</row>
    <row r="381">
      <c r="A381" s="260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</row>
    <row r="382">
      <c r="A382" s="260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</row>
    <row r="383">
      <c r="A383" s="260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</row>
    <row r="384">
      <c r="A384" s="260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</row>
    <row r="385">
      <c r="A385" s="260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</row>
    <row r="386">
      <c r="A386" s="260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</row>
    <row r="387">
      <c r="A387" s="260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</row>
    <row r="388">
      <c r="A388" s="260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</row>
    <row r="389">
      <c r="A389" s="260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</row>
    <row r="390">
      <c r="A390" s="260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</row>
    <row r="391">
      <c r="A391" s="260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</row>
    <row r="392">
      <c r="A392" s="260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</row>
    <row r="393">
      <c r="A393" s="260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</row>
    <row r="394">
      <c r="A394" s="260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</row>
    <row r="395">
      <c r="A395" s="260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</row>
    <row r="396">
      <c r="A396" s="260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</row>
    <row r="397">
      <c r="A397" s="260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</row>
    <row r="398">
      <c r="A398" s="260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</row>
    <row r="399">
      <c r="A399" s="260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</row>
    <row r="400">
      <c r="A400" s="260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</row>
    <row r="401">
      <c r="A401" s="260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</row>
    <row r="402">
      <c r="A402" s="260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</row>
    <row r="403">
      <c r="A403" s="260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</row>
    <row r="404">
      <c r="A404" s="260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</row>
    <row r="405">
      <c r="A405" s="260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</row>
    <row r="406">
      <c r="A406" s="260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</row>
    <row r="407">
      <c r="A407" s="260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</row>
    <row r="408">
      <c r="A408" s="260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</row>
    <row r="409">
      <c r="A409" s="260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</row>
    <row r="410">
      <c r="A410" s="260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</row>
    <row r="411">
      <c r="A411" s="260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</row>
    <row r="412">
      <c r="A412" s="260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</row>
    <row r="413">
      <c r="A413" s="260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</row>
    <row r="414">
      <c r="A414" s="260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</row>
    <row r="415">
      <c r="A415" s="260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</row>
    <row r="416">
      <c r="A416" s="260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</row>
    <row r="417">
      <c r="A417" s="260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</row>
    <row r="418">
      <c r="A418" s="260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</row>
    <row r="419">
      <c r="A419" s="260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</row>
    <row r="420">
      <c r="A420" s="260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</row>
    <row r="421">
      <c r="A421" s="260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</row>
    <row r="422">
      <c r="A422" s="260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</row>
    <row r="423">
      <c r="A423" s="260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</row>
    <row r="424">
      <c r="A424" s="260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</row>
    <row r="425">
      <c r="A425" s="260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</row>
    <row r="426">
      <c r="A426" s="260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</row>
    <row r="427">
      <c r="A427" s="260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</row>
    <row r="428">
      <c r="A428" s="260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</row>
    <row r="429">
      <c r="A429" s="260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</row>
    <row r="430">
      <c r="A430" s="260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</row>
    <row r="431">
      <c r="A431" s="260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</row>
    <row r="432">
      <c r="A432" s="260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</row>
    <row r="433">
      <c r="A433" s="260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</row>
    <row r="434">
      <c r="A434" s="260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</row>
    <row r="435">
      <c r="A435" s="260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</row>
    <row r="436">
      <c r="A436" s="260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</row>
    <row r="437">
      <c r="A437" s="260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</row>
    <row r="438">
      <c r="A438" s="260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</row>
    <row r="439">
      <c r="A439" s="260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</row>
    <row r="440">
      <c r="A440" s="260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</row>
    <row r="441">
      <c r="A441" s="260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</row>
    <row r="442">
      <c r="A442" s="260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</row>
    <row r="443">
      <c r="A443" s="260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</row>
    <row r="444">
      <c r="A444" s="260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</row>
    <row r="445">
      <c r="A445" s="260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</row>
    <row r="446">
      <c r="A446" s="260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</row>
    <row r="447">
      <c r="A447" s="260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</row>
    <row r="448">
      <c r="A448" s="260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</row>
    <row r="449">
      <c r="A449" s="260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</row>
    <row r="450">
      <c r="A450" s="260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</row>
    <row r="451">
      <c r="A451" s="260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</row>
    <row r="452">
      <c r="A452" s="260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</row>
    <row r="453">
      <c r="A453" s="260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</row>
    <row r="454">
      <c r="A454" s="260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</row>
    <row r="455">
      <c r="A455" s="260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</row>
    <row r="456">
      <c r="A456" s="260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</row>
    <row r="457">
      <c r="A457" s="260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</row>
    <row r="458">
      <c r="A458" s="260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</row>
    <row r="459">
      <c r="A459" s="260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</row>
    <row r="460">
      <c r="A460" s="260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</row>
    <row r="461">
      <c r="A461" s="260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</row>
    <row r="462">
      <c r="A462" s="260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</row>
    <row r="463">
      <c r="A463" s="260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</row>
    <row r="464">
      <c r="A464" s="260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</row>
    <row r="465">
      <c r="A465" s="260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</row>
    <row r="466">
      <c r="A466" s="260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</row>
    <row r="467">
      <c r="A467" s="260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</row>
    <row r="468">
      <c r="A468" s="260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</row>
    <row r="469">
      <c r="A469" s="260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</row>
    <row r="470">
      <c r="A470" s="260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</row>
    <row r="471">
      <c r="A471" s="260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</row>
    <row r="472">
      <c r="A472" s="260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</row>
    <row r="473">
      <c r="A473" s="260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</row>
    <row r="474">
      <c r="A474" s="260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</row>
    <row r="475">
      <c r="A475" s="260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</row>
    <row r="476">
      <c r="A476" s="260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</row>
    <row r="477">
      <c r="A477" s="260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</row>
    <row r="478">
      <c r="A478" s="260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</row>
    <row r="479">
      <c r="A479" s="260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</row>
    <row r="480">
      <c r="A480" s="260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</row>
    <row r="481">
      <c r="A481" s="260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</row>
    <row r="482">
      <c r="A482" s="260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</row>
    <row r="483">
      <c r="A483" s="260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</row>
    <row r="484">
      <c r="A484" s="260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</row>
    <row r="485">
      <c r="A485" s="260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</row>
    <row r="486">
      <c r="A486" s="260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</row>
    <row r="487">
      <c r="A487" s="260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</row>
    <row r="488">
      <c r="A488" s="260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</row>
    <row r="489">
      <c r="A489" s="260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</row>
    <row r="490">
      <c r="A490" s="260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</row>
    <row r="491">
      <c r="A491" s="260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</row>
    <row r="492">
      <c r="A492" s="260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</row>
    <row r="493">
      <c r="A493" s="260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</row>
    <row r="494">
      <c r="A494" s="260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</row>
    <row r="495">
      <c r="A495" s="260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</row>
    <row r="496">
      <c r="A496" s="260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</row>
    <row r="497">
      <c r="A497" s="260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</row>
    <row r="498">
      <c r="A498" s="260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</row>
    <row r="499">
      <c r="A499" s="260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</row>
    <row r="500">
      <c r="A500" s="260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</row>
    <row r="501">
      <c r="A501" s="260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</row>
    <row r="502">
      <c r="A502" s="260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</row>
    <row r="503">
      <c r="A503" s="260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</row>
    <row r="504">
      <c r="A504" s="260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</row>
    <row r="505">
      <c r="A505" s="260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</row>
    <row r="506">
      <c r="A506" s="260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</row>
    <row r="507">
      <c r="A507" s="260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</row>
    <row r="508">
      <c r="A508" s="260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</row>
    <row r="509">
      <c r="A509" s="260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</row>
    <row r="510">
      <c r="A510" s="260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</row>
    <row r="511">
      <c r="A511" s="260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</row>
    <row r="512">
      <c r="A512" s="260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</row>
    <row r="513">
      <c r="A513" s="260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</row>
    <row r="514">
      <c r="A514" s="260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</row>
    <row r="515">
      <c r="A515" s="260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</row>
    <row r="516">
      <c r="A516" s="260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</row>
    <row r="517">
      <c r="A517" s="260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</row>
    <row r="518">
      <c r="A518" s="260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</row>
    <row r="519">
      <c r="A519" s="260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</row>
    <row r="520">
      <c r="A520" s="260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</row>
    <row r="521">
      <c r="A521" s="260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</row>
    <row r="522">
      <c r="A522" s="260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</row>
    <row r="523">
      <c r="A523" s="260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</row>
    <row r="524">
      <c r="A524" s="260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</row>
    <row r="525">
      <c r="A525" s="260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</row>
    <row r="526">
      <c r="A526" s="260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</row>
    <row r="527">
      <c r="A527" s="260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</row>
    <row r="528">
      <c r="A528" s="260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</row>
    <row r="529">
      <c r="A529" s="260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</row>
    <row r="530">
      <c r="A530" s="260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</row>
    <row r="531">
      <c r="A531" s="260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</row>
    <row r="532">
      <c r="A532" s="260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</row>
    <row r="533">
      <c r="A533" s="260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</row>
    <row r="534">
      <c r="A534" s="260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</row>
    <row r="535">
      <c r="A535" s="260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</row>
    <row r="536">
      <c r="A536" s="260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</row>
    <row r="537">
      <c r="A537" s="260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</row>
    <row r="538">
      <c r="A538" s="260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</row>
    <row r="539">
      <c r="A539" s="260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</row>
    <row r="540">
      <c r="A540" s="260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</row>
    <row r="541">
      <c r="A541" s="260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</row>
    <row r="542">
      <c r="A542" s="260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</row>
    <row r="543">
      <c r="A543" s="260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</row>
    <row r="544">
      <c r="A544" s="260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</row>
    <row r="545">
      <c r="A545" s="260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</row>
    <row r="546">
      <c r="A546" s="260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</row>
    <row r="547">
      <c r="A547" s="260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</row>
    <row r="548">
      <c r="A548" s="260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</row>
    <row r="549">
      <c r="A549" s="260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</row>
    <row r="550">
      <c r="A550" s="260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</row>
    <row r="551">
      <c r="A551" s="260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</row>
    <row r="552">
      <c r="A552" s="260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</row>
    <row r="553">
      <c r="A553" s="260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</row>
    <row r="554">
      <c r="A554" s="260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</row>
    <row r="555">
      <c r="A555" s="260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</row>
    <row r="556">
      <c r="A556" s="260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</row>
    <row r="557">
      <c r="A557" s="260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</row>
    <row r="558">
      <c r="A558" s="260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</row>
    <row r="559">
      <c r="A559" s="260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</row>
    <row r="560">
      <c r="A560" s="260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</row>
    <row r="561">
      <c r="A561" s="260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</row>
    <row r="562">
      <c r="A562" s="260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</row>
    <row r="563">
      <c r="A563" s="260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</row>
    <row r="564">
      <c r="A564" s="260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</row>
    <row r="565">
      <c r="A565" s="260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</row>
    <row r="566">
      <c r="A566" s="260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</row>
    <row r="567">
      <c r="A567" s="260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</row>
    <row r="568">
      <c r="A568" s="260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</row>
    <row r="569">
      <c r="A569" s="260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</row>
    <row r="570">
      <c r="A570" s="260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</row>
    <row r="571">
      <c r="A571" s="260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</row>
    <row r="572">
      <c r="A572" s="260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</row>
    <row r="573">
      <c r="A573" s="260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</row>
    <row r="574">
      <c r="A574" s="260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</row>
    <row r="575">
      <c r="A575" s="260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</row>
    <row r="576">
      <c r="A576" s="260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</row>
    <row r="577">
      <c r="A577" s="260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</row>
    <row r="578">
      <c r="A578" s="260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</row>
    <row r="579">
      <c r="A579" s="260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</row>
    <row r="580">
      <c r="A580" s="260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</row>
    <row r="581">
      <c r="A581" s="260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</row>
    <row r="582">
      <c r="A582" s="260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</row>
    <row r="583">
      <c r="A583" s="260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</row>
    <row r="584">
      <c r="A584" s="260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</row>
    <row r="585">
      <c r="A585" s="260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</row>
    <row r="586">
      <c r="A586" s="260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</row>
    <row r="587">
      <c r="A587" s="260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</row>
    <row r="588">
      <c r="A588" s="260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</row>
    <row r="589">
      <c r="A589" s="260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</row>
    <row r="590">
      <c r="A590" s="260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</row>
    <row r="591">
      <c r="A591" s="260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</row>
    <row r="592">
      <c r="A592" s="260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</row>
    <row r="593">
      <c r="A593" s="260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</row>
    <row r="594">
      <c r="A594" s="260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</row>
    <row r="595">
      <c r="A595" s="260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</row>
    <row r="596">
      <c r="A596" s="260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</row>
    <row r="597">
      <c r="A597" s="260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</row>
    <row r="598">
      <c r="A598" s="260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</row>
    <row r="599">
      <c r="A599" s="260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</row>
    <row r="600">
      <c r="A600" s="260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</row>
    <row r="601">
      <c r="A601" s="260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</row>
    <row r="602">
      <c r="A602" s="260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</row>
    <row r="603">
      <c r="A603" s="260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</row>
    <row r="604">
      <c r="A604" s="260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</row>
    <row r="605">
      <c r="A605" s="260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</row>
    <row r="606">
      <c r="A606" s="260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</row>
    <row r="607">
      <c r="A607" s="260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</row>
    <row r="608">
      <c r="A608" s="260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</row>
    <row r="609">
      <c r="A609" s="260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</row>
    <row r="610">
      <c r="A610" s="260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</row>
    <row r="611">
      <c r="A611" s="260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</row>
    <row r="612">
      <c r="A612" s="260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</row>
    <row r="613">
      <c r="A613" s="260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</row>
    <row r="614">
      <c r="A614" s="260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</row>
    <row r="615">
      <c r="A615" s="260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</row>
    <row r="616">
      <c r="A616" s="260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</row>
    <row r="617">
      <c r="A617" s="260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</row>
    <row r="618">
      <c r="A618" s="260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</row>
    <row r="619">
      <c r="A619" s="260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</row>
    <row r="620">
      <c r="A620" s="260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</row>
    <row r="621">
      <c r="A621" s="260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</row>
    <row r="622">
      <c r="A622" s="260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</row>
    <row r="623">
      <c r="A623" s="260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</row>
    <row r="624">
      <c r="A624" s="260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</row>
    <row r="625">
      <c r="A625" s="260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</row>
    <row r="626">
      <c r="A626" s="260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</row>
    <row r="627">
      <c r="A627" s="260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</row>
    <row r="628">
      <c r="A628" s="260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</row>
    <row r="629">
      <c r="A629" s="260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</row>
    <row r="630">
      <c r="A630" s="260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</row>
    <row r="631">
      <c r="A631" s="260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</row>
    <row r="632">
      <c r="A632" s="260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</row>
    <row r="633">
      <c r="A633" s="260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</row>
    <row r="634">
      <c r="A634" s="260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</row>
    <row r="635">
      <c r="A635" s="260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</row>
    <row r="636">
      <c r="A636" s="260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</row>
    <row r="637">
      <c r="A637" s="260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</row>
    <row r="638">
      <c r="A638" s="260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</row>
    <row r="639">
      <c r="A639" s="260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</row>
    <row r="640">
      <c r="A640" s="260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</row>
    <row r="641">
      <c r="A641" s="260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</row>
    <row r="642">
      <c r="A642" s="260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</row>
    <row r="643">
      <c r="A643" s="260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</row>
    <row r="644">
      <c r="A644" s="260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</row>
    <row r="645">
      <c r="A645" s="260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</row>
    <row r="646">
      <c r="A646" s="260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</row>
    <row r="647">
      <c r="A647" s="260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</row>
    <row r="648">
      <c r="A648" s="260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</row>
    <row r="649">
      <c r="A649" s="260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</row>
    <row r="650">
      <c r="A650" s="260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</row>
    <row r="651">
      <c r="A651" s="260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</row>
    <row r="652">
      <c r="A652" s="260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</row>
    <row r="653">
      <c r="A653" s="260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</row>
    <row r="654">
      <c r="A654" s="260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</row>
    <row r="655">
      <c r="A655" s="260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</row>
    <row r="656">
      <c r="A656" s="260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</row>
    <row r="657">
      <c r="A657" s="260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</row>
    <row r="658">
      <c r="A658" s="260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</row>
    <row r="659">
      <c r="A659" s="260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</row>
    <row r="660">
      <c r="A660" s="260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</row>
    <row r="661">
      <c r="A661" s="260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</row>
    <row r="662">
      <c r="A662" s="260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</row>
    <row r="663">
      <c r="A663" s="260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</row>
    <row r="664">
      <c r="A664" s="260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</row>
    <row r="665">
      <c r="A665" s="260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</row>
    <row r="666">
      <c r="A666" s="260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</row>
    <row r="667">
      <c r="A667" s="260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</row>
    <row r="668">
      <c r="A668" s="260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</row>
    <row r="669">
      <c r="A669" s="260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</row>
    <row r="670">
      <c r="A670" s="260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</row>
    <row r="671">
      <c r="A671" s="260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</row>
    <row r="672">
      <c r="A672" s="260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</row>
    <row r="673">
      <c r="A673" s="260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</row>
    <row r="674">
      <c r="A674" s="260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</row>
    <row r="675">
      <c r="A675" s="260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</row>
    <row r="676">
      <c r="A676" s="260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</row>
    <row r="677">
      <c r="A677" s="260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</row>
    <row r="678">
      <c r="A678" s="260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</row>
    <row r="679">
      <c r="A679" s="260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</row>
    <row r="680">
      <c r="A680" s="260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</row>
    <row r="681">
      <c r="A681" s="260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</row>
    <row r="682">
      <c r="A682" s="260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</row>
    <row r="683">
      <c r="A683" s="260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</row>
    <row r="684">
      <c r="A684" s="260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</row>
    <row r="685">
      <c r="A685" s="260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</row>
    <row r="686">
      <c r="A686" s="260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</row>
    <row r="687">
      <c r="A687" s="260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</row>
    <row r="688">
      <c r="A688" s="260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</row>
    <row r="689">
      <c r="A689" s="260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</row>
    <row r="690">
      <c r="A690" s="260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</row>
    <row r="691">
      <c r="A691" s="260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</row>
    <row r="692">
      <c r="A692" s="260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</row>
    <row r="693">
      <c r="A693" s="260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</row>
    <row r="694">
      <c r="A694" s="260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</row>
    <row r="695">
      <c r="A695" s="260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</row>
    <row r="696">
      <c r="A696" s="260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</row>
    <row r="697">
      <c r="A697" s="260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</row>
    <row r="698">
      <c r="A698" s="260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</row>
    <row r="699">
      <c r="A699" s="260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</row>
    <row r="700">
      <c r="A700" s="260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</row>
    <row r="701">
      <c r="A701" s="260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</row>
    <row r="702">
      <c r="A702" s="260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</row>
    <row r="703">
      <c r="A703" s="260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</row>
    <row r="704">
      <c r="A704" s="260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</row>
    <row r="705">
      <c r="A705" s="260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</row>
    <row r="706">
      <c r="A706" s="260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</row>
    <row r="707">
      <c r="A707" s="260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</row>
    <row r="708">
      <c r="A708" s="260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</row>
    <row r="709">
      <c r="A709" s="260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</row>
    <row r="710">
      <c r="A710" s="260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</row>
    <row r="711">
      <c r="A711" s="260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</row>
    <row r="712">
      <c r="A712" s="260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</row>
    <row r="713">
      <c r="A713" s="260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</row>
    <row r="714">
      <c r="A714" s="260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</row>
    <row r="715">
      <c r="A715" s="260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</row>
    <row r="716">
      <c r="A716" s="260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</row>
    <row r="717">
      <c r="A717" s="260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</row>
    <row r="718">
      <c r="A718" s="260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</row>
    <row r="719">
      <c r="A719" s="260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</row>
    <row r="720">
      <c r="A720" s="260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</row>
    <row r="721">
      <c r="A721" s="260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</row>
    <row r="722">
      <c r="A722" s="260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</row>
    <row r="723">
      <c r="A723" s="260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</row>
    <row r="724">
      <c r="A724" s="260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</row>
    <row r="725">
      <c r="A725" s="260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</row>
    <row r="726">
      <c r="A726" s="260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</row>
    <row r="727">
      <c r="A727" s="260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</row>
    <row r="728">
      <c r="A728" s="260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</row>
    <row r="729">
      <c r="A729" s="260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</row>
    <row r="730">
      <c r="A730" s="260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</row>
    <row r="731">
      <c r="A731" s="260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</row>
    <row r="732">
      <c r="A732" s="260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</row>
    <row r="733">
      <c r="A733" s="260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</row>
    <row r="734">
      <c r="A734" s="260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</row>
    <row r="735">
      <c r="A735" s="260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</row>
    <row r="736">
      <c r="A736" s="260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</row>
    <row r="737">
      <c r="A737" s="260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</row>
    <row r="738">
      <c r="A738" s="260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</row>
    <row r="739">
      <c r="A739" s="260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</row>
    <row r="740">
      <c r="A740" s="260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</row>
    <row r="741">
      <c r="A741" s="260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</row>
    <row r="742">
      <c r="A742" s="260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</row>
    <row r="743">
      <c r="A743" s="260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</row>
    <row r="744">
      <c r="A744" s="260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</row>
    <row r="745">
      <c r="A745" s="260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</row>
    <row r="746">
      <c r="A746" s="260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</row>
    <row r="747">
      <c r="A747" s="260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</row>
    <row r="748">
      <c r="A748" s="260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</row>
    <row r="749">
      <c r="A749" s="260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</row>
    <row r="750">
      <c r="A750" s="260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</row>
    <row r="751">
      <c r="A751" s="260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</row>
    <row r="752">
      <c r="A752" s="260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</row>
    <row r="753">
      <c r="A753" s="260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</row>
    <row r="754">
      <c r="A754" s="260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</row>
    <row r="755">
      <c r="A755" s="260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</row>
    <row r="756">
      <c r="A756" s="260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</row>
    <row r="757">
      <c r="A757" s="260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</row>
    <row r="758">
      <c r="A758" s="260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</row>
    <row r="759">
      <c r="A759" s="260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</row>
    <row r="760">
      <c r="A760" s="260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</row>
    <row r="761">
      <c r="A761" s="260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</row>
    <row r="762">
      <c r="A762" s="260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</row>
    <row r="763">
      <c r="A763" s="260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</row>
    <row r="764">
      <c r="A764" s="260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</row>
    <row r="765">
      <c r="A765" s="260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</row>
    <row r="766">
      <c r="A766" s="260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</row>
    <row r="767">
      <c r="A767" s="260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</row>
    <row r="768">
      <c r="A768" s="260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</row>
    <row r="769">
      <c r="A769" s="260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</row>
    <row r="770">
      <c r="A770" s="260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</row>
    <row r="771">
      <c r="A771" s="260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</row>
    <row r="772">
      <c r="A772" s="260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</row>
    <row r="773">
      <c r="A773" s="260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</row>
    <row r="774">
      <c r="A774" s="260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</row>
    <row r="775">
      <c r="A775" s="260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</row>
    <row r="776">
      <c r="A776" s="260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</row>
    <row r="777">
      <c r="A777" s="260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</row>
    <row r="778">
      <c r="A778" s="260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</row>
    <row r="779">
      <c r="A779" s="260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</row>
    <row r="780">
      <c r="A780" s="260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</row>
    <row r="781">
      <c r="A781" s="260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</row>
    <row r="782">
      <c r="A782" s="260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</row>
    <row r="783">
      <c r="A783" s="260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</row>
    <row r="784">
      <c r="A784" s="260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</row>
    <row r="785">
      <c r="A785" s="260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</row>
    <row r="786">
      <c r="A786" s="260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</row>
    <row r="787">
      <c r="A787" s="260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</row>
    <row r="788">
      <c r="A788" s="260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</row>
    <row r="789">
      <c r="A789" s="260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</row>
    <row r="790">
      <c r="A790" s="260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</row>
    <row r="791">
      <c r="A791" s="260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</row>
    <row r="792">
      <c r="A792" s="260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</row>
    <row r="793">
      <c r="A793" s="260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</row>
    <row r="794">
      <c r="A794" s="260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</row>
    <row r="795">
      <c r="A795" s="260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</row>
    <row r="796">
      <c r="A796" s="260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</row>
    <row r="797">
      <c r="A797" s="260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</row>
    <row r="798">
      <c r="A798" s="260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</row>
    <row r="799">
      <c r="A799" s="260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</row>
    <row r="800">
      <c r="A800" s="260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</row>
    <row r="801">
      <c r="A801" s="260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</row>
    <row r="802">
      <c r="A802" s="260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</row>
    <row r="803">
      <c r="A803" s="260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</row>
    <row r="804">
      <c r="A804" s="260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</row>
    <row r="805">
      <c r="A805" s="260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</row>
    <row r="806">
      <c r="A806" s="260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</row>
    <row r="807">
      <c r="A807" s="260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</row>
    <row r="808">
      <c r="A808" s="260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</row>
    <row r="809">
      <c r="A809" s="260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</row>
    <row r="810">
      <c r="A810" s="260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</row>
    <row r="811">
      <c r="A811" s="260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</row>
    <row r="812">
      <c r="A812" s="260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</row>
    <row r="813">
      <c r="A813" s="260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</row>
    <row r="814">
      <c r="A814" s="260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</row>
    <row r="815">
      <c r="A815" s="260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</row>
    <row r="816">
      <c r="A816" s="260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</row>
    <row r="817">
      <c r="A817" s="260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</row>
    <row r="818">
      <c r="A818" s="260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</row>
    <row r="819">
      <c r="A819" s="260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</row>
    <row r="820">
      <c r="A820" s="260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</row>
    <row r="821">
      <c r="A821" s="260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</row>
    <row r="822">
      <c r="A822" s="260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</row>
    <row r="823">
      <c r="A823" s="260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</row>
    <row r="824">
      <c r="A824" s="260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</row>
    <row r="825">
      <c r="A825" s="260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</row>
    <row r="826">
      <c r="A826" s="260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</row>
    <row r="827">
      <c r="A827" s="260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</row>
    <row r="828">
      <c r="A828" s="260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</row>
    <row r="829">
      <c r="A829" s="260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</row>
    <row r="830">
      <c r="A830" s="260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</row>
    <row r="831">
      <c r="A831" s="260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</row>
    <row r="832">
      <c r="A832" s="260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</row>
    <row r="833">
      <c r="A833" s="260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</row>
    <row r="834">
      <c r="A834" s="260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</row>
    <row r="835">
      <c r="A835" s="260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</row>
    <row r="836">
      <c r="A836" s="260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</row>
    <row r="837">
      <c r="A837" s="260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</row>
    <row r="838">
      <c r="A838" s="260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</row>
    <row r="839">
      <c r="A839" s="260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</row>
    <row r="840">
      <c r="A840" s="260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</row>
    <row r="841">
      <c r="A841" s="260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</row>
    <row r="842">
      <c r="A842" s="260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</row>
    <row r="843">
      <c r="A843" s="260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</row>
    <row r="844">
      <c r="A844" s="260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</row>
    <row r="845">
      <c r="A845" s="260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</row>
    <row r="846">
      <c r="A846" s="260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</row>
    <row r="847">
      <c r="A847" s="260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</row>
    <row r="848">
      <c r="A848" s="260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</row>
    <row r="849">
      <c r="A849" s="260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</row>
    <row r="850">
      <c r="A850" s="260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</row>
    <row r="851">
      <c r="A851" s="260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</row>
    <row r="852">
      <c r="A852" s="260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</row>
    <row r="853">
      <c r="A853" s="260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</row>
    <row r="854">
      <c r="A854" s="260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</row>
    <row r="855">
      <c r="A855" s="260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</row>
    <row r="856">
      <c r="A856" s="260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</row>
    <row r="857">
      <c r="A857" s="260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</row>
    <row r="858">
      <c r="A858" s="260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</row>
    <row r="859">
      <c r="A859" s="260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</row>
    <row r="860">
      <c r="A860" s="260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</row>
    <row r="861">
      <c r="A861" s="260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</row>
    <row r="862">
      <c r="A862" s="260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</row>
    <row r="863">
      <c r="A863" s="260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</row>
    <row r="864">
      <c r="A864" s="260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</row>
    <row r="865">
      <c r="A865" s="260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</row>
    <row r="866">
      <c r="A866" s="260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</row>
    <row r="867">
      <c r="A867" s="260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</row>
    <row r="868">
      <c r="A868" s="260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</row>
    <row r="869">
      <c r="A869" s="260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</row>
    <row r="870">
      <c r="A870" s="260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</row>
    <row r="871">
      <c r="A871" s="260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</row>
    <row r="872">
      <c r="A872" s="260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</row>
    <row r="873">
      <c r="A873" s="260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</row>
    <row r="874">
      <c r="A874" s="260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</row>
    <row r="875">
      <c r="A875" s="260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</row>
    <row r="876">
      <c r="A876" s="260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</row>
    <row r="877">
      <c r="A877" s="260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</row>
    <row r="878">
      <c r="A878" s="260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</row>
    <row r="879">
      <c r="A879" s="260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</row>
    <row r="880">
      <c r="A880" s="260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</row>
    <row r="881">
      <c r="A881" s="260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</row>
    <row r="882">
      <c r="A882" s="260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</row>
    <row r="883">
      <c r="A883" s="260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</row>
    <row r="884">
      <c r="A884" s="260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</row>
    <row r="885">
      <c r="A885" s="260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</row>
    <row r="886">
      <c r="A886" s="260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</row>
    <row r="887">
      <c r="A887" s="260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</row>
    <row r="888">
      <c r="A888" s="260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</row>
    <row r="889">
      <c r="A889" s="260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</row>
    <row r="890">
      <c r="A890" s="260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</row>
    <row r="891">
      <c r="A891" s="260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</row>
    <row r="892">
      <c r="A892" s="260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</row>
    <row r="893">
      <c r="A893" s="260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</row>
    <row r="894">
      <c r="A894" s="260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</row>
    <row r="895">
      <c r="A895" s="260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</row>
    <row r="896">
      <c r="A896" s="260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</row>
    <row r="897">
      <c r="A897" s="260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</row>
    <row r="898">
      <c r="A898" s="260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</row>
    <row r="899">
      <c r="A899" s="260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</row>
    <row r="900">
      <c r="A900" s="260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</row>
    <row r="901">
      <c r="A901" s="260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</row>
    <row r="902">
      <c r="A902" s="260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</row>
    <row r="903">
      <c r="A903" s="260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</row>
    <row r="904">
      <c r="A904" s="260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</row>
    <row r="905">
      <c r="A905" s="260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</row>
    <row r="906">
      <c r="A906" s="260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</row>
    <row r="907">
      <c r="A907" s="260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</row>
    <row r="908">
      <c r="A908" s="260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</row>
    <row r="909">
      <c r="A909" s="260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</row>
    <row r="910">
      <c r="A910" s="260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</row>
    <row r="911">
      <c r="A911" s="260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</row>
    <row r="912">
      <c r="A912" s="260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</row>
    <row r="913">
      <c r="A913" s="260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</row>
    <row r="914">
      <c r="A914" s="260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</row>
    <row r="915">
      <c r="A915" s="260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</row>
    <row r="916">
      <c r="A916" s="260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</row>
    <row r="917">
      <c r="A917" s="260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</row>
    <row r="918">
      <c r="A918" s="260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</row>
    <row r="919">
      <c r="A919" s="260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</row>
    <row r="920">
      <c r="A920" s="260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</row>
    <row r="921">
      <c r="A921" s="260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</row>
    <row r="922">
      <c r="A922" s="260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</row>
    <row r="923">
      <c r="A923" s="260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</row>
    <row r="924">
      <c r="A924" s="260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</row>
    <row r="925">
      <c r="A925" s="260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</row>
    <row r="926">
      <c r="A926" s="260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</row>
    <row r="927">
      <c r="A927" s="260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</row>
    <row r="928">
      <c r="A928" s="260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</row>
    <row r="929">
      <c r="A929" s="260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</row>
    <row r="930">
      <c r="A930" s="260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</row>
    <row r="931">
      <c r="A931" s="260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</row>
    <row r="932">
      <c r="A932" s="260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</row>
    <row r="933">
      <c r="A933" s="260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</row>
    <row r="934">
      <c r="A934" s="260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</row>
    <row r="935">
      <c r="A935" s="260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</row>
    <row r="936">
      <c r="A936" s="260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</row>
    <row r="937">
      <c r="A937" s="260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</row>
    <row r="938">
      <c r="A938" s="260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</row>
    <row r="939">
      <c r="A939" s="260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</row>
    <row r="940">
      <c r="A940" s="260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</row>
    <row r="941">
      <c r="A941" s="260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</row>
    <row r="942">
      <c r="A942" s="260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</row>
    <row r="943">
      <c r="A943" s="260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</row>
    <row r="944">
      <c r="A944" s="260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</row>
    <row r="945">
      <c r="A945" s="260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</row>
    <row r="946">
      <c r="A946" s="260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</row>
    <row r="947">
      <c r="A947" s="260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</row>
    <row r="948">
      <c r="A948" s="260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</row>
    <row r="949">
      <c r="A949" s="260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</row>
    <row r="950">
      <c r="A950" s="260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</row>
    <row r="951">
      <c r="A951" s="260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</row>
    <row r="952">
      <c r="A952" s="260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</row>
    <row r="953">
      <c r="A953" s="260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</row>
    <row r="954">
      <c r="A954" s="260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</row>
    <row r="955">
      <c r="A955" s="260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</row>
    <row r="956">
      <c r="A956" s="260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</row>
    <row r="957">
      <c r="A957" s="260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</row>
    <row r="958">
      <c r="A958" s="260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</row>
    <row r="959">
      <c r="A959" s="260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</row>
    <row r="960">
      <c r="A960" s="260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</row>
    <row r="961">
      <c r="A961" s="260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</row>
    <row r="962">
      <c r="A962" s="260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</row>
    <row r="963">
      <c r="A963" s="260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</row>
    <row r="964">
      <c r="A964" s="260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</row>
    <row r="965">
      <c r="A965" s="260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</row>
    <row r="966">
      <c r="A966" s="260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</row>
    <row r="967">
      <c r="A967" s="260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</row>
    <row r="968">
      <c r="A968" s="260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</row>
    <row r="969">
      <c r="A969" s="260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</row>
    <row r="970">
      <c r="A970" s="260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</row>
    <row r="971">
      <c r="A971" s="260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</row>
    <row r="972">
      <c r="A972" s="260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</row>
    <row r="973">
      <c r="A973" s="260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</row>
    <row r="974">
      <c r="A974" s="260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</row>
    <row r="975">
      <c r="A975" s="260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</row>
    <row r="976">
      <c r="A976" s="260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</row>
    <row r="977">
      <c r="A977" s="260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</row>
    <row r="978">
      <c r="A978" s="260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</row>
    <row r="979">
      <c r="A979" s="260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</row>
    <row r="980">
      <c r="A980" s="260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</row>
    <row r="981">
      <c r="A981" s="260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</row>
    <row r="982">
      <c r="A982" s="260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</row>
    <row r="983">
      <c r="A983" s="260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</row>
    <row r="984">
      <c r="A984" s="260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</row>
    <row r="985">
      <c r="A985" s="260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</row>
    <row r="986">
      <c r="A986" s="260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</row>
    <row r="987">
      <c r="A987" s="260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</row>
    <row r="988">
      <c r="A988" s="260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</row>
    <row r="989">
      <c r="A989" s="260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</row>
    <row r="990">
      <c r="A990" s="260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</row>
    <row r="991">
      <c r="A991" s="260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  <c r="Z991" s="260"/>
    </row>
    <row r="992">
      <c r="A992" s="260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  <c r="Z992" s="260"/>
    </row>
    <row r="993">
      <c r="A993" s="260"/>
      <c r="B993" s="26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0"/>
      <c r="Q993" s="260"/>
      <c r="R993" s="260"/>
      <c r="S993" s="260"/>
      <c r="T993" s="260"/>
      <c r="U993" s="260"/>
      <c r="V993" s="260"/>
      <c r="W993" s="260"/>
      <c r="X993" s="260"/>
      <c r="Y993" s="260"/>
      <c r="Z993" s="260"/>
    </row>
    <row r="994">
      <c r="A994" s="260"/>
      <c r="B994" s="26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0"/>
      <c r="Q994" s="260"/>
      <c r="R994" s="260"/>
      <c r="S994" s="260"/>
      <c r="T994" s="260"/>
      <c r="U994" s="260"/>
      <c r="V994" s="260"/>
      <c r="W994" s="260"/>
      <c r="X994" s="260"/>
      <c r="Y994" s="260"/>
      <c r="Z994" s="260"/>
    </row>
    <row r="995">
      <c r="A995" s="260"/>
      <c r="B995" s="26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0"/>
      <c r="Q995" s="260"/>
      <c r="R995" s="260"/>
      <c r="S995" s="260"/>
      <c r="T995" s="260"/>
      <c r="U995" s="260"/>
      <c r="V995" s="260"/>
      <c r="W995" s="260"/>
      <c r="X995" s="260"/>
      <c r="Y995" s="260"/>
      <c r="Z995" s="260"/>
    </row>
    <row r="996">
      <c r="A996" s="260"/>
      <c r="B996" s="26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0"/>
      <c r="Q996" s="260"/>
      <c r="R996" s="260"/>
      <c r="S996" s="260"/>
      <c r="T996" s="260"/>
      <c r="U996" s="260"/>
      <c r="V996" s="260"/>
      <c r="W996" s="260"/>
      <c r="X996" s="260"/>
      <c r="Y996" s="260"/>
      <c r="Z996" s="260"/>
    </row>
    <row r="997">
      <c r="A997" s="260"/>
      <c r="B997" s="26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0"/>
      <c r="Q997" s="260"/>
      <c r="R997" s="260"/>
      <c r="S997" s="260"/>
      <c r="T997" s="260"/>
      <c r="U997" s="260"/>
      <c r="V997" s="260"/>
      <c r="W997" s="260"/>
      <c r="X997" s="260"/>
      <c r="Y997" s="260"/>
      <c r="Z997" s="260"/>
    </row>
    <row r="998">
      <c r="A998" s="260"/>
      <c r="B998" s="260"/>
      <c r="C998" s="260"/>
      <c r="D998" s="260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260"/>
    </row>
    <row r="999">
      <c r="A999" s="260"/>
      <c r="B999" s="260"/>
      <c r="C999" s="260"/>
      <c r="D999" s="260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0"/>
      <c r="Q999" s="260"/>
      <c r="R999" s="260"/>
      <c r="S999" s="260"/>
      <c r="T999" s="260"/>
      <c r="U999" s="260"/>
      <c r="V999" s="260"/>
      <c r="W999" s="260"/>
      <c r="X999" s="260"/>
      <c r="Y999" s="260"/>
      <c r="Z999" s="260"/>
    </row>
    <row r="1000">
      <c r="A1000" s="260"/>
      <c r="B1000" s="260"/>
      <c r="C1000" s="260"/>
      <c r="D1000" s="260"/>
      <c r="E1000" s="260"/>
      <c r="F1000" s="260"/>
      <c r="G1000" s="260"/>
      <c r="H1000" s="260"/>
      <c r="I1000" s="260"/>
      <c r="J1000" s="260"/>
      <c r="K1000" s="260"/>
      <c r="L1000" s="260"/>
      <c r="M1000" s="260"/>
      <c r="N1000" s="260"/>
      <c r="O1000" s="260"/>
      <c r="P1000" s="260"/>
      <c r="Q1000" s="260"/>
      <c r="R1000" s="260"/>
      <c r="S1000" s="260"/>
      <c r="T1000" s="260"/>
      <c r="U1000" s="260"/>
      <c r="V1000" s="260"/>
      <c r="W1000" s="260"/>
      <c r="X1000" s="260"/>
      <c r="Y1000" s="260"/>
      <c r="Z1000" s="260"/>
    </row>
    <row r="1001">
      <c r="A1001" s="260"/>
      <c r="B1001" s="260"/>
      <c r="C1001" s="260"/>
      <c r="D1001" s="260"/>
      <c r="E1001" s="260"/>
      <c r="F1001" s="260"/>
      <c r="G1001" s="260"/>
      <c r="H1001" s="260"/>
      <c r="I1001" s="260"/>
      <c r="J1001" s="260"/>
      <c r="K1001" s="260"/>
      <c r="L1001" s="260"/>
      <c r="M1001" s="260"/>
      <c r="N1001" s="260"/>
      <c r="O1001" s="260"/>
      <c r="P1001" s="260"/>
      <c r="Q1001" s="260"/>
      <c r="R1001" s="260"/>
      <c r="S1001" s="260"/>
      <c r="T1001" s="260"/>
      <c r="U1001" s="260"/>
      <c r="V1001" s="260"/>
      <c r="W1001" s="260"/>
      <c r="X1001" s="260"/>
      <c r="Y1001" s="260"/>
      <c r="Z1001" s="2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2">
      <c r="F2" s="277" t="s">
        <v>271</v>
      </c>
      <c r="G2" s="277" t="s">
        <v>271</v>
      </c>
    </row>
    <row r="4">
      <c r="N4" s="2"/>
    </row>
    <row r="5">
      <c r="L5" s="277" t="s">
        <v>271</v>
      </c>
    </row>
    <row r="6">
      <c r="L6" s="277" t="s">
        <v>272</v>
      </c>
    </row>
    <row r="30">
      <c r="L30" s="277" t="s">
        <v>273</v>
      </c>
    </row>
    <row r="31">
      <c r="L31" s="278">
        <v>0.4215277777777778</v>
      </c>
    </row>
  </sheetData>
  <drawing r:id="rId1"/>
</worksheet>
</file>