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Ó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DjvCHgh6jQ0WGimDKmsY8XpENqh1bkXdquQShlTtje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">
      <text>
        <t xml:space="preserve">======
ID#AAAB1oiUixk
Medical Trip Colombia SAS    (2026-03-11 17:55:31)
tiene que ser a esta hora y en las vegas para que nos ayuden rápido con los resultados</t>
      </text>
    </comment>
  </commentList>
  <extLst>
    <ext uri="GoogleSheetsCustomDataVersion2">
      <go:sheetsCustomData xmlns:go="http://customooxmlschemas.google.com/" r:id="rId1" roundtripDataSignature="AMtx7mh7LhXq/4s6Ei9b39Megk/31QXQ3Q=="/>
    </ext>
  </extLst>
</comments>
</file>

<file path=xl/sharedStrings.xml><?xml version="1.0" encoding="utf-8"?>
<sst xmlns="http://schemas.openxmlformats.org/spreadsheetml/2006/main" count="233" uniqueCount="159">
  <si>
    <t xml:space="preserve"> </t>
  </si>
  <si>
    <t>Nombre</t>
  </si>
  <si>
    <t>Tiffany - Ann</t>
  </si>
  <si>
    <t>Rebecca</t>
  </si>
  <si>
    <t>Apellido</t>
  </si>
  <si>
    <t>Clifton</t>
  </si>
  <si>
    <t xml:space="preserve">Pasaporte </t>
  </si>
  <si>
    <t>NVK1007K0</t>
  </si>
  <si>
    <t>Fecha de nacimiento</t>
  </si>
  <si>
    <t>Edad</t>
  </si>
  <si>
    <t>Estado civil</t>
  </si>
  <si>
    <t>Dirección</t>
  </si>
  <si>
    <t>País</t>
  </si>
  <si>
    <t>Curazao</t>
  </si>
  <si>
    <t>Email:</t>
  </si>
  <si>
    <t xml:space="preserve"> tiffanyrclifton@gmail.com</t>
  </si>
  <si>
    <t>Teléfono</t>
  </si>
  <si>
    <t>31 6 879 86760</t>
  </si>
  <si>
    <t xml:space="preserve">Profesión </t>
  </si>
  <si>
    <t>RH</t>
  </si>
  <si>
    <t xml:space="preserve">O positivo </t>
  </si>
  <si>
    <t>Seguro</t>
  </si>
  <si>
    <t>Peso</t>
  </si>
  <si>
    <t>75 kilos</t>
  </si>
  <si>
    <t>Altura</t>
  </si>
  <si>
    <t>1.61 mts</t>
  </si>
  <si>
    <t>Idioma</t>
  </si>
  <si>
    <t>Salud</t>
  </si>
  <si>
    <t xml:space="preserve">Estadia </t>
  </si>
  <si>
    <t>ITINERARIO:</t>
  </si>
  <si>
    <t>04 al 15 de Abril - 2026</t>
  </si>
  <si>
    <t>Confirmación</t>
  </si>
  <si>
    <t xml:space="preserve">Direccion </t>
  </si>
  <si>
    <t>SEDE</t>
  </si>
  <si>
    <t>Proveedor</t>
  </si>
  <si>
    <t>Dia / hora</t>
  </si>
  <si>
    <t>Actividad</t>
  </si>
  <si>
    <t>ACP horas</t>
  </si>
  <si>
    <t>Traslado cerca</t>
  </si>
  <si>
    <t>Traslado lejos</t>
  </si>
  <si>
    <t>Martes 24 de Abril</t>
  </si>
  <si>
    <r>
      <rPr>
        <rFont val="Lexend"/>
        <color theme="1"/>
        <sz val="10.0"/>
      </rPr>
      <t>Se informa a la paciente por interno - que parte de la preparacion para el procedimiento es que a partir de hoy</t>
    </r>
    <r>
      <rPr>
        <rFont val="Lexend"/>
        <b/>
        <color theme="1"/>
        <sz val="10.0"/>
      </rPr>
      <t xml:space="preserve"> NO relaciones sexuales</t>
    </r>
  </si>
  <si>
    <t>Sabado 04 de Abril</t>
  </si>
  <si>
    <t>Directo pax</t>
  </si>
  <si>
    <t>WINGO</t>
  </si>
  <si>
    <t>Vuelo Curazao- Medellín</t>
  </si>
  <si>
    <t>AEROTUREX</t>
  </si>
  <si>
    <t>10:50 am</t>
  </si>
  <si>
    <t>Traslado aeropuerto - Hotel</t>
  </si>
  <si>
    <t>Av. Nutibara # 75-09</t>
  </si>
  <si>
    <t>Urbit Social Lofts</t>
  </si>
  <si>
    <t xml:space="preserve">Alojamiento </t>
  </si>
  <si>
    <t>Domingo 05 de Abril</t>
  </si>
  <si>
    <t>Dia libre</t>
  </si>
  <si>
    <t>Lunes 06 de Abril</t>
  </si>
  <si>
    <t>No desayunar   - No tomar agua</t>
  </si>
  <si>
    <t>5:45 am</t>
  </si>
  <si>
    <t>Traslado hotel - centro médico</t>
  </si>
  <si>
    <t>Solicitado</t>
  </si>
  <si>
    <t>Carrera 48 #1 sur 142, Torre Médica Salud Vegas, Piso 1</t>
  </si>
  <si>
    <t>LAS VEGAS</t>
  </si>
  <si>
    <t xml:space="preserve">ECHAVARRIA </t>
  </si>
  <si>
    <t>6:00 am</t>
  </si>
  <si>
    <t>Examenes de laboratorio clínico Pre Quirúrgicos</t>
  </si>
  <si>
    <t>Traslado centro médico - Hotel</t>
  </si>
  <si>
    <t>Tarde Libre</t>
  </si>
  <si>
    <t xml:space="preserve"> Martes 07 de Abril</t>
  </si>
  <si>
    <t xml:space="preserve">No desayunar  </t>
  </si>
  <si>
    <t>Confirmado</t>
  </si>
  <si>
    <t>Calle 33 #43-85, en el sector de San Diego.</t>
  </si>
  <si>
    <t>Torre Metropolitan Piso 19 Cons 1902</t>
  </si>
  <si>
    <t>Dra Diana Rodriguez</t>
  </si>
  <si>
    <t>7:15 am</t>
  </si>
  <si>
    <t>Cita con GINECOLOGIA</t>
  </si>
  <si>
    <t>Mantener ayuno</t>
  </si>
  <si>
    <t>Torre Médica Salud y Servicios Cl. 19a #4425, El Poblado</t>
  </si>
  <si>
    <t>Clinica Del Prado Cidad Del Rio</t>
  </si>
  <si>
    <t>CLINICA PRADO</t>
  </si>
  <si>
    <t>11:30 am</t>
  </si>
  <si>
    <t xml:space="preserve">Procedimiento QUIRÚRGICO  </t>
  </si>
  <si>
    <t>Tarde libre</t>
  </si>
  <si>
    <t>Miercoles 08 de Abril</t>
  </si>
  <si>
    <t>Jueves 09 de Abril</t>
  </si>
  <si>
    <t>Viernes 10 de Abril</t>
  </si>
  <si>
    <t>Sabado 11 de Abril</t>
  </si>
  <si>
    <t>Domingo 12 de Abril</t>
  </si>
  <si>
    <t>Lunes 13 de Abril</t>
  </si>
  <si>
    <t>CONTROL CIRUGIA</t>
  </si>
  <si>
    <t xml:space="preserve">Martes 14 de Abril </t>
  </si>
  <si>
    <t>Miercoles 15 de Abril</t>
  </si>
  <si>
    <t>Desayuno en el hotel</t>
  </si>
  <si>
    <t>Traslado hotel - aeropuerto</t>
  </si>
  <si>
    <t>Vuelo Medellín- Curazao</t>
  </si>
  <si>
    <t>Libro diario contable</t>
  </si>
  <si>
    <t>ARCHIVO</t>
  </si>
  <si>
    <t>PAGOS</t>
  </si>
  <si>
    <t>RESERVA</t>
  </si>
  <si>
    <t>PRECIO VENTA</t>
  </si>
  <si>
    <t>DÓLARES</t>
  </si>
  <si>
    <t>Contabilidad</t>
  </si>
  <si>
    <t>Operativo</t>
  </si>
  <si>
    <t>Productos</t>
  </si>
  <si>
    <t>Proveerdor</t>
  </si>
  <si>
    <t>Cantidad</t>
  </si>
  <si>
    <t>Valor unitario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</si>
  <si>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</si>
  <si>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</si>
  <si>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</si>
  <si>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</si>
  <si>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</si>
  <si>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</si>
  <si>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</si>
  <si>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Pre compra</t>
  </si>
  <si>
    <t>caro</t>
  </si>
  <si>
    <t>Póliza de asistencia médica al viajero PARA DOS PERSONAS X 12 DÍAS</t>
  </si>
  <si>
    <t>12,00 Unidades</t>
  </si>
  <si>
    <t>$ 3,00</t>
  </si>
  <si>
    <t>$ 36,00</t>
  </si>
  <si>
    <t>CIRUGIA Cistectomia de Ovario por Laparoscopia
INCLUYE
- Derechos de sala y recuperación - CLÍNICA PRADO
- Honorarios anestesia e instrumentación.
- Valor aproximado de medicamentos, materiales médico.
- Quirúrgicos e insumos utilizados en la cirugía.
- Estudio anatomopatológico espécimen quirúrgico
- HONORARIOS para Cirugía DRA. Diana Milena Rodríguez
- Consulta de primera vez y de control con especialista en CIRUGÍA GINECOLÓGICA
- Póliza de complicaciones
NOTA SE DEBEN PAGAR EN EFECTIVO EN PESOS SON $ 13.333.000 PESOS COLOMBIANOS</t>
  </si>
  <si>
    <t>CLÍNICA PRADO</t>
  </si>
  <si>
    <t>1,00 Unidades</t>
  </si>
  <si>
    <t>$ 3.809,00</t>
  </si>
  <si>
    <t>Hemograma IV método automatizado</t>
  </si>
  <si>
    <t>Echavarría</t>
  </si>
  <si>
    <t>$ 11,00</t>
  </si>
  <si>
    <t>JURIDICA BANCOLOMBIA</t>
  </si>
  <si>
    <t>TRANSFERENCIA BANCARIA</t>
  </si>
  <si>
    <t>Glucosa sérica</t>
  </si>
  <si>
    <t>$ 7,00</t>
  </si>
  <si>
    <t>Creatinina en suero</t>
  </si>
  <si>
    <t>BUN- Nitrógeno Ureico en Sangre</t>
  </si>
  <si>
    <t>TP-Tiempo de protrombina</t>
  </si>
  <si>
    <t>$ 14,00</t>
  </si>
  <si>
    <t>TTP-Tiempo de tromboplastina parcial</t>
  </si>
  <si>
    <t>$ 9,00</t>
  </si>
  <si>
    <t>TSH</t>
  </si>
  <si>
    <t>Uroanálisis</t>
  </si>
  <si>
    <t>T4 Libre</t>
  </si>
  <si>
    <t>[BHCG] Gonadotropina Corionica subunidad Beta Cuantitativa</t>
  </si>
  <si>
    <t>$ 15,00</t>
  </si>
  <si>
    <t>Alfafetoproteina</t>
  </si>
  <si>
    <t>Servicio Medical Trip Colombia - Acompañamiento virtual y presencial en español para citas y exámenes para 8 horas diurnas</t>
  </si>
  <si>
    <t>YENNY</t>
  </si>
  <si>
    <t>2,00 Unidades</t>
  </si>
  <si>
    <t>$ 63,00</t>
  </si>
  <si>
    <t>$ 126,00</t>
  </si>
  <si>
    <t xml:space="preserve"> Antigeno Carcinoembrionario</t>
  </si>
  <si>
    <t>Servicios Medical Trip Colombia y Traslados Hotel-Clínica trayecto Laureles</t>
  </si>
  <si>
    <t>8,00 Unidades</t>
  </si>
  <si>
    <t>$ 120,00</t>
  </si>
  <si>
    <t>Caro</t>
  </si>
  <si>
    <t>Traslado- Aeropuerto -Hotel en carro diurno conductor de habla español</t>
  </si>
  <si>
    <t>$ 50,00</t>
  </si>
  <si>
    <t>$ 100,00</t>
  </si>
  <si>
    <t>Recargo nocturno a partir de las 08:00pm hasta las 5:00am para traslado al aeropuerto</t>
  </si>
  <si>
    <t>Total</t>
  </si>
  <si>
    <t>$ 4.275,00</t>
  </si>
  <si>
    <r>
      <rPr>
        <color rgb="FF1155CC"/>
        <u/>
      </rPr>
      <t>Av. Nutibara #75-09, Medellín</t>
    </r>
  </si>
  <si>
    <t>EIWC1A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</si>
</sst>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-m-yyyy"/>
    <numFmt numFmtId="166" formatCode="dd/mm/yyyy"/>
    <numFmt numFmtId="167" formatCode="d mmmm"/>
    <numFmt numFmtId="168" formatCode="[$$]#,##0.00"/>
    <numFmt numFmtId="169" formatCode="[$cop]#,##0"/>
    <numFmt numFmtId="170" formatCode="d/M/yyyy"/>
    <numFmt numFmtId="171" formatCode="d/MM/yyyy"/>
    <numFmt numFmtId="172" formatCode="&quot;$&quot;#,##0"/>
  </numFmts>
  <fonts count="21">
    <font>
      <sz val="10.0"/>
      <color rgb="FF000000"/>
      <name val="Arial"/>
      <scheme val="minor"/>
    </font>
    <font>
      <sz val="11.0"/>
      <color theme="1"/>
      <name val="Lexend"/>
    </font>
    <font>
      <sz val="10.0"/>
      <color theme="1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8.0"/>
      <color theme="1"/>
      <name val="Lexend"/>
    </font>
    <font>
      <b/>
      <sz val="8.0"/>
      <color theme="1"/>
      <name val="Lexend"/>
    </font>
    <font>
      <sz val="8.0"/>
      <color theme="1"/>
      <name val="Arial"/>
    </font>
    <font>
      <color theme="1"/>
      <name val="Arial"/>
    </font>
    <font>
      <b/>
      <sz val="11.0"/>
      <color theme="1"/>
      <name val="Lexend"/>
    </font>
    <font>
      <sz val="8.0"/>
      <color rgb="FF212529"/>
      <name val="Lexend"/>
    </font>
    <font>
      <b/>
      <sz val="10.0"/>
      <color rgb="FF212529"/>
      <name val="Lexend"/>
    </font>
    <font>
      <sz val="10.0"/>
      <color rgb="FF212529"/>
      <name val="Lexend"/>
    </font>
    <font>
      <b/>
      <sz val="11.0"/>
      <color rgb="FFFFFFFF"/>
      <name val="Lexend"/>
    </font>
    <font/>
    <font>
      <sz val="11.0"/>
      <color rgb="FF212529"/>
      <name val="Lexend"/>
    </font>
    <font>
      <b/>
      <sz val="11.0"/>
      <color rgb="FF212529"/>
      <name val="Lexend"/>
    </font>
    <font>
      <color theme="1"/>
      <name val="Lexend"/>
    </font>
    <font>
      <u/>
      <color rgb="FF0000FF"/>
    </font>
    <font>
      <sz val="9.0"/>
      <color theme="1"/>
      <name val="Lexend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4" numFmtId="167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1" fillId="4" fontId="4" numFmtId="167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left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horizontal="center" vertical="center"/>
    </xf>
    <xf borderId="1" fillId="4" fontId="7" numFmtId="0" xfId="0" applyAlignment="1" applyBorder="1" applyFont="1">
      <alignment vertical="center"/>
    </xf>
    <xf borderId="1" fillId="4" fontId="8" numFmtId="0" xfId="0" applyAlignment="1" applyBorder="1" applyFont="1">
      <alignment vertical="center"/>
    </xf>
    <xf borderId="1" fillId="4" fontId="1" numFmtId="0" xfId="0" applyAlignment="1" applyBorder="1" applyFont="1">
      <alignment horizontal="left" vertical="center"/>
    </xf>
    <xf borderId="1" fillId="0" fontId="7" numFmtId="0" xfId="0" applyAlignment="1" applyBorder="1" applyFont="1">
      <alignment vertical="center"/>
    </xf>
    <xf borderId="1" fillId="4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6" fontId="2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left" vertical="center"/>
    </xf>
    <xf borderId="0" fillId="4" fontId="12" numFmtId="0" xfId="0" applyAlignment="1" applyFont="1">
      <alignment horizontal="center" shrinkToFit="0" vertical="center" wrapText="1"/>
    </xf>
    <xf borderId="0" fillId="4" fontId="4" numFmtId="167" xfId="0" applyAlignment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" numFmtId="169" xfId="0" applyAlignment="1" applyBorder="1" applyFont="1" applyNumberForma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3" fillId="0" fontId="14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170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169" xfId="0" applyAlignment="1" applyBorder="1" applyFont="1" applyNumberForma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4" fillId="9" fontId="13" numFmtId="169" xfId="0" applyAlignment="1" applyBorder="1" applyFill="1" applyFont="1" applyNumberFormat="1">
      <alignment horizontal="center" shrinkToFit="0" vertical="center" wrapText="1"/>
    </xf>
    <xf borderId="4" fillId="9" fontId="13" numFmtId="171" xfId="0" applyAlignment="1" applyBorder="1" applyFont="1" applyNumberFormat="1">
      <alignment horizontal="center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10" fontId="15" numFmtId="0" xfId="0" applyAlignment="1" applyFill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0" fillId="11" fontId="15" numFmtId="0" xfId="0" applyAlignment="1" applyFill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wrapText="1"/>
    </xf>
    <xf borderId="0" fillId="11" fontId="15" numFmtId="172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4" fontId="15" numFmtId="164" xfId="0" applyAlignment="1" applyFont="1" applyNumberFormat="1">
      <alignment horizontal="center" shrinkToFit="0" vertical="center" wrapText="1"/>
    </xf>
    <xf borderId="0" fillId="4" fontId="15" numFmtId="172" xfId="0" applyAlignment="1" applyFont="1" applyNumberFormat="1">
      <alignment horizontal="center" shrinkToFit="0" vertical="center" wrapText="1"/>
    </xf>
    <xf borderId="0" fillId="12" fontId="15" numFmtId="0" xfId="0" applyAlignment="1" applyFill="1" applyFont="1">
      <alignment horizontal="center" shrinkToFit="0" vertical="center" wrapText="1"/>
    </xf>
    <xf borderId="1" fillId="11" fontId="15" numFmtId="0" xfId="0" applyAlignment="1" applyBorder="1" applyFont="1">
      <alignment horizontal="center" shrinkToFit="0" wrapText="1"/>
    </xf>
    <xf borderId="0" fillId="13" fontId="15" numFmtId="0" xfId="0" applyAlignment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8" numFmtId="0" xfId="0" applyFont="1"/>
    <xf borderId="0" fillId="4" fontId="17" numFmtId="0" xfId="0" applyAlignment="1" applyFont="1">
      <alignment vertical="center"/>
    </xf>
    <xf borderId="1" fillId="4" fontId="19" numFmtId="0" xfId="0" applyAlignment="1" applyBorder="1" applyFont="1">
      <alignment horizontal="center" vertical="center"/>
    </xf>
    <xf borderId="0" fillId="0" fontId="8" numFmtId="0" xfId="0" applyFont="1"/>
    <xf borderId="0" fillId="0" fontId="20" numFmtId="0" xfId="0" applyFont="1"/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133350</xdr:rowOff>
    </xdr:from>
    <xdr:ext cx="5543550" cy="3686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895350</xdr:colOff>
      <xdr:row>3</xdr:row>
      <xdr:rowOff>180975</xdr:rowOff>
    </xdr:from>
    <xdr:ext cx="3133725" cy="5143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</xdr:row>
      <xdr:rowOff>114300</xdr:rowOff>
    </xdr:from>
    <xdr:ext cx="7839075" cy="53244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-123825</xdr:rowOff>
    </xdr:from>
    <xdr:ext cx="6115050" cy="6438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828675</xdr:colOff>
      <xdr:row>5</xdr:row>
      <xdr:rowOff>-123825</xdr:rowOff>
    </xdr:from>
    <xdr:ext cx="6572250" cy="65246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os1ye2Fb2xZDbkt9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1.63"/>
    <col customWidth="1" min="8" max="8" width="31.13"/>
    <col customWidth="1" min="11" max="11" width="22.38"/>
  </cols>
  <sheetData>
    <row r="1">
      <c r="A1" s="1" t="s">
        <v>0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 t="s">
        <v>1</v>
      </c>
      <c r="H2" s="2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 t="s">
        <v>1</v>
      </c>
      <c r="H3" s="2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1"/>
      <c r="E4" s="1"/>
      <c r="F4" s="1"/>
      <c r="G4" s="1" t="s">
        <v>4</v>
      </c>
      <c r="H4" s="2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1"/>
      <c r="E5" s="1"/>
      <c r="F5" s="1"/>
      <c r="G5" s="1" t="s">
        <v>6</v>
      </c>
      <c r="H5" s="2" t="s">
        <v>7</v>
      </c>
      <c r="I5" s="1"/>
      <c r="J5" s="1">
        <f>84.5*7000</f>
        <v>591500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1"/>
      <c r="E6" s="1"/>
      <c r="F6" s="1"/>
      <c r="G6" s="1" t="s">
        <v>8</v>
      </c>
      <c r="H6" s="3">
        <v>36011.0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1"/>
      <c r="E7" s="1"/>
      <c r="F7" s="1"/>
      <c r="G7" s="1" t="s">
        <v>9</v>
      </c>
      <c r="H7" s="2">
        <v>27.0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 t="s">
        <v>10</v>
      </c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1" t="s">
        <v>11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 t="s">
        <v>12</v>
      </c>
      <c r="H10" s="2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 t="s">
        <v>14</v>
      </c>
      <c r="H11" s="2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 t="s">
        <v>16</v>
      </c>
      <c r="H12" s="2" t="s">
        <v>17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 t="s">
        <v>18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 t="s">
        <v>19</v>
      </c>
      <c r="H14" s="2" t="s">
        <v>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 t="s">
        <v>21</v>
      </c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 t="s">
        <v>22</v>
      </c>
      <c r="H16" s="2" t="s">
        <v>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 t="s">
        <v>24</v>
      </c>
      <c r="H17" s="2" t="s">
        <v>25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 t="s">
        <v>26</v>
      </c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 t="s">
        <v>27</v>
      </c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 t="s">
        <v>28</v>
      </c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 t="s"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0"/>
    <col customWidth="1" min="2" max="2" width="20.25"/>
    <col customWidth="1" min="3" max="3" width="15.5"/>
    <col customWidth="1" min="4" max="4" width="13.13"/>
    <col customWidth="1" min="5" max="5" width="20.75"/>
    <col customWidth="1" min="6" max="6" width="13.5"/>
    <col customWidth="1" min="7" max="7" width="40.0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2.5" customHeight="1">
      <c r="A3" s="6"/>
      <c r="B3" s="7"/>
      <c r="C3" s="8" t="s">
        <v>29</v>
      </c>
      <c r="D3" s="7"/>
      <c r="E3" s="7"/>
      <c r="F3" s="7"/>
      <c r="G3" s="8" t="s">
        <v>30</v>
      </c>
      <c r="H3" s="7"/>
      <c r="I3" s="7"/>
      <c r="J3" s="7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6.75" customHeight="1">
      <c r="A4" s="6"/>
      <c r="B4" s="9" t="s">
        <v>31</v>
      </c>
      <c r="C4" s="9" t="s">
        <v>32</v>
      </c>
      <c r="D4" s="9" t="s">
        <v>33</v>
      </c>
      <c r="E4" s="9" t="s">
        <v>34</v>
      </c>
      <c r="F4" s="10" t="s">
        <v>35</v>
      </c>
      <c r="G4" s="9" t="s">
        <v>36</v>
      </c>
      <c r="H4" s="11" t="s">
        <v>37</v>
      </c>
      <c r="I4" s="12" t="s">
        <v>38</v>
      </c>
      <c r="J4" s="12" t="s">
        <v>39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6"/>
      <c r="B5" s="13"/>
      <c r="C5" s="9"/>
      <c r="D5" s="13"/>
      <c r="E5" s="13"/>
      <c r="F5" s="14"/>
      <c r="G5" s="10" t="s">
        <v>40</v>
      </c>
      <c r="H5" s="13"/>
      <c r="I5" s="15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6"/>
      <c r="C6" s="17"/>
      <c r="D6" s="16"/>
      <c r="E6" s="16"/>
      <c r="F6" s="18"/>
      <c r="G6" s="19" t="s">
        <v>41</v>
      </c>
      <c r="H6" s="16"/>
      <c r="I6" s="20"/>
      <c r="J6" s="2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6"/>
      <c r="B7" s="13"/>
      <c r="C7" s="9"/>
      <c r="D7" s="13"/>
      <c r="E7" s="13"/>
      <c r="F7" s="10">
        <v>1.0</v>
      </c>
      <c r="G7" s="10" t="s">
        <v>42</v>
      </c>
      <c r="H7" s="13"/>
      <c r="I7" s="15"/>
      <c r="J7" s="1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6"/>
      <c r="B8" s="21" t="s">
        <v>43</v>
      </c>
      <c r="C8" s="22"/>
      <c r="D8" s="21"/>
      <c r="E8" s="21" t="s">
        <v>44</v>
      </c>
      <c r="F8" s="18"/>
      <c r="G8" s="23" t="s">
        <v>45</v>
      </c>
      <c r="H8" s="16"/>
      <c r="I8" s="20"/>
      <c r="J8" s="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"/>
      <c r="B9" s="21"/>
      <c r="C9" s="22"/>
      <c r="D9" s="21"/>
      <c r="E9" s="21" t="s">
        <v>46</v>
      </c>
      <c r="F9" s="24" t="s">
        <v>47</v>
      </c>
      <c r="G9" s="25" t="s">
        <v>48</v>
      </c>
      <c r="H9" s="16"/>
      <c r="I9" s="20"/>
      <c r="J9" s="2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21" t="s">
        <v>43</v>
      </c>
      <c r="C10" s="26" t="s">
        <v>49</v>
      </c>
      <c r="D10" s="21"/>
      <c r="E10" s="22" t="s">
        <v>50</v>
      </c>
      <c r="F10" s="18"/>
      <c r="G10" s="27" t="s">
        <v>51</v>
      </c>
      <c r="H10" s="16"/>
      <c r="I10" s="16"/>
      <c r="J10" s="1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28"/>
      <c r="C11" s="28"/>
      <c r="D11" s="29"/>
      <c r="E11" s="29"/>
      <c r="F11" s="10">
        <v>2.0</v>
      </c>
      <c r="G11" s="10" t="s">
        <v>52</v>
      </c>
      <c r="H11" s="13"/>
      <c r="I11" s="13"/>
      <c r="J11" s="13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21"/>
      <c r="C12" s="21"/>
      <c r="D12" s="26"/>
      <c r="E12" s="26"/>
      <c r="F12" s="16"/>
      <c r="G12" s="27" t="s">
        <v>53</v>
      </c>
      <c r="H12" s="16"/>
      <c r="I12" s="16"/>
      <c r="J12" s="16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6"/>
      <c r="B13" s="28"/>
      <c r="C13" s="28"/>
      <c r="D13" s="29"/>
      <c r="E13" s="29"/>
      <c r="F13" s="10">
        <v>3.0</v>
      </c>
      <c r="G13" s="10" t="s">
        <v>54</v>
      </c>
      <c r="H13" s="13"/>
      <c r="I13" s="13"/>
      <c r="J13" s="1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31"/>
      <c r="C14" s="31"/>
      <c r="D14" s="31"/>
      <c r="E14" s="31"/>
      <c r="F14" s="32"/>
      <c r="G14" s="33" t="s">
        <v>55</v>
      </c>
      <c r="H14" s="32"/>
      <c r="I14" s="32"/>
      <c r="J14" s="3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34"/>
      <c r="C15" s="34"/>
      <c r="D15" s="34"/>
      <c r="E15" s="34"/>
      <c r="F15" s="35" t="s">
        <v>56</v>
      </c>
      <c r="G15" s="25" t="s">
        <v>57</v>
      </c>
      <c r="H15" s="36">
        <v>0.5</v>
      </c>
      <c r="I15" s="37">
        <v>1.0</v>
      </c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38.25" customHeight="1">
      <c r="A16" s="6"/>
      <c r="B16" s="40" t="s">
        <v>58</v>
      </c>
      <c r="C16" s="26" t="s">
        <v>59</v>
      </c>
      <c r="D16" s="21" t="s">
        <v>60</v>
      </c>
      <c r="E16" s="26" t="s">
        <v>61</v>
      </c>
      <c r="F16" s="41" t="s">
        <v>62</v>
      </c>
      <c r="G16" s="42" t="s">
        <v>63</v>
      </c>
      <c r="H16" s="32"/>
      <c r="I16" s="32"/>
      <c r="J16" s="3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31"/>
      <c r="C17" s="31"/>
      <c r="D17" s="31"/>
      <c r="E17" s="31"/>
      <c r="F17" s="32"/>
      <c r="G17" s="25" t="s">
        <v>64</v>
      </c>
      <c r="H17" s="32"/>
      <c r="I17" s="37">
        <v>1.0</v>
      </c>
      <c r="J17" s="3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31"/>
      <c r="C18" s="31"/>
      <c r="D18" s="31"/>
      <c r="E18" s="31"/>
      <c r="F18" s="32"/>
      <c r="G18" s="33" t="s">
        <v>65</v>
      </c>
      <c r="H18" s="32"/>
      <c r="I18" s="32"/>
      <c r="J18" s="3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28"/>
      <c r="C19" s="28"/>
      <c r="D19" s="29"/>
      <c r="E19" s="29"/>
      <c r="F19" s="10">
        <v>4.0</v>
      </c>
      <c r="G19" s="10" t="s">
        <v>66</v>
      </c>
      <c r="H19" s="13"/>
      <c r="I19" s="13"/>
      <c r="J19" s="13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21"/>
      <c r="C20" s="21"/>
      <c r="D20" s="26"/>
      <c r="E20" s="26"/>
      <c r="F20" s="16"/>
      <c r="G20" s="27" t="s">
        <v>67</v>
      </c>
      <c r="H20" s="16"/>
      <c r="I20" s="16"/>
      <c r="J20" s="16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6"/>
      <c r="B21" s="21"/>
      <c r="C21" s="21"/>
      <c r="D21" s="26"/>
      <c r="E21" s="26"/>
      <c r="F21" s="16"/>
      <c r="G21" s="25" t="s">
        <v>57</v>
      </c>
      <c r="H21" s="16">
        <v>1.0</v>
      </c>
      <c r="I21" s="43">
        <v>1.0</v>
      </c>
      <c r="J21" s="16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6"/>
      <c r="B22" s="44" t="s">
        <v>68</v>
      </c>
      <c r="C22" s="26" t="s">
        <v>69</v>
      </c>
      <c r="D22" s="26" t="s">
        <v>70</v>
      </c>
      <c r="E22" s="26" t="s">
        <v>71</v>
      </c>
      <c r="F22" s="41" t="s">
        <v>72</v>
      </c>
      <c r="G22" s="42" t="s">
        <v>73</v>
      </c>
      <c r="H22" s="32"/>
      <c r="I22" s="32"/>
      <c r="J22" s="3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31"/>
      <c r="C23" s="21"/>
      <c r="D23" s="26"/>
      <c r="E23" s="26"/>
      <c r="F23" s="38"/>
      <c r="G23" s="45" t="s">
        <v>64</v>
      </c>
      <c r="H23" s="16"/>
      <c r="I23" s="16"/>
      <c r="J23" s="1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31"/>
      <c r="C24" s="21"/>
      <c r="D24" s="26"/>
      <c r="E24" s="26"/>
      <c r="F24" s="38"/>
      <c r="G24" s="19" t="s">
        <v>74</v>
      </c>
      <c r="H24" s="16"/>
      <c r="I24" s="16"/>
      <c r="J24" s="1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31"/>
      <c r="C25" s="21"/>
      <c r="D25" s="26"/>
      <c r="E25" s="26"/>
      <c r="F25" s="38"/>
      <c r="G25" s="45" t="s">
        <v>57</v>
      </c>
      <c r="H25" s="16"/>
      <c r="I25" s="16"/>
      <c r="J25" s="1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44" t="s">
        <v>68</v>
      </c>
      <c r="C26" s="26" t="s">
        <v>75</v>
      </c>
      <c r="D26" s="26" t="s">
        <v>76</v>
      </c>
      <c r="E26" s="26" t="s">
        <v>77</v>
      </c>
      <c r="F26" s="41" t="s">
        <v>78</v>
      </c>
      <c r="G26" s="46" t="s">
        <v>79</v>
      </c>
      <c r="H26" s="16"/>
      <c r="I26" s="16"/>
      <c r="J26" s="1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21"/>
      <c r="C27" s="21"/>
      <c r="D27" s="26"/>
      <c r="E27" s="26"/>
      <c r="F27" s="16"/>
      <c r="G27" s="25" t="s">
        <v>64</v>
      </c>
      <c r="H27" s="16"/>
      <c r="I27" s="43">
        <v>1.0</v>
      </c>
      <c r="J27" s="1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21"/>
      <c r="C28" s="21"/>
      <c r="D28" s="21"/>
      <c r="E28" s="21"/>
      <c r="F28" s="16"/>
      <c r="G28" s="27" t="s">
        <v>80</v>
      </c>
      <c r="H28" s="16"/>
      <c r="I28" s="16"/>
      <c r="J28" s="1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28"/>
      <c r="C29" s="28"/>
      <c r="D29" s="28"/>
      <c r="E29" s="28"/>
      <c r="F29" s="10">
        <v>5.0</v>
      </c>
      <c r="G29" s="10" t="s">
        <v>81</v>
      </c>
      <c r="H29" s="13"/>
      <c r="I29" s="13"/>
      <c r="J29" s="13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28"/>
      <c r="C30" s="28"/>
      <c r="D30" s="28"/>
      <c r="E30" s="28"/>
      <c r="F30" s="10">
        <v>6.0</v>
      </c>
      <c r="G30" s="10" t="s">
        <v>82</v>
      </c>
      <c r="H30" s="13"/>
      <c r="I30" s="13"/>
      <c r="J30" s="13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47"/>
      <c r="C31" s="28"/>
      <c r="D31" s="47"/>
      <c r="E31" s="47"/>
      <c r="F31" s="48">
        <v>7.0</v>
      </c>
      <c r="G31" s="10" t="s">
        <v>83</v>
      </c>
      <c r="H31" s="13"/>
      <c r="I31" s="13"/>
      <c r="J31" s="13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28"/>
      <c r="C32" s="28"/>
      <c r="D32" s="28"/>
      <c r="E32" s="28"/>
      <c r="F32" s="10">
        <v>8.0</v>
      </c>
      <c r="G32" s="10" t="s">
        <v>84</v>
      </c>
      <c r="H32" s="13"/>
      <c r="I32" s="13"/>
      <c r="J32" s="13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28"/>
      <c r="C33" s="28"/>
      <c r="D33" s="28"/>
      <c r="E33" s="28"/>
      <c r="F33" s="10">
        <v>9.0</v>
      </c>
      <c r="G33" s="10" t="s">
        <v>85</v>
      </c>
      <c r="H33" s="13"/>
      <c r="I33" s="13"/>
      <c r="J33" s="13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28"/>
      <c r="C34" s="28"/>
      <c r="D34" s="28"/>
      <c r="E34" s="28"/>
      <c r="F34" s="10">
        <v>10.0</v>
      </c>
      <c r="G34" s="10" t="s">
        <v>86</v>
      </c>
      <c r="H34" s="13"/>
      <c r="I34" s="13"/>
      <c r="J34" s="1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21"/>
      <c r="C35" s="21"/>
      <c r="D35" s="26"/>
      <c r="E35" s="26"/>
      <c r="F35" s="24"/>
      <c r="G35" s="27" t="s">
        <v>67</v>
      </c>
      <c r="H35" s="16"/>
      <c r="I35" s="16"/>
      <c r="J35" s="16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6"/>
      <c r="B36" s="21"/>
      <c r="C36" s="21"/>
      <c r="D36" s="26"/>
      <c r="E36" s="26"/>
      <c r="F36" s="24"/>
      <c r="G36" s="25" t="s">
        <v>57</v>
      </c>
      <c r="H36" s="16">
        <v>0.25</v>
      </c>
      <c r="I36" s="43">
        <v>1.0</v>
      </c>
      <c r="J36" s="16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6"/>
      <c r="B37" s="21"/>
      <c r="C37" s="21"/>
      <c r="D37" s="26"/>
      <c r="E37" s="26" t="s">
        <v>77</v>
      </c>
      <c r="F37" s="24"/>
      <c r="G37" s="49" t="s">
        <v>87</v>
      </c>
      <c r="H37" s="16"/>
      <c r="I37" s="16"/>
      <c r="J37" s="16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6"/>
      <c r="B38" s="21"/>
      <c r="C38" s="21"/>
      <c r="D38" s="26"/>
      <c r="E38" s="26"/>
      <c r="F38" s="24"/>
      <c r="G38" s="25" t="s">
        <v>64</v>
      </c>
      <c r="H38" s="16"/>
      <c r="I38" s="43">
        <v>1.0</v>
      </c>
      <c r="J38" s="1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28"/>
      <c r="C39" s="28"/>
      <c r="D39" s="28"/>
      <c r="E39" s="28"/>
      <c r="F39" s="10">
        <v>11.0</v>
      </c>
      <c r="G39" s="10" t="s">
        <v>88</v>
      </c>
      <c r="H39" s="13"/>
      <c r="I39" s="13"/>
      <c r="J39" s="13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28"/>
      <c r="C40" s="28"/>
      <c r="D40" s="28"/>
      <c r="E40" s="28"/>
      <c r="F40" s="10">
        <v>12.0</v>
      </c>
      <c r="G40" s="10" t="s">
        <v>89</v>
      </c>
      <c r="H40" s="13"/>
      <c r="I40" s="13"/>
      <c r="J40" s="13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21"/>
      <c r="C41" s="21"/>
      <c r="D41" s="21"/>
      <c r="F41" s="16"/>
      <c r="G41" s="27" t="s">
        <v>90</v>
      </c>
      <c r="H41" s="16"/>
      <c r="I41" s="16"/>
      <c r="J41" s="1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21"/>
      <c r="C42" s="21"/>
      <c r="D42" s="21"/>
      <c r="E42" s="21" t="s">
        <v>46</v>
      </c>
      <c r="F42" s="16"/>
      <c r="G42" s="25" t="s">
        <v>91</v>
      </c>
      <c r="H42" s="16"/>
      <c r="I42" s="16"/>
      <c r="J42" s="1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21"/>
      <c r="C43" s="21"/>
      <c r="D43" s="21"/>
      <c r="E43" s="21" t="s">
        <v>44</v>
      </c>
      <c r="F43" s="16"/>
      <c r="G43" s="23" t="s">
        <v>92</v>
      </c>
      <c r="H43" s="16"/>
      <c r="I43" s="16"/>
      <c r="J43" s="1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50"/>
      <c r="C44" s="30"/>
      <c r="D44" s="30"/>
      <c r="E44" s="30"/>
      <c r="F44" s="50"/>
      <c r="G44" s="30"/>
      <c r="H44" s="30">
        <f t="shared" ref="H44:J44" si="1">SUM(H7:H43)</f>
        <v>1.75</v>
      </c>
      <c r="I44" s="30">
        <f t="shared" si="1"/>
        <v>6</v>
      </c>
      <c r="J44" s="30">
        <f t="shared" si="1"/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50"/>
      <c r="C45" s="30"/>
      <c r="D45" s="30"/>
      <c r="E45" s="30"/>
      <c r="F45" s="50"/>
      <c r="G45" s="50"/>
      <c r="H45" s="30"/>
      <c r="I45" s="30"/>
      <c r="J45" s="3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30"/>
      <c r="C46" s="30"/>
      <c r="D46" s="30"/>
      <c r="E46" s="30"/>
      <c r="F46" s="30"/>
      <c r="G46" s="30"/>
      <c r="H46" s="30"/>
      <c r="I46" s="30"/>
      <c r="J46" s="30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30"/>
      <c r="C47" s="30"/>
      <c r="D47" s="30"/>
      <c r="E47" s="30"/>
      <c r="F47" s="30"/>
      <c r="G47" s="30"/>
      <c r="H47" s="30"/>
      <c r="I47" s="30"/>
      <c r="J47" s="3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50"/>
      <c r="C48" s="30"/>
      <c r="D48" s="30"/>
      <c r="E48" s="30"/>
      <c r="F48" s="50"/>
      <c r="G48" s="50"/>
      <c r="H48" s="30"/>
      <c r="I48" s="30"/>
      <c r="J48" s="3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50"/>
      <c r="C49" s="30"/>
      <c r="D49" s="30"/>
      <c r="E49" s="30"/>
      <c r="F49" s="50"/>
      <c r="G49" s="50"/>
      <c r="H49" s="30"/>
      <c r="I49" s="30"/>
      <c r="J49" s="3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50"/>
      <c r="C50" s="30"/>
      <c r="D50" s="30"/>
      <c r="E50" s="30"/>
      <c r="F50" s="50"/>
      <c r="G50" s="50"/>
      <c r="H50" s="30"/>
      <c r="I50" s="30"/>
      <c r="J50" s="3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50"/>
      <c r="C51" s="30"/>
      <c r="D51" s="30"/>
      <c r="E51" s="30"/>
      <c r="F51" s="50"/>
      <c r="G51" s="50"/>
      <c r="H51" s="30"/>
      <c r="I51" s="30"/>
      <c r="J51" s="3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30"/>
      <c r="C52" s="30"/>
      <c r="D52" s="30"/>
      <c r="E52" s="30"/>
      <c r="F52" s="30"/>
      <c r="G52" s="30"/>
      <c r="H52" s="30"/>
      <c r="I52" s="30"/>
      <c r="J52" s="30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30"/>
      <c r="C53" s="30"/>
      <c r="D53" s="30"/>
      <c r="E53" s="30"/>
      <c r="F53" s="30"/>
      <c r="G53" s="30"/>
      <c r="H53" s="30"/>
      <c r="I53" s="30"/>
      <c r="J53" s="30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30"/>
      <c r="C54" s="30"/>
      <c r="D54" s="30"/>
      <c r="E54" s="30"/>
      <c r="F54" s="30"/>
      <c r="G54" s="30"/>
      <c r="H54" s="30"/>
      <c r="I54" s="30"/>
      <c r="J54" s="30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30"/>
      <c r="C55" s="30"/>
      <c r="D55" s="30"/>
      <c r="E55" s="30"/>
      <c r="F55" s="51"/>
      <c r="G55" s="52"/>
      <c r="H55" s="30"/>
      <c r="I55" s="30"/>
      <c r="J55" s="3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30"/>
      <c r="C56" s="30"/>
      <c r="D56" s="30"/>
      <c r="E56" s="30"/>
      <c r="F56" s="30"/>
      <c r="G56" s="30"/>
      <c r="H56" s="30"/>
      <c r="I56" s="30"/>
      <c r="J56" s="3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30"/>
      <c r="C57" s="30"/>
      <c r="D57" s="30"/>
      <c r="E57" s="30"/>
      <c r="F57" s="30"/>
      <c r="G57" s="30"/>
      <c r="H57" s="30"/>
      <c r="I57" s="30"/>
      <c r="J57" s="3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30"/>
      <c r="C58" s="30"/>
      <c r="D58" s="30"/>
      <c r="E58" s="30"/>
      <c r="F58" s="30"/>
      <c r="G58" s="30"/>
      <c r="H58" s="30"/>
      <c r="I58" s="30"/>
      <c r="J58" s="3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50"/>
      <c r="C59" s="50"/>
      <c r="D59" s="30"/>
      <c r="E59" s="30"/>
      <c r="F59" s="50"/>
      <c r="G59" s="50"/>
      <c r="H59" s="50"/>
      <c r="I59" s="30"/>
      <c r="J59" s="30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50"/>
      <c r="C60" s="50"/>
      <c r="D60" s="30"/>
      <c r="E60" s="30"/>
      <c r="F60" s="50"/>
      <c r="G60" s="50"/>
      <c r="H60" s="50"/>
      <c r="I60" s="30"/>
      <c r="J60" s="3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30"/>
      <c r="C61" s="30"/>
      <c r="D61" s="30"/>
      <c r="E61" s="30"/>
      <c r="F61" s="30"/>
      <c r="G61" s="30"/>
      <c r="H61" s="50"/>
      <c r="I61" s="30"/>
      <c r="J61" s="3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50"/>
      <c r="C62" s="30"/>
      <c r="D62" s="30"/>
      <c r="E62" s="30"/>
      <c r="F62" s="50"/>
      <c r="G62" s="50"/>
      <c r="H62" s="30"/>
      <c r="I62" s="30"/>
      <c r="J62" s="30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50"/>
      <c r="C63" s="30"/>
      <c r="D63" s="30"/>
      <c r="E63" s="30"/>
      <c r="F63" s="50"/>
      <c r="G63" s="50"/>
      <c r="H63" s="30"/>
      <c r="I63" s="30"/>
      <c r="J63" s="3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30"/>
      <c r="C64" s="30"/>
      <c r="D64" s="30"/>
      <c r="E64" s="30"/>
      <c r="F64" s="30"/>
      <c r="G64" s="30"/>
      <c r="H64" s="30"/>
      <c r="I64" s="30"/>
      <c r="J64" s="3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30"/>
      <c r="C65" s="30"/>
      <c r="D65" s="30"/>
      <c r="E65" s="30"/>
      <c r="F65" s="51"/>
      <c r="G65" s="52"/>
      <c r="H65" s="30"/>
      <c r="I65" s="30"/>
      <c r="J65" s="3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30"/>
      <c r="C66" s="30"/>
      <c r="D66" s="30"/>
      <c r="E66" s="30"/>
      <c r="F66" s="51"/>
      <c r="G66" s="52"/>
      <c r="H66" s="30"/>
      <c r="I66" s="30"/>
      <c r="J66" s="3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30"/>
      <c r="C67" s="30"/>
      <c r="D67" s="30"/>
      <c r="E67" s="30"/>
      <c r="F67" s="51"/>
      <c r="G67" s="52"/>
      <c r="H67" s="30"/>
      <c r="I67" s="30"/>
      <c r="J67" s="30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30"/>
      <c r="C68" s="30"/>
      <c r="D68" s="30"/>
      <c r="E68" s="30"/>
      <c r="F68" s="30"/>
      <c r="G68" s="30"/>
      <c r="H68" s="30"/>
      <c r="I68" s="30"/>
      <c r="J68" s="30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30"/>
      <c r="C69" s="30"/>
      <c r="D69" s="30"/>
      <c r="E69" s="30"/>
      <c r="F69" s="30"/>
      <c r="G69" s="30"/>
      <c r="H69" s="30"/>
      <c r="I69" s="30"/>
      <c r="J69" s="30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50"/>
      <c r="C70" s="30"/>
      <c r="D70" s="30"/>
      <c r="E70" s="30"/>
      <c r="F70" s="30"/>
      <c r="G70" s="50"/>
      <c r="H70" s="30"/>
      <c r="I70" s="30"/>
      <c r="J70" s="30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30"/>
      <c r="C71" s="30"/>
      <c r="D71" s="30"/>
      <c r="E71" s="30"/>
      <c r="F71" s="30"/>
      <c r="G71" s="30"/>
      <c r="H71" s="30"/>
      <c r="I71" s="30"/>
      <c r="J71" s="30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30"/>
      <c r="C72" s="30"/>
      <c r="D72" s="30"/>
      <c r="E72" s="30"/>
      <c r="F72" s="51"/>
      <c r="G72" s="52"/>
      <c r="H72" s="30"/>
      <c r="I72" s="30"/>
      <c r="J72" s="30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30"/>
      <c r="C73" s="30"/>
      <c r="D73" s="30"/>
      <c r="E73" s="30"/>
      <c r="F73" s="51"/>
      <c r="G73" s="52"/>
      <c r="H73" s="30"/>
      <c r="I73" s="30"/>
      <c r="J73" s="30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30"/>
      <c r="C74" s="30"/>
      <c r="D74" s="30"/>
      <c r="E74" s="30"/>
      <c r="F74" s="30"/>
      <c r="G74" s="30"/>
      <c r="H74" s="30"/>
      <c r="I74" s="30"/>
      <c r="J74" s="30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30"/>
      <c r="C75" s="30"/>
      <c r="D75" s="30"/>
      <c r="E75" s="30"/>
      <c r="F75" s="30"/>
      <c r="G75" s="30"/>
      <c r="H75" s="30"/>
      <c r="I75" s="30"/>
      <c r="J75" s="30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12.25"/>
    <col customWidth="1" min="3" max="3" width="32.25"/>
    <col customWidth="1" min="4" max="4" width="12.13"/>
    <col customWidth="1" min="5" max="5" width="54.88"/>
    <col customWidth="1" min="6" max="6" width="21.38"/>
    <col customWidth="1" min="7" max="7" width="17.13"/>
    <col customWidth="1" min="8" max="8" width="12.0"/>
    <col customWidth="1" min="9" max="9" width="11.5"/>
    <col customWidth="1" min="10" max="10" width="1.63"/>
    <col customWidth="1" min="11" max="11" width="10.13"/>
    <col customWidth="1" min="12" max="12" width="7.38"/>
    <col customWidth="1" min="13" max="13" width="9.63"/>
    <col customWidth="1" min="14" max="14" width="2.5"/>
    <col customWidth="1" min="15" max="15" width="21.38"/>
    <col customWidth="1" min="16" max="16" width="5.0"/>
    <col customWidth="1" min="17" max="17" width="10.88"/>
    <col customWidth="1" min="19" max="19" width="26.25"/>
    <col customWidth="1" min="20" max="20" width="24.75"/>
    <col customWidth="1" min="21" max="21" width="14.25"/>
    <col customWidth="1" min="22" max="22" width="14.63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4"/>
      <c r="Q1" s="53"/>
      <c r="R1" s="53"/>
      <c r="S1" s="53"/>
      <c r="T1" s="53"/>
      <c r="U1" s="53"/>
      <c r="V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5" t="s">
        <v>93</v>
      </c>
      <c r="P2" s="54"/>
      <c r="Q2" s="53"/>
      <c r="R2" s="53"/>
      <c r="S2" s="53"/>
      <c r="T2" s="53"/>
      <c r="U2" s="53"/>
      <c r="V2" s="53"/>
    </row>
    <row r="3">
      <c r="A3" s="53"/>
      <c r="B3" s="56" t="s">
        <v>94</v>
      </c>
      <c r="C3" s="56" t="s">
        <v>95</v>
      </c>
      <c r="D3" s="56" t="s">
        <v>96</v>
      </c>
      <c r="E3" s="56" t="s">
        <v>97</v>
      </c>
      <c r="F3" s="56"/>
      <c r="G3" s="56"/>
      <c r="H3" s="56"/>
      <c r="I3" s="56" t="s">
        <v>98</v>
      </c>
      <c r="J3" s="53"/>
      <c r="K3" s="56" t="s">
        <v>95</v>
      </c>
      <c r="L3" s="57"/>
      <c r="M3" s="57"/>
      <c r="N3" s="53"/>
      <c r="O3" s="58" t="s">
        <v>95</v>
      </c>
      <c r="P3" s="59"/>
      <c r="Q3" s="59"/>
      <c r="R3" s="59"/>
      <c r="S3" s="60"/>
      <c r="T3" s="61"/>
      <c r="U3" s="60"/>
      <c r="V3" s="53"/>
    </row>
    <row r="4" ht="33.0" customHeight="1">
      <c r="A4" s="53"/>
      <c r="B4" s="62" t="s">
        <v>2</v>
      </c>
      <c r="C4" s="62" t="s">
        <v>99</v>
      </c>
      <c r="D4" s="62" t="s">
        <v>100</v>
      </c>
      <c r="E4" s="62" t="s">
        <v>101</v>
      </c>
      <c r="F4" s="62" t="s">
        <v>102</v>
      </c>
      <c r="G4" s="62" t="s">
        <v>103</v>
      </c>
      <c r="H4" s="62" t="s">
        <v>104</v>
      </c>
      <c r="I4" s="62" t="s">
        <v>2</v>
      </c>
      <c r="J4" s="53"/>
      <c r="K4" s="62" t="s">
        <v>2</v>
      </c>
      <c r="L4" s="63"/>
      <c r="M4" s="64"/>
      <c r="N4" s="65"/>
      <c r="O4" s="66" t="s">
        <v>105</v>
      </c>
      <c r="P4" s="67" t="s">
        <v>106</v>
      </c>
      <c r="Q4" s="67" t="s">
        <v>107</v>
      </c>
      <c r="R4" s="67" t="s">
        <v>108</v>
      </c>
      <c r="S4" s="67" t="s">
        <v>109</v>
      </c>
      <c r="T4" s="67" t="s">
        <v>110</v>
      </c>
      <c r="U4" s="67" t="s">
        <v>111</v>
      </c>
      <c r="V4" s="53"/>
    </row>
    <row r="5">
      <c r="A5" s="68"/>
      <c r="B5" s="68"/>
      <c r="C5" s="69" t="s">
        <v>112</v>
      </c>
      <c r="D5" s="68" t="s">
        <v>113</v>
      </c>
      <c r="E5" s="70" t="s">
        <v>114</v>
      </c>
      <c r="F5" s="70"/>
      <c r="G5" s="70" t="s">
        <v>115</v>
      </c>
      <c r="H5" s="70" t="s">
        <v>116</v>
      </c>
      <c r="I5" s="70" t="s">
        <v>117</v>
      </c>
      <c r="J5" s="68"/>
      <c r="K5" s="71"/>
      <c r="L5" s="71"/>
      <c r="M5" s="71"/>
      <c r="N5" s="68"/>
      <c r="O5" s="68"/>
      <c r="P5" s="68"/>
      <c r="Q5" s="68"/>
      <c r="R5" s="68"/>
      <c r="S5" s="68"/>
      <c r="T5" s="68"/>
      <c r="U5" s="68"/>
      <c r="V5" s="68"/>
    </row>
    <row r="6" ht="206.25" customHeight="1">
      <c r="A6" s="68"/>
      <c r="B6" s="68"/>
      <c r="C6" s="68"/>
      <c r="D6" s="69" t="s">
        <v>68</v>
      </c>
      <c r="E6" s="70" t="s">
        <v>118</v>
      </c>
      <c r="F6" s="70" t="s">
        <v>119</v>
      </c>
      <c r="G6" s="70" t="s">
        <v>120</v>
      </c>
      <c r="H6" s="70" t="s">
        <v>121</v>
      </c>
      <c r="I6" s="70" t="s">
        <v>121</v>
      </c>
      <c r="J6" s="68"/>
      <c r="K6" s="71"/>
      <c r="L6" s="71"/>
      <c r="M6" s="71"/>
      <c r="N6" s="68"/>
      <c r="O6" s="68"/>
      <c r="P6" s="68"/>
      <c r="Q6" s="68"/>
      <c r="R6" s="68"/>
      <c r="S6" s="68"/>
      <c r="T6" s="68"/>
      <c r="U6" s="68"/>
      <c r="V6" s="68"/>
    </row>
    <row r="7">
      <c r="A7" s="68"/>
      <c r="B7" s="68"/>
      <c r="C7" s="72" t="s">
        <v>122</v>
      </c>
      <c r="D7" s="69" t="s">
        <v>68</v>
      </c>
      <c r="E7" s="70" t="s">
        <v>122</v>
      </c>
      <c r="F7" s="70" t="s">
        <v>123</v>
      </c>
      <c r="G7" s="70" t="s">
        <v>120</v>
      </c>
      <c r="H7" s="70" t="s">
        <v>124</v>
      </c>
      <c r="I7" s="70" t="s">
        <v>124</v>
      </c>
      <c r="J7" s="68"/>
      <c r="K7" s="73">
        <v>170905.0</v>
      </c>
      <c r="L7" s="73">
        <v>0.0</v>
      </c>
      <c r="M7" s="73">
        <v>170905.0</v>
      </c>
      <c r="N7" s="68"/>
      <c r="O7" s="74" t="s">
        <v>123</v>
      </c>
      <c r="P7" s="68"/>
      <c r="Q7" s="75">
        <v>45383.0</v>
      </c>
      <c r="R7" s="76">
        <f>M7</f>
        <v>170905</v>
      </c>
      <c r="S7" s="68" t="s">
        <v>125</v>
      </c>
      <c r="T7" s="68" t="s">
        <v>126</v>
      </c>
      <c r="U7" s="68"/>
      <c r="V7" s="68"/>
    </row>
    <row r="8">
      <c r="A8" s="68"/>
      <c r="B8" s="68"/>
      <c r="C8" s="72" t="s">
        <v>127</v>
      </c>
      <c r="D8" s="69" t="s">
        <v>68</v>
      </c>
      <c r="E8" s="70" t="s">
        <v>127</v>
      </c>
      <c r="F8" s="70" t="s">
        <v>123</v>
      </c>
      <c r="G8" s="70" t="s">
        <v>120</v>
      </c>
      <c r="H8" s="70" t="s">
        <v>128</v>
      </c>
      <c r="I8" s="70" t="s">
        <v>128</v>
      </c>
      <c r="J8" s="68"/>
      <c r="K8" s="77"/>
      <c r="L8" s="77"/>
      <c r="M8" s="77"/>
      <c r="N8" s="77"/>
      <c r="O8" s="77"/>
      <c r="P8" s="77"/>
      <c r="Q8" s="77"/>
      <c r="R8" s="77"/>
      <c r="S8" s="77"/>
      <c r="T8" s="77"/>
      <c r="U8" s="68"/>
      <c r="V8" s="68"/>
    </row>
    <row r="9">
      <c r="A9" s="68"/>
      <c r="B9" s="68"/>
      <c r="C9" s="72" t="s">
        <v>129</v>
      </c>
      <c r="D9" s="69" t="s">
        <v>68</v>
      </c>
      <c r="E9" s="70" t="s">
        <v>129</v>
      </c>
      <c r="F9" s="70" t="s">
        <v>123</v>
      </c>
      <c r="G9" s="70" t="s">
        <v>120</v>
      </c>
      <c r="H9" s="70" t="s">
        <v>128</v>
      </c>
      <c r="I9" s="70" t="s">
        <v>128</v>
      </c>
      <c r="J9" s="68"/>
      <c r="K9" s="77"/>
      <c r="L9" s="77"/>
      <c r="M9" s="77"/>
      <c r="N9" s="77"/>
      <c r="O9" s="77"/>
      <c r="P9" s="77"/>
      <c r="Q9" s="77"/>
      <c r="R9" s="77"/>
      <c r="S9" s="77"/>
      <c r="T9" s="77"/>
      <c r="U9" s="68"/>
      <c r="V9" s="68"/>
    </row>
    <row r="10">
      <c r="A10" s="68"/>
      <c r="B10" s="68"/>
      <c r="D10" s="69" t="s">
        <v>68</v>
      </c>
      <c r="E10" s="70" t="s">
        <v>130</v>
      </c>
      <c r="F10" s="70" t="s">
        <v>123</v>
      </c>
      <c r="G10" s="70" t="s">
        <v>120</v>
      </c>
      <c r="H10" s="70" t="s">
        <v>128</v>
      </c>
      <c r="I10" s="70" t="s">
        <v>128</v>
      </c>
      <c r="J10" s="68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68"/>
      <c r="V10" s="68"/>
    </row>
    <row r="11">
      <c r="A11" s="68"/>
      <c r="B11" s="68"/>
      <c r="C11" s="72" t="s">
        <v>131</v>
      </c>
      <c r="D11" s="69" t="s">
        <v>68</v>
      </c>
      <c r="E11" s="70" t="s">
        <v>131</v>
      </c>
      <c r="F11" s="70" t="s">
        <v>123</v>
      </c>
      <c r="G11" s="70" t="s">
        <v>120</v>
      </c>
      <c r="H11" s="70" t="s">
        <v>132</v>
      </c>
      <c r="I11" s="70" t="s">
        <v>132</v>
      </c>
      <c r="J11" s="68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68"/>
      <c r="V11" s="68"/>
    </row>
    <row r="12">
      <c r="A12" s="68"/>
      <c r="B12" s="68"/>
      <c r="C12" s="72" t="s">
        <v>133</v>
      </c>
      <c r="D12" s="69" t="s">
        <v>68</v>
      </c>
      <c r="E12" s="70" t="s">
        <v>133</v>
      </c>
      <c r="F12" s="70" t="s">
        <v>123</v>
      </c>
      <c r="G12" s="70" t="s">
        <v>120</v>
      </c>
      <c r="H12" s="70" t="s">
        <v>134</v>
      </c>
      <c r="I12" s="70" t="s">
        <v>134</v>
      </c>
      <c r="J12" s="68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68"/>
      <c r="V12" s="68"/>
    </row>
    <row r="13">
      <c r="A13" s="68"/>
      <c r="B13" s="78" t="s">
        <v>135</v>
      </c>
      <c r="C13" s="72" t="s">
        <v>136</v>
      </c>
      <c r="D13" s="69" t="s">
        <v>68</v>
      </c>
      <c r="E13" s="70" t="s">
        <v>136</v>
      </c>
      <c r="F13" s="70" t="s">
        <v>123</v>
      </c>
      <c r="G13" s="70" t="s">
        <v>120</v>
      </c>
      <c r="H13" s="70" t="s">
        <v>128</v>
      </c>
      <c r="I13" s="70" t="s">
        <v>128</v>
      </c>
      <c r="J13" s="68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68"/>
      <c r="V13" s="68"/>
    </row>
    <row r="14">
      <c r="A14" s="68"/>
      <c r="B14" s="78" t="s">
        <v>137</v>
      </c>
      <c r="C14" s="72" t="s">
        <v>138</v>
      </c>
      <c r="D14" s="69" t="s">
        <v>68</v>
      </c>
      <c r="E14" s="70" t="s">
        <v>138</v>
      </c>
      <c r="F14" s="70" t="s">
        <v>123</v>
      </c>
      <c r="G14" s="70" t="s">
        <v>120</v>
      </c>
      <c r="H14" s="70" t="s">
        <v>139</v>
      </c>
      <c r="I14" s="70" t="s">
        <v>139</v>
      </c>
      <c r="J14" s="68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68"/>
      <c r="V14" s="68"/>
    </row>
    <row r="15">
      <c r="A15" s="68"/>
      <c r="B15" s="68"/>
      <c r="C15" s="78" t="s">
        <v>140</v>
      </c>
      <c r="D15" s="69" t="s">
        <v>68</v>
      </c>
      <c r="E15" s="70" t="s">
        <v>141</v>
      </c>
      <c r="F15" s="70" t="s">
        <v>142</v>
      </c>
      <c r="G15" s="70" t="s">
        <v>143</v>
      </c>
      <c r="H15" s="70" t="s">
        <v>144</v>
      </c>
      <c r="I15" s="70" t="s">
        <v>145</v>
      </c>
      <c r="J15" s="68"/>
      <c r="K15" s="71"/>
      <c r="L15" s="71"/>
      <c r="M15" s="71"/>
      <c r="N15" s="68"/>
      <c r="O15" s="68"/>
      <c r="P15" s="68"/>
      <c r="Q15" s="68"/>
      <c r="R15" s="68"/>
      <c r="S15" s="68"/>
      <c r="T15" s="68"/>
      <c r="U15" s="68"/>
      <c r="V15" s="68"/>
    </row>
    <row r="16">
      <c r="A16" s="68"/>
      <c r="B16" s="68"/>
      <c r="C16" s="78" t="s">
        <v>146</v>
      </c>
      <c r="D16" s="69" t="s">
        <v>68</v>
      </c>
      <c r="E16" s="70" t="s">
        <v>147</v>
      </c>
      <c r="F16" s="70" t="s">
        <v>142</v>
      </c>
      <c r="G16" s="70" t="s">
        <v>148</v>
      </c>
      <c r="H16" s="70" t="s">
        <v>139</v>
      </c>
      <c r="I16" s="70" t="s">
        <v>149</v>
      </c>
      <c r="J16" s="68"/>
      <c r="K16" s="71"/>
      <c r="L16" s="71"/>
      <c r="M16" s="71"/>
      <c r="N16" s="68"/>
      <c r="O16" s="68"/>
      <c r="P16" s="68"/>
      <c r="Q16" s="68"/>
      <c r="R16" s="68"/>
      <c r="S16" s="68"/>
      <c r="T16" s="68"/>
      <c r="U16" s="68"/>
      <c r="V16" s="68"/>
    </row>
    <row r="17">
      <c r="A17" s="68"/>
      <c r="B17" s="79"/>
      <c r="D17" s="68" t="s">
        <v>150</v>
      </c>
      <c r="E17" s="70" t="s">
        <v>151</v>
      </c>
      <c r="F17" s="70" t="s">
        <v>46</v>
      </c>
      <c r="G17" s="70" t="s">
        <v>143</v>
      </c>
      <c r="H17" s="70" t="s">
        <v>152</v>
      </c>
      <c r="I17" s="70" t="s">
        <v>153</v>
      </c>
      <c r="J17" s="68"/>
      <c r="K17" s="71"/>
      <c r="L17" s="71"/>
      <c r="M17" s="71"/>
      <c r="N17" s="68"/>
      <c r="O17" s="68"/>
      <c r="P17" s="68"/>
      <c r="Q17" s="68"/>
      <c r="R17" s="68"/>
      <c r="S17" s="68"/>
      <c r="T17" s="68"/>
      <c r="U17" s="68"/>
      <c r="V17" s="68"/>
    </row>
    <row r="18">
      <c r="A18" s="68"/>
      <c r="B18" s="79"/>
      <c r="D18" s="69" t="s">
        <v>68</v>
      </c>
      <c r="E18" s="70" t="s">
        <v>154</v>
      </c>
      <c r="F18" s="70" t="s">
        <v>46</v>
      </c>
      <c r="G18" s="70" t="s">
        <v>120</v>
      </c>
      <c r="H18" s="70" t="s">
        <v>128</v>
      </c>
      <c r="I18" s="70" t="s">
        <v>128</v>
      </c>
      <c r="J18" s="68"/>
      <c r="K18" s="71"/>
      <c r="L18" s="71"/>
      <c r="M18" s="71"/>
      <c r="N18" s="68"/>
      <c r="O18" s="68"/>
      <c r="P18" s="68"/>
      <c r="Q18" s="68"/>
      <c r="R18" s="68"/>
      <c r="S18" s="68"/>
      <c r="T18" s="68"/>
      <c r="U18" s="68"/>
      <c r="V18" s="68"/>
    </row>
    <row r="19">
      <c r="A19" s="68"/>
      <c r="B19" s="79"/>
      <c r="C19" s="68"/>
      <c r="D19" s="68"/>
      <c r="E19" s="80" t="s">
        <v>155</v>
      </c>
      <c r="F19" s="81"/>
      <c r="G19" s="70"/>
      <c r="H19" s="70"/>
      <c r="I19" s="80" t="s">
        <v>156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</row>
    <row r="20">
      <c r="A20" s="68"/>
      <c r="B20" s="79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</row>
    <row r="27" ht="14.2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</row>
    <row r="28" ht="14.2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</row>
    <row r="63" ht="34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</row>
  </sheetData>
  <mergeCells count="1">
    <mergeCell ref="O3:R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42.13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2.2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2"/>
      <c r="B3" s="82"/>
      <c r="C3" s="82"/>
      <c r="D3" s="82"/>
      <c r="E3" s="82"/>
      <c r="F3" s="82"/>
      <c r="G3" s="82"/>
      <c r="H3" s="82"/>
      <c r="I3" s="82"/>
      <c r="J3" s="83" t="s">
        <v>157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2"/>
      <c r="B8" s="84"/>
      <c r="C8" s="84"/>
      <c r="D8" s="84"/>
      <c r="E8" s="84"/>
      <c r="F8" s="84"/>
      <c r="G8" s="84"/>
      <c r="H8" s="82"/>
      <c r="I8" s="84"/>
      <c r="J8" s="84"/>
      <c r="K8" s="84"/>
      <c r="L8" s="84"/>
      <c r="M8" s="84"/>
      <c r="N8" s="84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2"/>
      <c r="B9" s="84"/>
      <c r="C9" s="84"/>
      <c r="D9" s="84"/>
      <c r="E9" s="84"/>
      <c r="F9" s="84"/>
      <c r="G9" s="84"/>
      <c r="H9" s="82"/>
      <c r="I9" s="85"/>
      <c r="J9" s="84"/>
      <c r="K9" s="84"/>
      <c r="L9" s="84"/>
      <c r="M9" s="84"/>
      <c r="N9" s="84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2"/>
      <c r="B10" s="82"/>
      <c r="C10" s="82"/>
      <c r="D10" s="82"/>
      <c r="E10" s="82"/>
      <c r="F10" s="82"/>
      <c r="G10" s="82"/>
      <c r="H10" s="82"/>
      <c r="I10" s="84"/>
      <c r="J10" s="84"/>
      <c r="K10" s="84"/>
      <c r="L10" s="84"/>
      <c r="M10" s="84"/>
      <c r="N10" s="84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2"/>
      <c r="B11" s="82"/>
      <c r="C11" s="82"/>
      <c r="D11" s="82"/>
      <c r="E11" s="82"/>
      <c r="F11" s="82"/>
      <c r="G11" s="82"/>
      <c r="H11" s="82"/>
      <c r="I11" s="84"/>
      <c r="J11" s="84"/>
      <c r="K11" s="84"/>
      <c r="L11" s="84"/>
      <c r="M11" s="84"/>
      <c r="N11" s="84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2"/>
      <c r="B12" s="82"/>
      <c r="C12" s="82"/>
      <c r="D12" s="82"/>
      <c r="E12" s="82"/>
      <c r="F12" s="82"/>
      <c r="G12" s="82"/>
      <c r="H12" s="82"/>
      <c r="I12" s="84"/>
      <c r="J12" s="84"/>
      <c r="K12" s="84"/>
      <c r="L12" s="84"/>
      <c r="M12" s="84"/>
      <c r="N12" s="84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2"/>
      <c r="B13" s="82"/>
      <c r="C13" s="82"/>
      <c r="D13" s="82"/>
      <c r="E13" s="82"/>
      <c r="F13" s="82"/>
      <c r="G13" s="82"/>
      <c r="H13" s="82"/>
      <c r="I13" s="84"/>
      <c r="J13" s="84"/>
      <c r="K13" s="84"/>
      <c r="L13" s="84"/>
      <c r="M13" s="84"/>
      <c r="N13" s="84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2"/>
      <c r="B14" s="82"/>
      <c r="C14" s="82"/>
      <c r="D14" s="82"/>
      <c r="E14" s="82"/>
      <c r="F14" s="82"/>
      <c r="G14" s="82"/>
      <c r="H14" s="82"/>
      <c r="I14" s="84"/>
      <c r="J14" s="84"/>
      <c r="K14" s="84"/>
      <c r="L14" s="84"/>
      <c r="M14" s="84"/>
      <c r="N14" s="84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hyperlinks>
    <hyperlink r:id="rId1" ref="J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8.25"/>
  </cols>
  <sheetData>
    <row r="2">
      <c r="G2" s="86"/>
    </row>
    <row r="3">
      <c r="A3" s="87" t="s">
        <v>158</v>
      </c>
      <c r="G3" s="88"/>
    </row>
    <row r="4">
      <c r="G4" s="2"/>
    </row>
    <row r="6">
      <c r="G6" s="86"/>
      <c r="H6" s="86"/>
      <c r="I6" s="86"/>
    </row>
  </sheetData>
  <drawing r:id="rId1"/>
</worksheet>
</file>