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esmartsystems1-my.sharepoint.com/personal/davide_roverso_esmartsystems_com/Documents/HiØ/"/>
    </mc:Choice>
  </mc:AlternateContent>
  <bookViews>
    <workbookView xWindow="0" yWindow="0" windowWidth="24000" windowHeight="9375"/>
  </bookViews>
  <sheets>
    <sheet name="MAE" sheetId="2" r:id="rId1"/>
    <sheet name="RMSE" sheetId="3" r:id="rId2"/>
    <sheet name="RMSE (2)" sheetId="4" r:id="rId3"/>
    <sheet name="RAE" sheetId="5" r:id="rId4"/>
    <sheet name="RSE" sheetId="6" r:id="rId5"/>
    <sheet name="RSE (2)" sheetId="7" r:id="rId6"/>
    <sheet name="R2" sheetId="1" r:id="rId7"/>
    <sheet name="R2 (2)" sheetId="10" r:id="rId8"/>
    <sheet name="R2 (3)" sheetId="11" r:id="rId9"/>
  </sheets>
  <definedNames>
    <definedName name="meana" localSheetId="0">MAE!$A$14</definedName>
    <definedName name="meana" localSheetId="7">'R2 (2)'!$A$14</definedName>
    <definedName name="meana" localSheetId="8">'R2 (3)'!$A$14</definedName>
    <definedName name="meana" localSheetId="3">RAE!$A$14</definedName>
    <definedName name="meana" localSheetId="1">RMSE!$A$14</definedName>
    <definedName name="meana" localSheetId="2">'RMSE (2)'!$A$14</definedName>
    <definedName name="meana" localSheetId="4">RSE!$A$14</definedName>
    <definedName name="meana" localSheetId="5">'RSE (2)'!$A$14</definedName>
    <definedName name="meana">'R2'!$A$14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1" l="1"/>
  <c r="B14" i="10"/>
  <c r="A14" i="10"/>
  <c r="F9" i="10" s="1"/>
  <c r="G9" i="10" s="1"/>
  <c r="F12" i="10"/>
  <c r="G12" i="10" s="1"/>
  <c r="C12" i="10"/>
  <c r="E12" i="10" s="1"/>
  <c r="F11" i="10"/>
  <c r="G11" i="10" s="1"/>
  <c r="C11" i="10"/>
  <c r="E11" i="10" s="1"/>
  <c r="D10" i="10"/>
  <c r="C10" i="10"/>
  <c r="E10" i="10" s="1"/>
  <c r="E9" i="10"/>
  <c r="C9" i="10"/>
  <c r="D9" i="10" s="1"/>
  <c r="F8" i="10"/>
  <c r="G8" i="10" s="1"/>
  <c r="E8" i="10"/>
  <c r="D8" i="10"/>
  <c r="C8" i="10"/>
  <c r="C7" i="10"/>
  <c r="E7" i="10" s="1"/>
  <c r="G6" i="10"/>
  <c r="F6" i="10"/>
  <c r="C6" i="10"/>
  <c r="E6" i="10" s="1"/>
  <c r="F5" i="10"/>
  <c r="G5" i="10" s="1"/>
  <c r="E5" i="10"/>
  <c r="D5" i="10"/>
  <c r="C5" i="10"/>
  <c r="F4" i="10"/>
  <c r="G4" i="10" s="1"/>
  <c r="C4" i="10"/>
  <c r="E4" i="10" s="1"/>
  <c r="G3" i="10"/>
  <c r="F3" i="10"/>
  <c r="C3" i="10"/>
  <c r="E3" i="10" s="1"/>
  <c r="F2" i="10"/>
  <c r="G2" i="10" s="1"/>
  <c r="C2" i="10"/>
  <c r="E2" i="10" s="1"/>
  <c r="B14" i="7"/>
  <c r="A14" i="7"/>
  <c r="F12" i="7"/>
  <c r="G12" i="7" s="1"/>
  <c r="C12" i="7"/>
  <c r="D12" i="7" s="1"/>
  <c r="F11" i="7"/>
  <c r="G11" i="7" s="1"/>
  <c r="C11" i="7"/>
  <c r="D11" i="7" s="1"/>
  <c r="F10" i="7"/>
  <c r="G10" i="7" s="1"/>
  <c r="C10" i="7"/>
  <c r="E10" i="7" s="1"/>
  <c r="F9" i="7"/>
  <c r="G9" i="7" s="1"/>
  <c r="C9" i="7"/>
  <c r="E9" i="7" s="1"/>
  <c r="F8" i="7"/>
  <c r="G8" i="7" s="1"/>
  <c r="C8" i="7"/>
  <c r="E8" i="7" s="1"/>
  <c r="F7" i="7"/>
  <c r="G7" i="7" s="1"/>
  <c r="C7" i="7"/>
  <c r="D7" i="7" s="1"/>
  <c r="F6" i="7"/>
  <c r="G6" i="7" s="1"/>
  <c r="C6" i="7"/>
  <c r="E6" i="7" s="1"/>
  <c r="F5" i="7"/>
  <c r="G5" i="7" s="1"/>
  <c r="C5" i="7"/>
  <c r="E5" i="7" s="1"/>
  <c r="F4" i="7"/>
  <c r="G4" i="7" s="1"/>
  <c r="D4" i="7"/>
  <c r="C4" i="7"/>
  <c r="E4" i="7" s="1"/>
  <c r="F3" i="7"/>
  <c r="G3" i="7" s="1"/>
  <c r="C3" i="7"/>
  <c r="D3" i="7" s="1"/>
  <c r="F2" i="7"/>
  <c r="G2" i="7" s="1"/>
  <c r="C2" i="7"/>
  <c r="E2" i="7" s="1"/>
  <c r="B14" i="6"/>
  <c r="A14" i="6"/>
  <c r="F12" i="6" s="1"/>
  <c r="G12" i="6" s="1"/>
  <c r="E12" i="6"/>
  <c r="C12" i="6"/>
  <c r="D12" i="6" s="1"/>
  <c r="E11" i="6"/>
  <c r="D11" i="6"/>
  <c r="C11" i="6"/>
  <c r="C10" i="6"/>
  <c r="E10" i="6" s="1"/>
  <c r="F9" i="6"/>
  <c r="G9" i="6" s="1"/>
  <c r="E9" i="6"/>
  <c r="D9" i="6"/>
  <c r="C9" i="6"/>
  <c r="C8" i="6"/>
  <c r="E8" i="6" s="1"/>
  <c r="E7" i="6"/>
  <c r="C7" i="6"/>
  <c r="D7" i="6" s="1"/>
  <c r="E6" i="6"/>
  <c r="D6" i="6"/>
  <c r="C6" i="6"/>
  <c r="C5" i="6"/>
  <c r="E5" i="6" s="1"/>
  <c r="F4" i="6"/>
  <c r="G4" i="6" s="1"/>
  <c r="E4" i="6"/>
  <c r="D4" i="6"/>
  <c r="C4" i="6"/>
  <c r="C3" i="6"/>
  <c r="D3" i="6" s="1"/>
  <c r="C2" i="6"/>
  <c r="E2" i="6" s="1"/>
  <c r="B14" i="5"/>
  <c r="A14" i="5"/>
  <c r="F9" i="5" s="1"/>
  <c r="C12" i="5"/>
  <c r="E12" i="5" s="1"/>
  <c r="F11" i="5"/>
  <c r="E11" i="5"/>
  <c r="D11" i="5"/>
  <c r="C11" i="5"/>
  <c r="F10" i="5"/>
  <c r="C10" i="5"/>
  <c r="D10" i="5" s="1"/>
  <c r="C9" i="5"/>
  <c r="E9" i="5" s="1"/>
  <c r="F8" i="5"/>
  <c r="E8" i="5"/>
  <c r="D8" i="5"/>
  <c r="C8" i="5"/>
  <c r="F7" i="5"/>
  <c r="C7" i="5"/>
  <c r="D7" i="5" s="1"/>
  <c r="F6" i="5"/>
  <c r="C6" i="5"/>
  <c r="E6" i="5" s="1"/>
  <c r="F5" i="5"/>
  <c r="E5" i="5"/>
  <c r="D5" i="5"/>
  <c r="C5" i="5"/>
  <c r="C4" i="5"/>
  <c r="E4" i="5" s="1"/>
  <c r="F3" i="5"/>
  <c r="E3" i="5"/>
  <c r="D3" i="5"/>
  <c r="C3" i="5"/>
  <c r="F2" i="5"/>
  <c r="C2" i="5"/>
  <c r="E2" i="5" s="1"/>
  <c r="B14" i="4"/>
  <c r="A14" i="4"/>
  <c r="C12" i="4"/>
  <c r="E12" i="4" s="1"/>
  <c r="C11" i="4"/>
  <c r="E11" i="4" s="1"/>
  <c r="E10" i="4"/>
  <c r="D10" i="4"/>
  <c r="C10" i="4"/>
  <c r="E9" i="4"/>
  <c r="D9" i="4"/>
  <c r="C9" i="4"/>
  <c r="C8" i="4"/>
  <c r="E8" i="4" s="1"/>
  <c r="C7" i="4"/>
  <c r="E7" i="4" s="1"/>
  <c r="C6" i="4"/>
  <c r="E6" i="4" s="1"/>
  <c r="C5" i="4"/>
  <c r="D5" i="4" s="1"/>
  <c r="C4" i="4"/>
  <c r="E4" i="4" s="1"/>
  <c r="C3" i="4"/>
  <c r="D3" i="4" s="1"/>
  <c r="C2" i="4"/>
  <c r="B14" i="3"/>
  <c r="A14" i="3"/>
  <c r="C12" i="3"/>
  <c r="E12" i="3" s="1"/>
  <c r="C11" i="3"/>
  <c r="E11" i="3" s="1"/>
  <c r="C10" i="3"/>
  <c r="E10" i="3" s="1"/>
  <c r="C9" i="3"/>
  <c r="E9" i="3" s="1"/>
  <c r="E8" i="3"/>
  <c r="C8" i="3"/>
  <c r="D8" i="3" s="1"/>
  <c r="C7" i="3"/>
  <c r="E7" i="3" s="1"/>
  <c r="C6" i="3"/>
  <c r="E6" i="3" s="1"/>
  <c r="C5" i="3"/>
  <c r="E5" i="3" s="1"/>
  <c r="C4" i="3"/>
  <c r="E4" i="3" s="1"/>
  <c r="C3" i="3"/>
  <c r="E3" i="3" s="1"/>
  <c r="C2" i="3"/>
  <c r="E2" i="3" s="1"/>
  <c r="B14" i="2"/>
  <c r="A14" i="2"/>
  <c r="C12" i="2"/>
  <c r="C11" i="2"/>
  <c r="D11" i="2" s="1"/>
  <c r="C10" i="2"/>
  <c r="C9" i="2"/>
  <c r="D8" i="2"/>
  <c r="C8" i="2"/>
  <c r="C7" i="2"/>
  <c r="C6" i="2"/>
  <c r="D6" i="2" s="1"/>
  <c r="C5" i="2"/>
  <c r="D5" i="2" s="1"/>
  <c r="D4" i="2"/>
  <c r="C4" i="2"/>
  <c r="D3" i="2"/>
  <c r="C3" i="2"/>
  <c r="C2" i="2"/>
  <c r="D2" i="2" s="1"/>
  <c r="D6" i="10" l="1"/>
  <c r="D2" i="10"/>
  <c r="E17" i="10"/>
  <c r="E14" i="10"/>
  <c r="C14" i="10"/>
  <c r="D7" i="10"/>
  <c r="D4" i="10"/>
  <c r="F10" i="10"/>
  <c r="G10" i="10" s="1"/>
  <c r="D12" i="10"/>
  <c r="F7" i="10"/>
  <c r="G7" i="10" s="1"/>
  <c r="H14" i="10" s="1"/>
  <c r="D3" i="10"/>
  <c r="D14" i="10" s="1"/>
  <c r="D11" i="10"/>
  <c r="D9" i="7"/>
  <c r="E12" i="7"/>
  <c r="D5" i="7"/>
  <c r="E7" i="7"/>
  <c r="G14" i="7"/>
  <c r="E3" i="7"/>
  <c r="E14" i="7" s="1"/>
  <c r="D8" i="7"/>
  <c r="E11" i="7"/>
  <c r="D6" i="7"/>
  <c r="D2" i="7"/>
  <c r="D10" i="7"/>
  <c r="C14" i="7"/>
  <c r="E3" i="6"/>
  <c r="F6" i="6"/>
  <c r="G6" i="6" s="1"/>
  <c r="D8" i="6"/>
  <c r="D5" i="6"/>
  <c r="D2" i="6"/>
  <c r="F8" i="6"/>
  <c r="G8" i="6" s="1"/>
  <c r="D10" i="6"/>
  <c r="C14" i="6"/>
  <c r="F3" i="6"/>
  <c r="G3" i="6" s="1"/>
  <c r="F11" i="6"/>
  <c r="G11" i="6" s="1"/>
  <c r="F5" i="6"/>
  <c r="G5" i="6" s="1"/>
  <c r="F2" i="6"/>
  <c r="G2" i="6" s="1"/>
  <c r="F10" i="6"/>
  <c r="G10" i="6" s="1"/>
  <c r="F7" i="6"/>
  <c r="G7" i="6" s="1"/>
  <c r="C14" i="5"/>
  <c r="E7" i="5"/>
  <c r="D12" i="5"/>
  <c r="D9" i="5"/>
  <c r="F4" i="5"/>
  <c r="D6" i="5"/>
  <c r="F12" i="5"/>
  <c r="D2" i="5"/>
  <c r="E10" i="5"/>
  <c r="D4" i="5"/>
  <c r="D6" i="4"/>
  <c r="E3" i="4"/>
  <c r="C14" i="4"/>
  <c r="E2" i="4"/>
  <c r="D2" i="4"/>
  <c r="D12" i="4"/>
  <c r="D4" i="4"/>
  <c r="D7" i="4"/>
  <c r="E5" i="4"/>
  <c r="D8" i="4"/>
  <c r="D11" i="4"/>
  <c r="D10" i="3"/>
  <c r="D11" i="3"/>
  <c r="D5" i="3"/>
  <c r="D3" i="3"/>
  <c r="E14" i="3"/>
  <c r="C14" i="3"/>
  <c r="D2" i="3"/>
  <c r="D7" i="3"/>
  <c r="D4" i="3"/>
  <c r="D12" i="3"/>
  <c r="D9" i="3"/>
  <c r="D6" i="3"/>
  <c r="D14" i="2"/>
  <c r="D10" i="2"/>
  <c r="C14" i="2"/>
  <c r="D7" i="2"/>
  <c r="D12" i="2"/>
  <c r="D9" i="2"/>
  <c r="B14" i="1"/>
  <c r="G17" i="10" l="1"/>
  <c r="F14" i="10"/>
  <c r="G14" i="10"/>
  <c r="G14" i="6"/>
  <c r="G16" i="7"/>
  <c r="F14" i="7"/>
  <c r="D14" i="7"/>
  <c r="F14" i="6"/>
  <c r="D14" i="6"/>
  <c r="E14" i="6"/>
  <c r="D14" i="5"/>
  <c r="F14" i="5"/>
  <c r="E14" i="5"/>
  <c r="E14" i="4"/>
  <c r="E16" i="4" s="1"/>
  <c r="D14" i="4"/>
  <c r="D16" i="4" s="1"/>
  <c r="D14" i="3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2" i="1"/>
  <c r="G2" i="1" s="1"/>
  <c r="A14" i="1"/>
  <c r="E4" i="1"/>
  <c r="E7" i="1"/>
  <c r="E9" i="1"/>
  <c r="E10" i="1"/>
  <c r="D4" i="1"/>
  <c r="D7" i="1"/>
  <c r="D9" i="1"/>
  <c r="D10" i="1"/>
  <c r="C3" i="1"/>
  <c r="E3" i="1" s="1"/>
  <c r="C4" i="1"/>
  <c r="C5" i="1"/>
  <c r="D5" i="1" s="1"/>
  <c r="C6" i="1"/>
  <c r="D6" i="1" s="1"/>
  <c r="C7" i="1"/>
  <c r="C8" i="1"/>
  <c r="D8" i="1" s="1"/>
  <c r="C9" i="1"/>
  <c r="C10" i="1"/>
  <c r="C11" i="1"/>
  <c r="D11" i="1" s="1"/>
  <c r="C12" i="1"/>
  <c r="E12" i="1" s="1"/>
  <c r="C2" i="1"/>
  <c r="D2" i="1" s="1"/>
  <c r="F16" i="7" l="1"/>
  <c r="G17" i="1"/>
  <c r="E11" i="1"/>
  <c r="E5" i="1"/>
  <c r="D3" i="1"/>
  <c r="E6" i="1"/>
  <c r="E8" i="1"/>
  <c r="E2" i="1"/>
  <c r="E17" i="1" s="1"/>
  <c r="D12" i="1"/>
  <c r="F14" i="1" s="1"/>
  <c r="C14" i="1"/>
  <c r="D14" i="1" l="1"/>
  <c r="E14" i="1"/>
  <c r="H14" i="1"/>
  <c r="G14" i="1"/>
</calcChain>
</file>

<file path=xl/sharedStrings.xml><?xml version="1.0" encoding="utf-8"?>
<sst xmlns="http://schemas.openxmlformats.org/spreadsheetml/2006/main" count="104" uniqueCount="16">
  <si>
    <t>a</t>
  </si>
  <si>
    <t>p</t>
  </si>
  <si>
    <t>(p - a)</t>
  </si>
  <si>
    <t>|p-a|</t>
  </si>
  <si>
    <t>MAE</t>
  </si>
  <si>
    <t>RMSE</t>
  </si>
  <si>
    <t>Mean</t>
  </si>
  <si>
    <t>RAE</t>
  </si>
  <si>
    <t>RSE</t>
  </si>
  <si>
    <t>|ã-a|</t>
  </si>
  <si>
    <t>SSE</t>
  </si>
  <si>
    <t>SST</t>
  </si>
  <si>
    <r>
      <t>(p-a)</t>
    </r>
    <r>
      <rPr>
        <vertAlign val="superscript"/>
        <sz val="14"/>
        <color theme="1"/>
        <rFont val="Calibri"/>
        <family val="2"/>
        <scheme val="minor"/>
      </rPr>
      <t>2</t>
    </r>
  </si>
  <si>
    <r>
      <t>(ã-a)</t>
    </r>
    <r>
      <rPr>
        <vertAlign val="superscript"/>
        <sz val="14"/>
        <color theme="1"/>
        <rFont val="Calibri"/>
        <family val="2"/>
        <scheme val="minor"/>
      </rPr>
      <t>2</t>
    </r>
  </si>
  <si>
    <r>
      <t>R</t>
    </r>
    <r>
      <rPr>
        <vertAlign val="superscript"/>
        <sz val="12"/>
        <color theme="1"/>
        <rFont val="Calibri"/>
        <family val="2"/>
        <scheme val="minor"/>
      </rPr>
      <t>2</t>
    </r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</si>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</sst>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7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right"/>
    </xf>
    <xf numFmtId="0" fontId="4" fillId="4" borderId="1" xfId="0" applyFont="1" applyFill="1" applyBorder="1" applyAlignment="1">
      <alignment horizontal="right"/>
    </xf>
    <xf numFmtId="0" fontId="6" fillId="2" borderId="1" xfId="1" applyFont="1" applyBorder="1"/>
    <xf numFmtId="0" fontId="6" fillId="3" borderId="1" xfId="2" applyFont="1" applyBorder="1"/>
    <xf numFmtId="0" fontId="2" fillId="5" borderId="1" xfId="0" applyFont="1" applyFill="1" applyBorder="1"/>
    <xf numFmtId="2" fontId="2" fillId="5" borderId="1" xfId="0" applyNumberFormat="1" applyFont="1" applyFill="1" applyBorder="1"/>
    <xf numFmtId="2" fontId="2" fillId="6" borderId="1" xfId="0" applyNumberFormat="1" applyFont="1" applyFill="1" applyBorder="1"/>
    <xf numFmtId="0" fontId="2" fillId="6" borderId="1" xfId="0" applyFont="1" applyFill="1" applyBorder="1" applyAlignment="1">
      <alignment horizontal="right"/>
    </xf>
    <xf numFmtId="9" fontId="2" fillId="0" borderId="0" xfId="3" applyFont="1"/>
    <xf numFmtId="2" fontId="2" fillId="6" borderId="1" xfId="3" applyNumberFormat="1" applyFont="1" applyFill="1" applyBorder="1"/>
  </cellXfs>
  <cellStyles count="4">
    <cellStyle name="Accent1" xfId="1" builtinId="29"/>
    <cellStyle name="Accent2" xfId="2" builtinId="3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MAE!$A$1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MAE!$A$2:$A$12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  <c:pt idx="5">
                  <c:v>14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MAE!$B$1</c:f>
              <c:strCache>
                <c:ptCount val="1"/>
                <c:pt idx="0">
                  <c:v>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MAE!$B$2:$B$12</c:f>
              <c:numCache>
                <c:formatCode>General</c:formatCode>
                <c:ptCount val="11"/>
                <c:pt idx="0">
                  <c:v>10</c:v>
                </c:pt>
                <c:pt idx="1">
                  <c:v>1</c:v>
                </c:pt>
                <c:pt idx="2">
                  <c:v>7</c:v>
                </c:pt>
                <c:pt idx="3">
                  <c:v>18</c:v>
                </c:pt>
                <c:pt idx="4">
                  <c:v>13</c:v>
                </c:pt>
                <c:pt idx="5">
                  <c:v>16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8577528"/>
        <c:axId val="338577920"/>
      </c:lineChart>
      <c:catAx>
        <c:axId val="338577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8577920"/>
        <c:crosses val="autoZero"/>
        <c:auto val="1"/>
        <c:lblAlgn val="ctr"/>
        <c:lblOffset val="100"/>
        <c:noMultiLvlLbl val="0"/>
      </c:catAx>
      <c:valAx>
        <c:axId val="338577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857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RSE!$C$1</c:f>
              <c:strCache>
                <c:ptCount val="1"/>
                <c:pt idx="0">
                  <c:v>(p - 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RSE!$C$2:$C$12</c:f>
              <c:numCache>
                <c:formatCode>General</c:formatCode>
                <c:ptCount val="11"/>
                <c:pt idx="0">
                  <c:v>9</c:v>
                </c:pt>
                <c:pt idx="1">
                  <c:v>-4</c:v>
                </c:pt>
                <c:pt idx="2">
                  <c:v>-1</c:v>
                </c:pt>
                <c:pt idx="3">
                  <c:v>6</c:v>
                </c:pt>
                <c:pt idx="4">
                  <c:v>-5</c:v>
                </c:pt>
                <c:pt idx="5">
                  <c:v>2</c:v>
                </c:pt>
                <c:pt idx="6">
                  <c:v>-2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-5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31467240"/>
        <c:axId val="631469200"/>
      </c:barChart>
      <c:catAx>
        <c:axId val="63146724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2857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1469200"/>
        <c:crosses val="autoZero"/>
        <c:auto val="1"/>
        <c:lblAlgn val="ctr"/>
        <c:lblOffset val="100"/>
        <c:noMultiLvlLbl val="0"/>
      </c:catAx>
      <c:valAx>
        <c:axId val="631469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146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'RSE (2)'!$A$1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'RSE (2)'!$A$2:$A$12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  <c:pt idx="5">
                  <c:v>14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'RSE (2)'!$B$1</c:f>
              <c:strCache>
                <c:ptCount val="1"/>
                <c:pt idx="0">
                  <c:v>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'RSE (2)'!$B$2:$B$12</c:f>
              <c:numCache>
                <c:formatCode>General</c:formatCode>
                <c:ptCount val="11"/>
                <c:pt idx="0">
                  <c:v>14</c:v>
                </c:pt>
                <c:pt idx="1">
                  <c:v>4</c:v>
                </c:pt>
                <c:pt idx="2">
                  <c:v>7</c:v>
                </c:pt>
                <c:pt idx="3">
                  <c:v>13</c:v>
                </c:pt>
                <c:pt idx="4">
                  <c:v>17</c:v>
                </c:pt>
                <c:pt idx="5">
                  <c:v>15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-5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8995880"/>
        <c:axId val="548993920"/>
      </c:lineChart>
      <c:catAx>
        <c:axId val="54899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8993920"/>
        <c:crosses val="autoZero"/>
        <c:auto val="1"/>
        <c:lblAlgn val="ctr"/>
        <c:lblOffset val="100"/>
        <c:noMultiLvlLbl val="0"/>
      </c:catAx>
      <c:valAx>
        <c:axId val="548993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899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'RSE (2)'!$C$1</c:f>
              <c:strCache>
                <c:ptCount val="1"/>
                <c:pt idx="0">
                  <c:v>(p - 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'RSE (2)'!$C$2:$C$12</c:f>
              <c:numCache>
                <c:formatCode>General</c:formatCode>
                <c:ptCount val="11"/>
                <c:pt idx="0">
                  <c:v>13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-15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48995488"/>
        <c:axId val="549000976"/>
      </c:barChart>
      <c:catAx>
        <c:axId val="5489954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2857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9000976"/>
        <c:crosses val="autoZero"/>
        <c:auto val="1"/>
        <c:lblAlgn val="ctr"/>
        <c:lblOffset val="100"/>
        <c:noMultiLvlLbl val="0"/>
      </c:catAx>
      <c:valAx>
        <c:axId val="549000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899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'R2'!$A$1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'R2'!$A$2:$A$12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  <c:pt idx="5">
                  <c:v>14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'R2'!$B$1</c:f>
              <c:strCache>
                <c:ptCount val="1"/>
                <c:pt idx="0">
                  <c:v>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'R2'!$B$2:$B$12</c:f>
              <c:numCache>
                <c:formatCode>General</c:formatCode>
                <c:ptCount val="11"/>
                <c:pt idx="0">
                  <c:v>10</c:v>
                </c:pt>
                <c:pt idx="1">
                  <c:v>1</c:v>
                </c:pt>
                <c:pt idx="2">
                  <c:v>7</c:v>
                </c:pt>
                <c:pt idx="3">
                  <c:v>18</c:v>
                </c:pt>
                <c:pt idx="4">
                  <c:v>13</c:v>
                </c:pt>
                <c:pt idx="5">
                  <c:v>16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2716776"/>
        <c:axId val="332711288"/>
      </c:lineChart>
      <c:catAx>
        <c:axId val="33271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2711288"/>
        <c:crosses val="autoZero"/>
        <c:auto val="1"/>
        <c:lblAlgn val="ctr"/>
        <c:lblOffset val="100"/>
        <c:noMultiLvlLbl val="0"/>
      </c:catAx>
      <c:valAx>
        <c:axId val="3327112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271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'R2'!$C$1</c:f>
              <c:strCache>
                <c:ptCount val="1"/>
                <c:pt idx="0">
                  <c:v>(p - 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'R2'!$C$2:$C$12</c:f>
              <c:numCache>
                <c:formatCode>General</c:formatCode>
                <c:ptCount val="11"/>
                <c:pt idx="0">
                  <c:v>9</c:v>
                </c:pt>
                <c:pt idx="1">
                  <c:v>-4</c:v>
                </c:pt>
                <c:pt idx="2">
                  <c:v>-1</c:v>
                </c:pt>
                <c:pt idx="3">
                  <c:v>6</c:v>
                </c:pt>
                <c:pt idx="4">
                  <c:v>-5</c:v>
                </c:pt>
                <c:pt idx="5">
                  <c:v>2</c:v>
                </c:pt>
                <c:pt idx="6">
                  <c:v>-2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-5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32706584"/>
        <c:axId val="332709328"/>
      </c:barChart>
      <c:catAx>
        <c:axId val="33270658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2857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2709328"/>
        <c:crosses val="autoZero"/>
        <c:auto val="1"/>
        <c:lblAlgn val="ctr"/>
        <c:lblOffset val="100"/>
        <c:noMultiLvlLbl val="0"/>
      </c:catAx>
      <c:valAx>
        <c:axId val="332709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2706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'R2 (2)'!$A$1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val>
            <c:numRef>
              <c:f>'R2 (2)'!$A$2:$A$12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  <c:pt idx="5">
                  <c:v>14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'R2 (2)'!$B$1</c:f>
              <c:strCache>
                <c:ptCount val="1"/>
                <c:pt idx="0">
                  <c:v>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'R2 (2)'!$B$2:$B$12</c:f>
              <c:numCache>
                <c:formatCode>General</c:formatCode>
                <c:ptCount val="11"/>
                <c:pt idx="0">
                  <c:v>4</c:v>
                </c:pt>
                <c:pt idx="1">
                  <c:v>1</c:v>
                </c:pt>
                <c:pt idx="2">
                  <c:v>7</c:v>
                </c:pt>
                <c:pt idx="3">
                  <c:v>18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1465672"/>
        <c:axId val="631468416"/>
      </c:lineChart>
      <c:catAx>
        <c:axId val="631465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1468416"/>
        <c:crosses val="autoZero"/>
        <c:auto val="1"/>
        <c:lblAlgn val="ctr"/>
        <c:lblOffset val="100"/>
        <c:noMultiLvlLbl val="0"/>
      </c:catAx>
      <c:valAx>
        <c:axId val="631468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314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(2)'!$C$1</c:f>
              <c:strCache>
                <c:ptCount val="1"/>
                <c:pt idx="0">
                  <c:v>(p - 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'R2 (2)'!$C$2:$C$12</c:f>
              <c:numCache>
                <c:formatCode>General</c:formatCode>
                <c:ptCount val="11"/>
                <c:pt idx="0">
                  <c:v>3</c:v>
                </c:pt>
                <c:pt idx="1">
                  <c:v>-4</c:v>
                </c:pt>
                <c:pt idx="2">
                  <c:v>-1</c:v>
                </c:pt>
                <c:pt idx="3">
                  <c:v>6</c:v>
                </c:pt>
                <c:pt idx="4">
                  <c:v>-3</c:v>
                </c:pt>
                <c:pt idx="5">
                  <c:v>2</c:v>
                </c:pt>
                <c:pt idx="6">
                  <c:v>-2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-3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31468808"/>
        <c:axId val="631416672"/>
      </c:barChart>
      <c:catAx>
        <c:axId val="63146880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2857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1416672"/>
        <c:crosses val="autoZero"/>
        <c:auto val="1"/>
        <c:lblAlgn val="ctr"/>
        <c:lblOffset val="100"/>
        <c:noMultiLvlLbl val="0"/>
      </c:catAx>
      <c:valAx>
        <c:axId val="63141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146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'R2 (3)'!$A$1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2476453742002878E-2"/>
                  <c:y val="-0.46752691917571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val>
            <c:numRef>
              <c:f>'R2 (3)'!$A$2:$A$12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3.5</c:v>
                </c:pt>
                <c:pt idx="3">
                  <c:v>4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  <c:pt idx="7">
                  <c:v>8.5</c:v>
                </c:pt>
                <c:pt idx="8">
                  <c:v>10</c:v>
                </c:pt>
                <c:pt idx="9">
                  <c:v>10.5</c:v>
                </c:pt>
                <c:pt idx="10">
                  <c:v>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8980984"/>
        <c:axId val="548981376"/>
      </c:lineChart>
      <c:catAx>
        <c:axId val="548980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8981376"/>
        <c:crosses val="autoZero"/>
        <c:auto val="1"/>
        <c:lblAlgn val="ctr"/>
        <c:lblOffset val="100"/>
        <c:noMultiLvlLbl val="0"/>
      </c:catAx>
      <c:valAx>
        <c:axId val="548981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898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MAE!$C$1</c:f>
              <c:strCache>
                <c:ptCount val="1"/>
                <c:pt idx="0">
                  <c:v>(p - 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MAE!$C$2:$C$12</c:f>
              <c:numCache>
                <c:formatCode>General</c:formatCode>
                <c:ptCount val="11"/>
                <c:pt idx="0">
                  <c:v>9</c:v>
                </c:pt>
                <c:pt idx="1">
                  <c:v>-4</c:v>
                </c:pt>
                <c:pt idx="2">
                  <c:v>-1</c:v>
                </c:pt>
                <c:pt idx="3">
                  <c:v>6</c:v>
                </c:pt>
                <c:pt idx="4">
                  <c:v>-5</c:v>
                </c:pt>
                <c:pt idx="5">
                  <c:v>2</c:v>
                </c:pt>
                <c:pt idx="6">
                  <c:v>-2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-5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8752416"/>
        <c:axId val="198750848"/>
      </c:barChart>
      <c:catAx>
        <c:axId val="19875241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2857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8750848"/>
        <c:crosses val="autoZero"/>
        <c:auto val="1"/>
        <c:lblAlgn val="ctr"/>
        <c:lblOffset val="100"/>
        <c:noMultiLvlLbl val="0"/>
      </c:catAx>
      <c:valAx>
        <c:axId val="198750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75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RMSE!$A$1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RMSE!$A$2:$A$12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  <c:pt idx="5">
                  <c:v>14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RMSE!$B$1</c:f>
              <c:strCache>
                <c:ptCount val="1"/>
                <c:pt idx="0">
                  <c:v>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RMSE!$B$2:$B$12</c:f>
              <c:numCache>
                <c:formatCode>General</c:formatCode>
                <c:ptCount val="11"/>
                <c:pt idx="0">
                  <c:v>10</c:v>
                </c:pt>
                <c:pt idx="1">
                  <c:v>1</c:v>
                </c:pt>
                <c:pt idx="2">
                  <c:v>7</c:v>
                </c:pt>
                <c:pt idx="3">
                  <c:v>18</c:v>
                </c:pt>
                <c:pt idx="4">
                  <c:v>13</c:v>
                </c:pt>
                <c:pt idx="5">
                  <c:v>16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6315296"/>
        <c:axId val="336321960"/>
      </c:lineChart>
      <c:catAx>
        <c:axId val="33631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6321960"/>
        <c:crosses val="autoZero"/>
        <c:auto val="1"/>
        <c:lblAlgn val="ctr"/>
        <c:lblOffset val="100"/>
        <c:noMultiLvlLbl val="0"/>
      </c:catAx>
      <c:valAx>
        <c:axId val="3363219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63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RMSE!$C$1</c:f>
              <c:strCache>
                <c:ptCount val="1"/>
                <c:pt idx="0">
                  <c:v>(p - 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RMSE!$C$2:$C$12</c:f>
              <c:numCache>
                <c:formatCode>General</c:formatCode>
                <c:ptCount val="11"/>
                <c:pt idx="0">
                  <c:v>9</c:v>
                </c:pt>
                <c:pt idx="1">
                  <c:v>-4</c:v>
                </c:pt>
                <c:pt idx="2">
                  <c:v>-1</c:v>
                </c:pt>
                <c:pt idx="3">
                  <c:v>6</c:v>
                </c:pt>
                <c:pt idx="4">
                  <c:v>-5</c:v>
                </c:pt>
                <c:pt idx="5">
                  <c:v>2</c:v>
                </c:pt>
                <c:pt idx="6">
                  <c:v>-2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-5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36323136"/>
        <c:axId val="336325096"/>
      </c:barChart>
      <c:catAx>
        <c:axId val="33632313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2857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6325096"/>
        <c:crosses val="autoZero"/>
        <c:auto val="1"/>
        <c:lblAlgn val="ctr"/>
        <c:lblOffset val="100"/>
        <c:noMultiLvlLbl val="0"/>
      </c:catAx>
      <c:valAx>
        <c:axId val="336325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632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'RMSE (2)'!$A$1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'RMSE (2)'!$A$2:$A$12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  <c:pt idx="5">
                  <c:v>14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'RMSE (2)'!$B$1</c:f>
              <c:strCache>
                <c:ptCount val="1"/>
                <c:pt idx="0">
                  <c:v>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'RMSE (2)'!$B$2:$B$12</c:f>
              <c:numCache>
                <c:formatCode>General</c:formatCode>
                <c:ptCount val="11"/>
                <c:pt idx="0">
                  <c:v>14</c:v>
                </c:pt>
                <c:pt idx="1">
                  <c:v>4</c:v>
                </c:pt>
                <c:pt idx="2">
                  <c:v>7</c:v>
                </c:pt>
                <c:pt idx="3">
                  <c:v>13</c:v>
                </c:pt>
                <c:pt idx="4">
                  <c:v>17</c:v>
                </c:pt>
                <c:pt idx="5">
                  <c:v>15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-5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6501112"/>
        <c:axId val="536502680"/>
      </c:lineChart>
      <c:catAx>
        <c:axId val="536501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6502680"/>
        <c:crosses val="autoZero"/>
        <c:auto val="1"/>
        <c:lblAlgn val="ctr"/>
        <c:lblOffset val="100"/>
        <c:noMultiLvlLbl val="0"/>
      </c:catAx>
      <c:valAx>
        <c:axId val="536502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650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'RMSE (2)'!$C$1</c:f>
              <c:strCache>
                <c:ptCount val="1"/>
                <c:pt idx="0">
                  <c:v>(p - 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'RMSE (2)'!$C$2:$C$12</c:f>
              <c:numCache>
                <c:formatCode>General</c:formatCode>
                <c:ptCount val="11"/>
                <c:pt idx="0">
                  <c:v>13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-15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36526592"/>
        <c:axId val="536527376"/>
      </c:barChart>
      <c:catAx>
        <c:axId val="53652659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2857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6527376"/>
        <c:crosses val="autoZero"/>
        <c:auto val="1"/>
        <c:lblAlgn val="ctr"/>
        <c:lblOffset val="100"/>
        <c:noMultiLvlLbl val="0"/>
      </c:catAx>
      <c:valAx>
        <c:axId val="536527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65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RAE!$A$1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RAE!$A$2:$A$12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  <c:pt idx="5">
                  <c:v>14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RAE!$B$1</c:f>
              <c:strCache>
                <c:ptCount val="1"/>
                <c:pt idx="0">
                  <c:v>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RAE!$B$2:$B$12</c:f>
              <c:numCache>
                <c:formatCode>General</c:formatCode>
                <c:ptCount val="11"/>
                <c:pt idx="0">
                  <c:v>10</c:v>
                </c:pt>
                <c:pt idx="1">
                  <c:v>1</c:v>
                </c:pt>
                <c:pt idx="2">
                  <c:v>7</c:v>
                </c:pt>
                <c:pt idx="3">
                  <c:v>18</c:v>
                </c:pt>
                <c:pt idx="4">
                  <c:v>13</c:v>
                </c:pt>
                <c:pt idx="5">
                  <c:v>16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6503072"/>
        <c:axId val="336320392"/>
      </c:lineChart>
      <c:catAx>
        <c:axId val="53650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6320392"/>
        <c:crosses val="autoZero"/>
        <c:auto val="1"/>
        <c:lblAlgn val="ctr"/>
        <c:lblOffset val="100"/>
        <c:noMultiLvlLbl val="0"/>
      </c:catAx>
      <c:valAx>
        <c:axId val="336320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65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RAE!$C$1</c:f>
              <c:strCache>
                <c:ptCount val="1"/>
                <c:pt idx="0">
                  <c:v>(p - 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RAE!$C$2:$C$12</c:f>
              <c:numCache>
                <c:formatCode>General</c:formatCode>
                <c:ptCount val="11"/>
                <c:pt idx="0">
                  <c:v>9</c:v>
                </c:pt>
                <c:pt idx="1">
                  <c:v>-4</c:v>
                </c:pt>
                <c:pt idx="2">
                  <c:v>-1</c:v>
                </c:pt>
                <c:pt idx="3">
                  <c:v>6</c:v>
                </c:pt>
                <c:pt idx="4">
                  <c:v>-5</c:v>
                </c:pt>
                <c:pt idx="5">
                  <c:v>2</c:v>
                </c:pt>
                <c:pt idx="6">
                  <c:v>-2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-5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36320784"/>
        <c:axId val="332707368"/>
      </c:barChart>
      <c:catAx>
        <c:axId val="33632078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2857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2707368"/>
        <c:crosses val="autoZero"/>
        <c:auto val="1"/>
        <c:lblAlgn val="ctr"/>
        <c:lblOffset val="100"/>
        <c:noMultiLvlLbl val="0"/>
      </c:catAx>
      <c:valAx>
        <c:axId val="332707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63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RSE!$A$1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RSE!$A$2:$A$12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  <c:pt idx="5">
                  <c:v>14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RSE!$B$1</c:f>
              <c:strCache>
                <c:ptCount val="1"/>
                <c:pt idx="0">
                  <c:v>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RSE!$B$2:$B$12</c:f>
              <c:numCache>
                <c:formatCode>General</c:formatCode>
                <c:ptCount val="11"/>
                <c:pt idx="0">
                  <c:v>10</c:v>
                </c:pt>
                <c:pt idx="1">
                  <c:v>1</c:v>
                </c:pt>
                <c:pt idx="2">
                  <c:v>7</c:v>
                </c:pt>
                <c:pt idx="3">
                  <c:v>18</c:v>
                </c:pt>
                <c:pt idx="4">
                  <c:v>13</c:v>
                </c:pt>
                <c:pt idx="5">
                  <c:v>16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1473904"/>
        <c:axId val="631464888"/>
      </c:lineChart>
      <c:catAx>
        <c:axId val="63147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1464888"/>
        <c:crosses val="autoZero"/>
        <c:auto val="1"/>
        <c:lblAlgn val="ctr"/>
        <c:lblOffset val="100"/>
        <c:noMultiLvlLbl val="0"/>
      </c:catAx>
      <c:valAx>
        <c:axId val="631464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314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50005</xdr:colOff>
      <xdr:row>0</xdr:row>
      <xdr:rowOff>100013</xdr:rowOff>
    </xdr:from>
    <xdr:to>
      <xdr:col>19</xdr:col>
      <xdr:colOff>604837</xdr:colOff>
      <xdr:row>32</xdr:row>
      <xdr:rowOff>166689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17</xdr:row>
      <xdr:rowOff>176213</xdr:rowOff>
    </xdr:from>
    <xdr:to>
      <xdr:col>8</xdr:col>
      <xdr:colOff>14287</xdr:colOff>
      <xdr:row>32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50005</xdr:colOff>
      <xdr:row>0</xdr:row>
      <xdr:rowOff>100013</xdr:rowOff>
    </xdr:from>
    <xdr:to>
      <xdr:col>19</xdr:col>
      <xdr:colOff>604837</xdr:colOff>
      <xdr:row>32</xdr:row>
      <xdr:rowOff>166689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17</xdr:row>
      <xdr:rowOff>176213</xdr:rowOff>
    </xdr:from>
    <xdr:to>
      <xdr:col>8</xdr:col>
      <xdr:colOff>14287</xdr:colOff>
      <xdr:row>32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50005</xdr:colOff>
      <xdr:row>0</xdr:row>
      <xdr:rowOff>100013</xdr:rowOff>
    </xdr:from>
    <xdr:to>
      <xdr:col>19</xdr:col>
      <xdr:colOff>604837</xdr:colOff>
      <xdr:row>32</xdr:row>
      <xdr:rowOff>166689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17</xdr:row>
      <xdr:rowOff>176213</xdr:rowOff>
    </xdr:from>
    <xdr:to>
      <xdr:col>8</xdr:col>
      <xdr:colOff>14287</xdr:colOff>
      <xdr:row>32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50005</xdr:colOff>
      <xdr:row>0</xdr:row>
      <xdr:rowOff>100013</xdr:rowOff>
    </xdr:from>
    <xdr:to>
      <xdr:col>19</xdr:col>
      <xdr:colOff>604837</xdr:colOff>
      <xdr:row>32</xdr:row>
      <xdr:rowOff>166689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17</xdr:row>
      <xdr:rowOff>176213</xdr:rowOff>
    </xdr:from>
    <xdr:to>
      <xdr:col>8</xdr:col>
      <xdr:colOff>14287</xdr:colOff>
      <xdr:row>32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50005</xdr:colOff>
      <xdr:row>0</xdr:row>
      <xdr:rowOff>100013</xdr:rowOff>
    </xdr:from>
    <xdr:to>
      <xdr:col>19</xdr:col>
      <xdr:colOff>604837</xdr:colOff>
      <xdr:row>32</xdr:row>
      <xdr:rowOff>166689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17</xdr:row>
      <xdr:rowOff>176213</xdr:rowOff>
    </xdr:from>
    <xdr:to>
      <xdr:col>8</xdr:col>
      <xdr:colOff>14287</xdr:colOff>
      <xdr:row>32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50005</xdr:colOff>
      <xdr:row>0</xdr:row>
      <xdr:rowOff>100013</xdr:rowOff>
    </xdr:from>
    <xdr:to>
      <xdr:col>19</xdr:col>
      <xdr:colOff>604837</xdr:colOff>
      <xdr:row>32</xdr:row>
      <xdr:rowOff>166689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17</xdr:row>
      <xdr:rowOff>176213</xdr:rowOff>
    </xdr:from>
    <xdr:to>
      <xdr:col>8</xdr:col>
      <xdr:colOff>14287</xdr:colOff>
      <xdr:row>32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50005</xdr:colOff>
      <xdr:row>0</xdr:row>
      <xdr:rowOff>100013</xdr:rowOff>
    </xdr:from>
    <xdr:to>
      <xdr:col>19</xdr:col>
      <xdr:colOff>604837</xdr:colOff>
      <xdr:row>32</xdr:row>
      <xdr:rowOff>166689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17</xdr:row>
      <xdr:rowOff>176213</xdr:rowOff>
    </xdr:from>
    <xdr:to>
      <xdr:col>8</xdr:col>
      <xdr:colOff>14287</xdr:colOff>
      <xdr:row>32</xdr:row>
      <xdr:rowOff>176213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50005</xdr:colOff>
      <xdr:row>0</xdr:row>
      <xdr:rowOff>100013</xdr:rowOff>
    </xdr:from>
    <xdr:to>
      <xdr:col>19</xdr:col>
      <xdr:colOff>604837</xdr:colOff>
      <xdr:row>32</xdr:row>
      <xdr:rowOff>166689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17</xdr:row>
      <xdr:rowOff>176213</xdr:rowOff>
    </xdr:from>
    <xdr:to>
      <xdr:col>8</xdr:col>
      <xdr:colOff>14287</xdr:colOff>
      <xdr:row>32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34018</xdr:colOff>
      <xdr:row>0</xdr:row>
      <xdr:rowOff>188459</xdr:rowOff>
    </xdr:from>
    <xdr:to>
      <xdr:col>20</xdr:col>
      <xdr:colOff>489176</xdr:colOff>
      <xdr:row>33</xdr:row>
      <xdr:rowOff>71439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70" zoomScaleNormal="70" workbookViewId="0">
      <selection activeCell="B16" sqref="B16"/>
    </sheetView>
  </sheetViews>
  <sheetFormatPr defaultRowHeight="14.25" x14ac:dyDescent="0.45"/>
  <cols>
    <col min="3" max="7" width="8.33203125" customWidth="1"/>
  </cols>
  <sheetData>
    <row r="1" spans="1:8" ht="18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</row>
    <row r="2" spans="1:8" ht="15.75" x14ac:dyDescent="0.5">
      <c r="A2" s="5">
        <v>1</v>
      </c>
      <c r="B2" s="6">
        <v>10</v>
      </c>
      <c r="C2" s="7">
        <f>B2-A2</f>
        <v>9</v>
      </c>
      <c r="D2" s="7">
        <f>ABS(C2)</f>
        <v>9</v>
      </c>
      <c r="E2" s="7"/>
      <c r="F2" s="8"/>
      <c r="G2" s="8"/>
      <c r="H2" s="1"/>
    </row>
    <row r="3" spans="1:8" ht="15.75" x14ac:dyDescent="0.5">
      <c r="A3" s="5">
        <v>5</v>
      </c>
      <c r="B3" s="6">
        <v>1</v>
      </c>
      <c r="C3" s="7">
        <f t="shared" ref="C3:C12" si="0">B3-A3</f>
        <v>-4</v>
      </c>
      <c r="D3" s="7">
        <f t="shared" ref="D3:D12" si="1">ABS(C3)</f>
        <v>4</v>
      </c>
      <c r="E3" s="7"/>
      <c r="F3" s="8"/>
      <c r="G3" s="8"/>
      <c r="H3" s="1"/>
    </row>
    <row r="4" spans="1:8" ht="15.75" x14ac:dyDescent="0.5">
      <c r="A4" s="5">
        <v>8</v>
      </c>
      <c r="B4" s="6">
        <v>7</v>
      </c>
      <c r="C4" s="7">
        <f t="shared" si="0"/>
        <v>-1</v>
      </c>
      <c r="D4" s="7">
        <f t="shared" si="1"/>
        <v>1</v>
      </c>
      <c r="E4" s="7"/>
      <c r="F4" s="8"/>
      <c r="G4" s="8"/>
      <c r="H4" s="1"/>
    </row>
    <row r="5" spans="1:8" ht="15.75" x14ac:dyDescent="0.5">
      <c r="A5" s="5">
        <v>12</v>
      </c>
      <c r="B5" s="6">
        <v>18</v>
      </c>
      <c r="C5" s="7">
        <f t="shared" si="0"/>
        <v>6</v>
      </c>
      <c r="D5" s="7">
        <f t="shared" si="1"/>
        <v>6</v>
      </c>
      <c r="E5" s="7"/>
      <c r="F5" s="8"/>
      <c r="G5" s="8"/>
      <c r="H5" s="1"/>
    </row>
    <row r="6" spans="1:8" ht="15.75" x14ac:dyDescent="0.5">
      <c r="A6" s="5">
        <v>18</v>
      </c>
      <c r="B6" s="6">
        <v>13</v>
      </c>
      <c r="C6" s="7">
        <f t="shared" si="0"/>
        <v>-5</v>
      </c>
      <c r="D6" s="7">
        <f t="shared" si="1"/>
        <v>5</v>
      </c>
      <c r="E6" s="7"/>
      <c r="F6" s="8"/>
      <c r="G6" s="8"/>
      <c r="H6" s="1"/>
    </row>
    <row r="7" spans="1:8" ht="15.75" x14ac:dyDescent="0.5">
      <c r="A7" s="5">
        <v>14</v>
      </c>
      <c r="B7" s="6">
        <v>16</v>
      </c>
      <c r="C7" s="7">
        <f t="shared" si="0"/>
        <v>2</v>
      </c>
      <c r="D7" s="7">
        <f t="shared" si="1"/>
        <v>2</v>
      </c>
      <c r="E7" s="7"/>
      <c r="F7" s="8"/>
      <c r="G7" s="8"/>
      <c r="H7" s="1"/>
    </row>
    <row r="8" spans="1:8" ht="15.75" x14ac:dyDescent="0.5">
      <c r="A8" s="5">
        <v>6</v>
      </c>
      <c r="B8" s="6">
        <v>4</v>
      </c>
      <c r="C8" s="7">
        <f t="shared" si="0"/>
        <v>-2</v>
      </c>
      <c r="D8" s="7">
        <f t="shared" si="1"/>
        <v>2</v>
      </c>
      <c r="E8" s="7"/>
      <c r="F8" s="8"/>
      <c r="G8" s="8"/>
      <c r="H8" s="1"/>
    </row>
    <row r="9" spans="1:8" ht="15.75" x14ac:dyDescent="0.5">
      <c r="A9" s="5">
        <v>3</v>
      </c>
      <c r="B9" s="6">
        <v>2</v>
      </c>
      <c r="C9" s="7">
        <f t="shared" si="0"/>
        <v>-1</v>
      </c>
      <c r="D9" s="7">
        <f t="shared" si="1"/>
        <v>1</v>
      </c>
      <c r="E9" s="7"/>
      <c r="F9" s="8"/>
      <c r="G9" s="8"/>
      <c r="H9" s="1"/>
    </row>
    <row r="10" spans="1:8" ht="15.75" x14ac:dyDescent="0.5">
      <c r="A10" s="5">
        <v>1</v>
      </c>
      <c r="B10" s="6">
        <v>2</v>
      </c>
      <c r="C10" s="7">
        <f t="shared" si="0"/>
        <v>1</v>
      </c>
      <c r="D10" s="7">
        <f t="shared" si="1"/>
        <v>1</v>
      </c>
      <c r="E10" s="7"/>
      <c r="F10" s="8"/>
      <c r="G10" s="8"/>
      <c r="H10" s="1"/>
    </row>
    <row r="11" spans="1:8" ht="15.75" x14ac:dyDescent="0.5">
      <c r="A11" s="5">
        <v>5</v>
      </c>
      <c r="B11" s="6">
        <v>4</v>
      </c>
      <c r="C11" s="7">
        <f t="shared" si="0"/>
        <v>-1</v>
      </c>
      <c r="D11" s="7">
        <f t="shared" si="1"/>
        <v>1</v>
      </c>
      <c r="E11" s="7"/>
      <c r="F11" s="8"/>
      <c r="G11" s="8"/>
      <c r="H11" s="1"/>
    </row>
    <row r="12" spans="1:8" ht="15.75" x14ac:dyDescent="0.5">
      <c r="A12" s="5">
        <v>10</v>
      </c>
      <c r="B12" s="6">
        <v>5</v>
      </c>
      <c r="C12" s="7">
        <f t="shared" si="0"/>
        <v>-5</v>
      </c>
      <c r="D12" s="7">
        <f t="shared" si="1"/>
        <v>5</v>
      </c>
      <c r="E12" s="7"/>
      <c r="F12" s="8"/>
      <c r="G12" s="8"/>
      <c r="H12" s="1"/>
    </row>
    <row r="13" spans="1:8" ht="15.75" x14ac:dyDescent="0.5">
      <c r="A13" s="1"/>
      <c r="B13" s="1"/>
      <c r="C13" s="1"/>
      <c r="D13" s="1"/>
      <c r="E13" s="1"/>
      <c r="F13" s="1"/>
      <c r="G13" s="1"/>
      <c r="H13" s="1"/>
    </row>
    <row r="14" spans="1:8" ht="15.75" x14ac:dyDescent="0.5">
      <c r="A14" s="9">
        <f>AVERAGE(A2:A12)</f>
        <v>7.5454545454545459</v>
      </c>
      <c r="B14" s="9">
        <f>AVERAGE(B2:B12)</f>
        <v>7.4545454545454541</v>
      </c>
      <c r="C14" s="9">
        <f>AVERAGE(C2:C12)</f>
        <v>-9.0909090909090912E-2</v>
      </c>
      <c r="D14" s="9">
        <f>AVERAGE(D2:D12)</f>
        <v>3.3636363636363638</v>
      </c>
      <c r="E14" s="9"/>
      <c r="F14" s="9"/>
      <c r="G14" s="9"/>
      <c r="H14" s="9"/>
    </row>
    <row r="15" spans="1:8" ht="15.75" x14ac:dyDescent="0.5">
      <c r="A15" s="10" t="s">
        <v>6</v>
      </c>
      <c r="B15" s="10" t="s">
        <v>6</v>
      </c>
      <c r="C15" s="10" t="s">
        <v>15</v>
      </c>
      <c r="D15" s="10" t="s">
        <v>4</v>
      </c>
      <c r="E15" s="10"/>
      <c r="F15" s="10"/>
      <c r="G15" s="10"/>
      <c r="H15" s="10"/>
    </row>
    <row r="16" spans="1:8" ht="15.75" x14ac:dyDescent="0.5">
      <c r="A16" s="1"/>
      <c r="B16" s="1"/>
      <c r="C16" s="1"/>
      <c r="D16" s="1"/>
      <c r="E16" s="1"/>
      <c r="F16" s="1"/>
      <c r="G16" s="1"/>
      <c r="H16" s="1"/>
    </row>
    <row r="17" spans="1:8" ht="15.75" x14ac:dyDescent="0.5">
      <c r="A17" s="1"/>
      <c r="B17" s="1"/>
      <c r="C17" s="1"/>
      <c r="D17" s="1"/>
      <c r="E17" s="1"/>
      <c r="F17" s="1"/>
      <c r="G17" s="2"/>
      <c r="H17" s="1"/>
    </row>
    <row r="18" spans="1:8" ht="15.75" x14ac:dyDescent="0.5">
      <c r="A18" s="1"/>
      <c r="B18" s="1"/>
      <c r="C18" s="1"/>
      <c r="D18" s="1"/>
      <c r="E18" s="3"/>
      <c r="F18" s="1"/>
      <c r="G18" s="3"/>
      <c r="H1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70" zoomScaleNormal="70" workbookViewId="0">
      <selection activeCell="F18" sqref="F18"/>
    </sheetView>
  </sheetViews>
  <sheetFormatPr defaultRowHeight="14.25" x14ac:dyDescent="0.45"/>
  <cols>
    <col min="3" max="7" width="8.33203125" customWidth="1"/>
  </cols>
  <sheetData>
    <row r="1" spans="1:8" ht="20.65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12</v>
      </c>
      <c r="F1" s="4"/>
      <c r="G1" s="4"/>
    </row>
    <row r="2" spans="1:8" ht="15.75" x14ac:dyDescent="0.5">
      <c r="A2" s="5">
        <v>1</v>
      </c>
      <c r="B2" s="6">
        <v>10</v>
      </c>
      <c r="C2" s="7">
        <f>B2-A2</f>
        <v>9</v>
      </c>
      <c r="D2" s="7">
        <f>ABS(C2)</f>
        <v>9</v>
      </c>
      <c r="E2" s="7">
        <f>C2*C2</f>
        <v>81</v>
      </c>
      <c r="F2" s="8"/>
      <c r="G2" s="8"/>
      <c r="H2" s="1"/>
    </row>
    <row r="3" spans="1:8" ht="15.75" x14ac:dyDescent="0.5">
      <c r="A3" s="5">
        <v>5</v>
      </c>
      <c r="B3" s="6">
        <v>1</v>
      </c>
      <c r="C3" s="7">
        <f t="shared" ref="C3:C12" si="0">B3-A3</f>
        <v>-4</v>
      </c>
      <c r="D3" s="7">
        <f t="shared" ref="D3:D12" si="1">ABS(C3)</f>
        <v>4</v>
      </c>
      <c r="E3" s="7">
        <f t="shared" ref="E3:E12" si="2">C3*C3</f>
        <v>16</v>
      </c>
      <c r="F3" s="8"/>
      <c r="G3" s="8"/>
      <c r="H3" s="1"/>
    </row>
    <row r="4" spans="1:8" ht="15.75" x14ac:dyDescent="0.5">
      <c r="A4" s="5">
        <v>8</v>
      </c>
      <c r="B4" s="6">
        <v>7</v>
      </c>
      <c r="C4" s="7">
        <f t="shared" si="0"/>
        <v>-1</v>
      </c>
      <c r="D4" s="7">
        <f t="shared" si="1"/>
        <v>1</v>
      </c>
      <c r="E4" s="7">
        <f t="shared" si="2"/>
        <v>1</v>
      </c>
      <c r="F4" s="8"/>
      <c r="G4" s="8"/>
      <c r="H4" s="1"/>
    </row>
    <row r="5" spans="1:8" ht="15.75" x14ac:dyDescent="0.5">
      <c r="A5" s="5">
        <v>12</v>
      </c>
      <c r="B5" s="6">
        <v>18</v>
      </c>
      <c r="C5" s="7">
        <f t="shared" si="0"/>
        <v>6</v>
      </c>
      <c r="D5" s="7">
        <f t="shared" si="1"/>
        <v>6</v>
      </c>
      <c r="E5" s="7">
        <f t="shared" si="2"/>
        <v>36</v>
      </c>
      <c r="F5" s="8"/>
      <c r="G5" s="8"/>
      <c r="H5" s="1"/>
    </row>
    <row r="6" spans="1:8" ht="15.75" x14ac:dyDescent="0.5">
      <c r="A6" s="5">
        <v>18</v>
      </c>
      <c r="B6" s="6">
        <v>13</v>
      </c>
      <c r="C6" s="7">
        <f t="shared" si="0"/>
        <v>-5</v>
      </c>
      <c r="D6" s="7">
        <f t="shared" si="1"/>
        <v>5</v>
      </c>
      <c r="E6" s="7">
        <f t="shared" si="2"/>
        <v>25</v>
      </c>
      <c r="F6" s="8"/>
      <c r="G6" s="8"/>
      <c r="H6" s="1"/>
    </row>
    <row r="7" spans="1:8" ht="15.75" x14ac:dyDescent="0.5">
      <c r="A7" s="5">
        <v>14</v>
      </c>
      <c r="B7" s="6">
        <v>16</v>
      </c>
      <c r="C7" s="7">
        <f t="shared" si="0"/>
        <v>2</v>
      </c>
      <c r="D7" s="7">
        <f t="shared" si="1"/>
        <v>2</v>
      </c>
      <c r="E7" s="7">
        <f t="shared" si="2"/>
        <v>4</v>
      </c>
      <c r="F7" s="8"/>
      <c r="G7" s="8"/>
      <c r="H7" s="1"/>
    </row>
    <row r="8" spans="1:8" ht="15.75" x14ac:dyDescent="0.5">
      <c r="A8" s="5">
        <v>6</v>
      </c>
      <c r="B8" s="6">
        <v>4</v>
      </c>
      <c r="C8" s="7">
        <f t="shared" si="0"/>
        <v>-2</v>
      </c>
      <c r="D8" s="7">
        <f t="shared" si="1"/>
        <v>2</v>
      </c>
      <c r="E8" s="7">
        <f t="shared" si="2"/>
        <v>4</v>
      </c>
      <c r="F8" s="8"/>
      <c r="G8" s="8"/>
      <c r="H8" s="1"/>
    </row>
    <row r="9" spans="1:8" ht="15.75" x14ac:dyDescent="0.5">
      <c r="A9" s="5">
        <v>3</v>
      </c>
      <c r="B9" s="6">
        <v>2</v>
      </c>
      <c r="C9" s="7">
        <f t="shared" si="0"/>
        <v>-1</v>
      </c>
      <c r="D9" s="7">
        <f t="shared" si="1"/>
        <v>1</v>
      </c>
      <c r="E9" s="7">
        <f t="shared" si="2"/>
        <v>1</v>
      </c>
      <c r="F9" s="8"/>
      <c r="G9" s="8"/>
      <c r="H9" s="1"/>
    </row>
    <row r="10" spans="1:8" ht="15.75" x14ac:dyDescent="0.5">
      <c r="A10" s="5">
        <v>1</v>
      </c>
      <c r="B10" s="6">
        <v>2</v>
      </c>
      <c r="C10" s="7">
        <f t="shared" si="0"/>
        <v>1</v>
      </c>
      <c r="D10" s="7">
        <f t="shared" si="1"/>
        <v>1</v>
      </c>
      <c r="E10" s="7">
        <f t="shared" si="2"/>
        <v>1</v>
      </c>
      <c r="F10" s="8"/>
      <c r="G10" s="8"/>
      <c r="H10" s="1"/>
    </row>
    <row r="11" spans="1:8" ht="15.75" x14ac:dyDescent="0.5">
      <c r="A11" s="5">
        <v>5</v>
      </c>
      <c r="B11" s="6">
        <v>4</v>
      </c>
      <c r="C11" s="7">
        <f t="shared" si="0"/>
        <v>-1</v>
      </c>
      <c r="D11" s="7">
        <f t="shared" si="1"/>
        <v>1</v>
      </c>
      <c r="E11" s="7">
        <f t="shared" si="2"/>
        <v>1</v>
      </c>
      <c r="F11" s="8"/>
      <c r="G11" s="8"/>
      <c r="H11" s="1"/>
    </row>
    <row r="12" spans="1:8" ht="15.75" x14ac:dyDescent="0.5">
      <c r="A12" s="5">
        <v>10</v>
      </c>
      <c r="B12" s="6">
        <v>5</v>
      </c>
      <c r="C12" s="7">
        <f t="shared" si="0"/>
        <v>-5</v>
      </c>
      <c r="D12" s="7">
        <f t="shared" si="1"/>
        <v>5</v>
      </c>
      <c r="E12" s="7">
        <f t="shared" si="2"/>
        <v>25</v>
      </c>
      <c r="F12" s="8"/>
      <c r="G12" s="8"/>
      <c r="H12" s="1"/>
    </row>
    <row r="13" spans="1:8" ht="15.75" x14ac:dyDescent="0.5">
      <c r="A13" s="1"/>
      <c r="B13" s="1"/>
      <c r="C13" s="1"/>
      <c r="D13" s="1"/>
      <c r="E13" s="1"/>
      <c r="F13" s="1"/>
      <c r="G13" s="1"/>
      <c r="H13" s="1"/>
    </row>
    <row r="14" spans="1:8" ht="15.75" x14ac:dyDescent="0.5">
      <c r="A14" s="9">
        <f>AVERAGE(A2:A12)</f>
        <v>7.5454545454545459</v>
      </c>
      <c r="B14" s="9">
        <f>AVERAGE(B2:B12)</f>
        <v>7.4545454545454541</v>
      </c>
      <c r="C14" s="9">
        <f>AVERAGE(C2:C12)</f>
        <v>-9.0909090909090912E-2</v>
      </c>
      <c r="D14" s="9">
        <f>AVERAGE(D2:D12)</f>
        <v>3.3636363636363638</v>
      </c>
      <c r="E14" s="9">
        <f>SQRT(AVERAGE(E2:E12))</f>
        <v>4.210376791603422</v>
      </c>
      <c r="F14" s="9"/>
      <c r="G14" s="9"/>
      <c r="H14" s="9"/>
    </row>
    <row r="15" spans="1:8" ht="15.75" x14ac:dyDescent="0.5">
      <c r="A15" s="10" t="s">
        <v>6</v>
      </c>
      <c r="B15" s="10" t="s">
        <v>6</v>
      </c>
      <c r="C15" s="10" t="s">
        <v>15</v>
      </c>
      <c r="D15" s="10" t="s">
        <v>4</v>
      </c>
      <c r="E15" s="10" t="s">
        <v>5</v>
      </c>
      <c r="F15" s="10"/>
      <c r="G15" s="10"/>
      <c r="H15" s="10"/>
    </row>
    <row r="16" spans="1:8" ht="15.75" x14ac:dyDescent="0.5">
      <c r="A16" s="1"/>
      <c r="B16" s="1"/>
      <c r="C16" s="1"/>
      <c r="D16" s="1"/>
      <c r="E16" s="1"/>
      <c r="F16" s="1"/>
      <c r="G16" s="1"/>
      <c r="H16" s="1"/>
    </row>
    <row r="17" spans="1:8" ht="15.75" x14ac:dyDescent="0.5">
      <c r="A17" s="1"/>
      <c r="B17" s="1"/>
      <c r="C17" s="1"/>
      <c r="D17" s="1"/>
      <c r="E17" s="1"/>
      <c r="F17" s="1"/>
      <c r="G17" s="2"/>
      <c r="H17" s="1"/>
    </row>
    <row r="18" spans="1:8" ht="15.75" x14ac:dyDescent="0.5">
      <c r="A18" s="1"/>
      <c r="B18" s="1"/>
      <c r="C18" s="1"/>
      <c r="D18" s="1"/>
      <c r="E18" s="3"/>
      <c r="F18" s="1"/>
      <c r="G18" s="3"/>
      <c r="H18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70" zoomScaleNormal="70" workbookViewId="0">
      <selection activeCell="C37" sqref="C37"/>
    </sheetView>
  </sheetViews>
  <sheetFormatPr defaultRowHeight="14.25" x14ac:dyDescent="0.45"/>
  <cols>
    <col min="3" max="7" width="8.33203125" customWidth="1"/>
  </cols>
  <sheetData>
    <row r="1" spans="1:8" ht="20.65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12</v>
      </c>
      <c r="F1" s="4"/>
      <c r="G1" s="4"/>
    </row>
    <row r="2" spans="1:8" ht="15.75" x14ac:dyDescent="0.5">
      <c r="A2" s="5">
        <v>1</v>
      </c>
      <c r="B2" s="6">
        <v>14</v>
      </c>
      <c r="C2" s="7">
        <f>B2-A2</f>
        <v>13</v>
      </c>
      <c r="D2" s="7">
        <f>ABS(C2)</f>
        <v>13</v>
      </c>
      <c r="E2" s="7">
        <f>C2*C2</f>
        <v>169</v>
      </c>
      <c r="F2" s="8"/>
      <c r="G2" s="8"/>
      <c r="H2" s="1"/>
    </row>
    <row r="3" spans="1:8" ht="15.75" x14ac:dyDescent="0.5">
      <c r="A3" s="5">
        <v>5</v>
      </c>
      <c r="B3" s="6">
        <v>4</v>
      </c>
      <c r="C3" s="7">
        <f t="shared" ref="C3:C12" si="0">B3-A3</f>
        <v>-1</v>
      </c>
      <c r="D3" s="7">
        <f t="shared" ref="D3:D12" si="1">ABS(C3)</f>
        <v>1</v>
      </c>
      <c r="E3" s="7">
        <f t="shared" ref="E3:E12" si="2">C3*C3</f>
        <v>1</v>
      </c>
      <c r="F3" s="8"/>
      <c r="G3" s="8"/>
      <c r="H3" s="1"/>
    </row>
    <row r="4" spans="1:8" ht="15.75" x14ac:dyDescent="0.5">
      <c r="A4" s="5">
        <v>8</v>
      </c>
      <c r="B4" s="6">
        <v>7</v>
      </c>
      <c r="C4" s="7">
        <f t="shared" si="0"/>
        <v>-1</v>
      </c>
      <c r="D4" s="7">
        <f t="shared" si="1"/>
        <v>1</v>
      </c>
      <c r="E4" s="7">
        <f t="shared" si="2"/>
        <v>1</v>
      </c>
      <c r="F4" s="8"/>
      <c r="G4" s="8"/>
      <c r="H4" s="1"/>
    </row>
    <row r="5" spans="1:8" ht="15.75" x14ac:dyDescent="0.5">
      <c r="A5" s="5">
        <v>12</v>
      </c>
      <c r="B5" s="6">
        <v>13</v>
      </c>
      <c r="C5" s="7">
        <f t="shared" si="0"/>
        <v>1</v>
      </c>
      <c r="D5" s="7">
        <f t="shared" si="1"/>
        <v>1</v>
      </c>
      <c r="E5" s="7">
        <f t="shared" si="2"/>
        <v>1</v>
      </c>
      <c r="F5" s="8"/>
      <c r="G5" s="8"/>
      <c r="H5" s="1"/>
    </row>
    <row r="6" spans="1:8" ht="15.75" x14ac:dyDescent="0.5">
      <c r="A6" s="5">
        <v>18</v>
      </c>
      <c r="B6" s="6">
        <v>17</v>
      </c>
      <c r="C6" s="7">
        <f t="shared" si="0"/>
        <v>-1</v>
      </c>
      <c r="D6" s="7">
        <f t="shared" si="1"/>
        <v>1</v>
      </c>
      <c r="E6" s="7">
        <f t="shared" si="2"/>
        <v>1</v>
      </c>
      <c r="F6" s="8"/>
      <c r="G6" s="8"/>
      <c r="H6" s="1"/>
    </row>
    <row r="7" spans="1:8" ht="15.75" x14ac:dyDescent="0.5">
      <c r="A7" s="5">
        <v>14</v>
      </c>
      <c r="B7" s="6">
        <v>15</v>
      </c>
      <c r="C7" s="7">
        <f t="shared" si="0"/>
        <v>1</v>
      </c>
      <c r="D7" s="7">
        <f t="shared" si="1"/>
        <v>1</v>
      </c>
      <c r="E7" s="7">
        <f t="shared" si="2"/>
        <v>1</v>
      </c>
      <c r="F7" s="8"/>
      <c r="G7" s="8"/>
      <c r="H7" s="1"/>
    </row>
    <row r="8" spans="1:8" ht="15.75" x14ac:dyDescent="0.5">
      <c r="A8" s="5">
        <v>6</v>
      </c>
      <c r="B8" s="6">
        <v>5</v>
      </c>
      <c r="C8" s="7">
        <f t="shared" si="0"/>
        <v>-1</v>
      </c>
      <c r="D8" s="7">
        <f t="shared" si="1"/>
        <v>1</v>
      </c>
      <c r="E8" s="7">
        <f t="shared" si="2"/>
        <v>1</v>
      </c>
      <c r="F8" s="8"/>
      <c r="G8" s="8"/>
      <c r="H8" s="1"/>
    </row>
    <row r="9" spans="1:8" ht="15.75" x14ac:dyDescent="0.5">
      <c r="A9" s="5">
        <v>3</v>
      </c>
      <c r="B9" s="6">
        <v>2</v>
      </c>
      <c r="C9" s="7">
        <f t="shared" si="0"/>
        <v>-1</v>
      </c>
      <c r="D9" s="7">
        <f t="shared" si="1"/>
        <v>1</v>
      </c>
      <c r="E9" s="7">
        <f t="shared" si="2"/>
        <v>1</v>
      </c>
      <c r="F9" s="8"/>
      <c r="G9" s="8"/>
      <c r="H9" s="1"/>
    </row>
    <row r="10" spans="1:8" ht="15.75" x14ac:dyDescent="0.5">
      <c r="A10" s="5">
        <v>1</v>
      </c>
      <c r="B10" s="6">
        <v>2</v>
      </c>
      <c r="C10" s="7">
        <f t="shared" si="0"/>
        <v>1</v>
      </c>
      <c r="D10" s="7">
        <f t="shared" si="1"/>
        <v>1</v>
      </c>
      <c r="E10" s="7">
        <f t="shared" si="2"/>
        <v>1</v>
      </c>
      <c r="F10" s="8"/>
      <c r="G10" s="8"/>
      <c r="H10" s="1"/>
    </row>
    <row r="11" spans="1:8" ht="15.75" x14ac:dyDescent="0.5">
      <c r="A11" s="5">
        <v>5</v>
      </c>
      <c r="B11" s="6">
        <v>4</v>
      </c>
      <c r="C11" s="7">
        <f t="shared" si="0"/>
        <v>-1</v>
      </c>
      <c r="D11" s="7">
        <f t="shared" si="1"/>
        <v>1</v>
      </c>
      <c r="E11" s="7">
        <f t="shared" si="2"/>
        <v>1</v>
      </c>
      <c r="F11" s="8"/>
      <c r="G11" s="8"/>
      <c r="H11" s="1"/>
    </row>
    <row r="12" spans="1:8" ht="15.75" x14ac:dyDescent="0.5">
      <c r="A12" s="5">
        <v>10</v>
      </c>
      <c r="B12" s="6">
        <v>-5</v>
      </c>
      <c r="C12" s="7">
        <f t="shared" si="0"/>
        <v>-15</v>
      </c>
      <c r="D12" s="7">
        <f t="shared" si="1"/>
        <v>15</v>
      </c>
      <c r="E12" s="7">
        <f t="shared" si="2"/>
        <v>225</v>
      </c>
      <c r="F12" s="8"/>
      <c r="G12" s="8"/>
      <c r="H12" s="1"/>
    </row>
    <row r="13" spans="1:8" ht="15.75" x14ac:dyDescent="0.5">
      <c r="A13" s="1"/>
      <c r="B13" s="1"/>
      <c r="C13" s="1"/>
      <c r="D13" s="1"/>
      <c r="E13" s="1"/>
      <c r="F13" s="1"/>
      <c r="G13" s="1"/>
      <c r="H13" s="1"/>
    </row>
    <row r="14" spans="1:8" ht="15.75" x14ac:dyDescent="0.5">
      <c r="A14" s="9">
        <f>AVERAGE(A2:A12)</f>
        <v>7.5454545454545459</v>
      </c>
      <c r="B14" s="9">
        <f>AVERAGE(B2:B12)</f>
        <v>7.0909090909090908</v>
      </c>
      <c r="C14" s="9">
        <f>AVERAGE(C2:C12)</f>
        <v>-0.45454545454545453</v>
      </c>
      <c r="D14" s="9">
        <f>AVERAGE(D2:D12)</f>
        <v>3.3636363636363638</v>
      </c>
      <c r="E14" s="9">
        <f>SQRT(AVERAGE(E2:E12))</f>
        <v>6.0527980006244739</v>
      </c>
      <c r="F14" s="9"/>
      <c r="G14" s="9"/>
      <c r="H14" s="9"/>
    </row>
    <row r="15" spans="1:8" ht="15.75" x14ac:dyDescent="0.5">
      <c r="A15" s="10" t="s">
        <v>6</v>
      </c>
      <c r="B15" s="10" t="s">
        <v>6</v>
      </c>
      <c r="C15" s="10" t="s">
        <v>15</v>
      </c>
      <c r="D15" s="10" t="s">
        <v>4</v>
      </c>
      <c r="E15" s="10" t="s">
        <v>5</v>
      </c>
      <c r="F15" s="10"/>
      <c r="G15" s="10"/>
      <c r="H15" s="10"/>
    </row>
    <row r="16" spans="1:8" ht="15.75" x14ac:dyDescent="0.5">
      <c r="A16" s="1"/>
      <c r="B16" s="1"/>
      <c r="C16" s="1"/>
      <c r="D16" s="11">
        <f>(D14-RMSE!D14)/('RMSE (2)'!D14+RMSE!D14)</f>
        <v>0</v>
      </c>
      <c r="E16" s="11">
        <f>(E14-RMSE!E14)/('RMSE (2)'!E14+RMSE!E14)</f>
        <v>0.17951766839402186</v>
      </c>
      <c r="F16" s="1"/>
      <c r="G16" s="1"/>
      <c r="H16" s="1"/>
    </row>
    <row r="17" spans="1:8" ht="15.75" x14ac:dyDescent="0.5">
      <c r="A17" s="1"/>
      <c r="B17" s="1"/>
      <c r="C17" s="1"/>
      <c r="D17" s="1"/>
      <c r="E17" s="1"/>
      <c r="F17" s="1"/>
      <c r="G17" s="2"/>
      <c r="H17" s="1"/>
    </row>
    <row r="18" spans="1:8" ht="15.75" x14ac:dyDescent="0.5">
      <c r="A18" s="1"/>
      <c r="B18" s="1"/>
      <c r="C18" s="1"/>
      <c r="D18" s="1"/>
      <c r="E18" s="3"/>
      <c r="F18" s="1"/>
      <c r="G18" s="3"/>
      <c r="H18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70" zoomScaleNormal="70" workbookViewId="0">
      <selection activeCell="U9" sqref="U9"/>
    </sheetView>
  </sheetViews>
  <sheetFormatPr defaultRowHeight="14.25" x14ac:dyDescent="0.45"/>
  <cols>
    <col min="3" max="7" width="8.33203125" customWidth="1"/>
  </cols>
  <sheetData>
    <row r="1" spans="1:8" ht="20.65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12</v>
      </c>
      <c r="F1" s="4" t="s">
        <v>9</v>
      </c>
      <c r="G1" s="4"/>
    </row>
    <row r="2" spans="1:8" ht="15.75" x14ac:dyDescent="0.5">
      <c r="A2" s="5">
        <v>1</v>
      </c>
      <c r="B2" s="6">
        <v>10</v>
      </c>
      <c r="C2" s="7">
        <f>B2-A2</f>
        <v>9</v>
      </c>
      <c r="D2" s="7">
        <f>ABS(C2)</f>
        <v>9</v>
      </c>
      <c r="E2" s="7">
        <f>C2*C2</f>
        <v>81</v>
      </c>
      <c r="F2" s="8">
        <f t="shared" ref="F2:F12" si="0">ABS(meana-A2)</f>
        <v>6.5454545454545459</v>
      </c>
      <c r="G2" s="8"/>
      <c r="H2" s="1"/>
    </row>
    <row r="3" spans="1:8" ht="15.75" x14ac:dyDescent="0.5">
      <c r="A3" s="5">
        <v>5</v>
      </c>
      <c r="B3" s="6">
        <v>1</v>
      </c>
      <c r="C3" s="7">
        <f t="shared" ref="C3:C12" si="1">B3-A3</f>
        <v>-4</v>
      </c>
      <c r="D3" s="7">
        <f t="shared" ref="D3:D12" si="2">ABS(C3)</f>
        <v>4</v>
      </c>
      <c r="E3" s="7">
        <f t="shared" ref="E3:E12" si="3">C3*C3</f>
        <v>16</v>
      </c>
      <c r="F3" s="8">
        <f t="shared" si="0"/>
        <v>2.5454545454545459</v>
      </c>
      <c r="G3" s="8"/>
      <c r="H3" s="1"/>
    </row>
    <row r="4" spans="1:8" ht="15.75" x14ac:dyDescent="0.5">
      <c r="A4" s="5">
        <v>8</v>
      </c>
      <c r="B4" s="6">
        <v>7</v>
      </c>
      <c r="C4" s="7">
        <f t="shared" si="1"/>
        <v>-1</v>
      </c>
      <c r="D4" s="7">
        <f t="shared" si="2"/>
        <v>1</v>
      </c>
      <c r="E4" s="7">
        <f t="shared" si="3"/>
        <v>1</v>
      </c>
      <c r="F4" s="8">
        <f t="shared" si="0"/>
        <v>0.45454545454545414</v>
      </c>
      <c r="G4" s="8"/>
      <c r="H4" s="1"/>
    </row>
    <row r="5" spans="1:8" ht="15.75" x14ac:dyDescent="0.5">
      <c r="A5" s="5">
        <v>12</v>
      </c>
      <c r="B5" s="6">
        <v>18</v>
      </c>
      <c r="C5" s="7">
        <f t="shared" si="1"/>
        <v>6</v>
      </c>
      <c r="D5" s="7">
        <f t="shared" si="2"/>
        <v>6</v>
      </c>
      <c r="E5" s="7">
        <f t="shared" si="3"/>
        <v>36</v>
      </c>
      <c r="F5" s="8">
        <f t="shared" si="0"/>
        <v>4.4545454545454541</v>
      </c>
      <c r="G5" s="8"/>
      <c r="H5" s="1"/>
    </row>
    <row r="6" spans="1:8" ht="15.75" x14ac:dyDescent="0.5">
      <c r="A6" s="5">
        <v>18</v>
      </c>
      <c r="B6" s="6">
        <v>13</v>
      </c>
      <c r="C6" s="7">
        <f t="shared" si="1"/>
        <v>-5</v>
      </c>
      <c r="D6" s="7">
        <f t="shared" si="2"/>
        <v>5</v>
      </c>
      <c r="E6" s="7">
        <f t="shared" si="3"/>
        <v>25</v>
      </c>
      <c r="F6" s="8">
        <f t="shared" si="0"/>
        <v>10.454545454545453</v>
      </c>
      <c r="G6" s="8"/>
      <c r="H6" s="1"/>
    </row>
    <row r="7" spans="1:8" ht="15.75" x14ac:dyDescent="0.5">
      <c r="A7" s="5">
        <v>14</v>
      </c>
      <c r="B7" s="6">
        <v>16</v>
      </c>
      <c r="C7" s="7">
        <f t="shared" si="1"/>
        <v>2</v>
      </c>
      <c r="D7" s="7">
        <f t="shared" si="2"/>
        <v>2</v>
      </c>
      <c r="E7" s="7">
        <f t="shared" si="3"/>
        <v>4</v>
      </c>
      <c r="F7" s="8">
        <f t="shared" si="0"/>
        <v>6.4545454545454541</v>
      </c>
      <c r="G7" s="8"/>
      <c r="H7" s="1"/>
    </row>
    <row r="8" spans="1:8" ht="15.75" x14ac:dyDescent="0.5">
      <c r="A8" s="5">
        <v>6</v>
      </c>
      <c r="B8" s="6">
        <v>4</v>
      </c>
      <c r="C8" s="7">
        <f t="shared" si="1"/>
        <v>-2</v>
      </c>
      <c r="D8" s="7">
        <f t="shared" si="2"/>
        <v>2</v>
      </c>
      <c r="E8" s="7">
        <f t="shared" si="3"/>
        <v>4</v>
      </c>
      <c r="F8" s="8">
        <f t="shared" si="0"/>
        <v>1.5454545454545459</v>
      </c>
      <c r="G8" s="8"/>
      <c r="H8" s="1"/>
    </row>
    <row r="9" spans="1:8" ht="15.75" x14ac:dyDescent="0.5">
      <c r="A9" s="5">
        <v>3</v>
      </c>
      <c r="B9" s="6">
        <v>2</v>
      </c>
      <c r="C9" s="7">
        <f t="shared" si="1"/>
        <v>-1</v>
      </c>
      <c r="D9" s="7">
        <f t="shared" si="2"/>
        <v>1</v>
      </c>
      <c r="E9" s="7">
        <f t="shared" si="3"/>
        <v>1</v>
      </c>
      <c r="F9" s="8">
        <f t="shared" si="0"/>
        <v>4.5454545454545459</v>
      </c>
      <c r="G9" s="8"/>
      <c r="H9" s="1"/>
    </row>
    <row r="10" spans="1:8" ht="15.75" x14ac:dyDescent="0.5">
      <c r="A10" s="5">
        <v>1</v>
      </c>
      <c r="B10" s="6">
        <v>2</v>
      </c>
      <c r="C10" s="7">
        <f t="shared" si="1"/>
        <v>1</v>
      </c>
      <c r="D10" s="7">
        <f t="shared" si="2"/>
        <v>1</v>
      </c>
      <c r="E10" s="7">
        <f t="shared" si="3"/>
        <v>1</v>
      </c>
      <c r="F10" s="8">
        <f t="shared" si="0"/>
        <v>6.5454545454545459</v>
      </c>
      <c r="G10" s="8"/>
      <c r="H10" s="1"/>
    </row>
    <row r="11" spans="1:8" ht="15.75" x14ac:dyDescent="0.5">
      <c r="A11" s="5">
        <v>5</v>
      </c>
      <c r="B11" s="6">
        <v>4</v>
      </c>
      <c r="C11" s="7">
        <f t="shared" si="1"/>
        <v>-1</v>
      </c>
      <c r="D11" s="7">
        <f t="shared" si="2"/>
        <v>1</v>
      </c>
      <c r="E11" s="7">
        <f t="shared" si="3"/>
        <v>1</v>
      </c>
      <c r="F11" s="8">
        <f t="shared" si="0"/>
        <v>2.5454545454545459</v>
      </c>
      <c r="G11" s="8"/>
      <c r="H11" s="1"/>
    </row>
    <row r="12" spans="1:8" ht="15.75" x14ac:dyDescent="0.5">
      <c r="A12" s="5">
        <v>10</v>
      </c>
      <c r="B12" s="6">
        <v>5</v>
      </c>
      <c r="C12" s="7">
        <f t="shared" si="1"/>
        <v>-5</v>
      </c>
      <c r="D12" s="7">
        <f t="shared" si="2"/>
        <v>5</v>
      </c>
      <c r="E12" s="7">
        <f t="shared" si="3"/>
        <v>25</v>
      </c>
      <c r="F12" s="8">
        <f t="shared" si="0"/>
        <v>2.4545454545454541</v>
      </c>
      <c r="G12" s="8"/>
      <c r="H12" s="1"/>
    </row>
    <row r="13" spans="1:8" ht="15.75" x14ac:dyDescent="0.5">
      <c r="A13" s="1"/>
      <c r="B13" s="1"/>
      <c r="C13" s="1"/>
      <c r="D13" s="1"/>
      <c r="E13" s="1"/>
      <c r="F13" s="1"/>
      <c r="G13" s="1"/>
      <c r="H13" s="1"/>
    </row>
    <row r="14" spans="1:8" ht="15.75" x14ac:dyDescent="0.5">
      <c r="A14" s="9">
        <f>AVERAGE(A2:A12)</f>
        <v>7.5454545454545459</v>
      </c>
      <c r="B14" s="9">
        <f>AVERAGE(B2:B12)</f>
        <v>7.4545454545454541</v>
      </c>
      <c r="C14" s="9">
        <f>AVERAGE(C2:C12)</f>
        <v>-9.0909090909090912E-2</v>
      </c>
      <c r="D14" s="9">
        <f>AVERAGE(D2:D12)</f>
        <v>3.3636363636363638</v>
      </c>
      <c r="E14" s="9">
        <f>SQRT(AVERAGE(E2:E12))</f>
        <v>4.210376791603422</v>
      </c>
      <c r="F14" s="12">
        <f>SUM(D2:D12)/SUM(F2:F12)</f>
        <v>0.76217228464419473</v>
      </c>
      <c r="G14" s="9"/>
      <c r="H14" s="9"/>
    </row>
    <row r="15" spans="1:8" ht="15.75" x14ac:dyDescent="0.5">
      <c r="A15" s="10" t="s">
        <v>6</v>
      </c>
      <c r="B15" s="10" t="s">
        <v>6</v>
      </c>
      <c r="C15" s="10" t="s">
        <v>15</v>
      </c>
      <c r="D15" s="10" t="s">
        <v>4</v>
      </c>
      <c r="E15" s="10" t="s">
        <v>5</v>
      </c>
      <c r="F15" s="10" t="s">
        <v>7</v>
      </c>
      <c r="G15" s="10"/>
      <c r="H15" s="10"/>
    </row>
    <row r="16" spans="1:8" ht="15.75" x14ac:dyDescent="0.5">
      <c r="A16" s="1"/>
      <c r="B16" s="1"/>
      <c r="C16" s="1"/>
      <c r="D16" s="1"/>
      <c r="E16" s="1"/>
      <c r="F16" s="1"/>
      <c r="G16" s="1"/>
      <c r="H16" s="1"/>
    </row>
    <row r="17" spans="1:8" ht="15.75" x14ac:dyDescent="0.5">
      <c r="A17" s="1"/>
      <c r="B17" s="1"/>
      <c r="C17" s="1"/>
      <c r="D17" s="1"/>
      <c r="E17" s="1"/>
      <c r="F17" s="1"/>
      <c r="G17" s="2"/>
      <c r="H17" s="1"/>
    </row>
    <row r="18" spans="1:8" ht="15.75" x14ac:dyDescent="0.5">
      <c r="A18" s="1"/>
      <c r="B18" s="1"/>
      <c r="C18" s="1"/>
      <c r="D18" s="1"/>
      <c r="E18" s="3"/>
      <c r="F18" s="1"/>
      <c r="G18" s="3"/>
      <c r="H18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70" zoomScaleNormal="70" workbookViewId="0">
      <selection activeCell="V29" sqref="V29"/>
    </sheetView>
  </sheetViews>
  <sheetFormatPr defaultRowHeight="14.25" x14ac:dyDescent="0.45"/>
  <cols>
    <col min="3" max="7" width="8.33203125" customWidth="1"/>
  </cols>
  <sheetData>
    <row r="1" spans="1:8" ht="20.65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12</v>
      </c>
      <c r="F1" s="4" t="s">
        <v>9</v>
      </c>
      <c r="G1" s="4" t="s">
        <v>13</v>
      </c>
    </row>
    <row r="2" spans="1:8" ht="15.75" x14ac:dyDescent="0.5">
      <c r="A2" s="5">
        <v>1</v>
      </c>
      <c r="B2" s="6">
        <v>10</v>
      </c>
      <c r="C2" s="7">
        <f>B2-A2</f>
        <v>9</v>
      </c>
      <c r="D2" s="7">
        <f>ABS(C2)</f>
        <v>9</v>
      </c>
      <c r="E2" s="7">
        <f>C2*C2</f>
        <v>81</v>
      </c>
      <c r="F2" s="8">
        <f t="shared" ref="F2:F12" si="0">ABS(meana-A2)</f>
        <v>6.5454545454545459</v>
      </c>
      <c r="G2" s="8">
        <f>F2*F2</f>
        <v>42.842975206611577</v>
      </c>
      <c r="H2" s="1"/>
    </row>
    <row r="3" spans="1:8" ht="15.75" x14ac:dyDescent="0.5">
      <c r="A3" s="5">
        <v>5</v>
      </c>
      <c r="B3" s="6">
        <v>1</v>
      </c>
      <c r="C3" s="7">
        <f t="shared" ref="C3:C12" si="1">B3-A3</f>
        <v>-4</v>
      </c>
      <c r="D3" s="7">
        <f t="shared" ref="D3:D12" si="2">ABS(C3)</f>
        <v>4</v>
      </c>
      <c r="E3" s="7">
        <f t="shared" ref="E3:E12" si="3">C3*C3</f>
        <v>16</v>
      </c>
      <c r="F3" s="8">
        <f t="shared" si="0"/>
        <v>2.5454545454545459</v>
      </c>
      <c r="G3" s="8">
        <f t="shared" ref="G3:G12" si="4">F3*F3</f>
        <v>6.479338842975209</v>
      </c>
      <c r="H3" s="1"/>
    </row>
    <row r="4" spans="1:8" ht="15.75" x14ac:dyDescent="0.5">
      <c r="A4" s="5">
        <v>8</v>
      </c>
      <c r="B4" s="6">
        <v>7</v>
      </c>
      <c r="C4" s="7">
        <f t="shared" si="1"/>
        <v>-1</v>
      </c>
      <c r="D4" s="7">
        <f t="shared" si="2"/>
        <v>1</v>
      </c>
      <c r="E4" s="7">
        <f t="shared" si="3"/>
        <v>1</v>
      </c>
      <c r="F4" s="8">
        <f t="shared" si="0"/>
        <v>0.45454545454545414</v>
      </c>
      <c r="G4" s="8">
        <f t="shared" si="4"/>
        <v>0.20661157024793353</v>
      </c>
      <c r="H4" s="1"/>
    </row>
    <row r="5" spans="1:8" ht="15.75" x14ac:dyDescent="0.5">
      <c r="A5" s="5">
        <v>12</v>
      </c>
      <c r="B5" s="6">
        <v>18</v>
      </c>
      <c r="C5" s="7">
        <f t="shared" si="1"/>
        <v>6</v>
      </c>
      <c r="D5" s="7">
        <f t="shared" si="2"/>
        <v>6</v>
      </c>
      <c r="E5" s="7">
        <f t="shared" si="3"/>
        <v>36</v>
      </c>
      <c r="F5" s="8">
        <f t="shared" si="0"/>
        <v>4.4545454545454541</v>
      </c>
      <c r="G5" s="8">
        <f t="shared" si="4"/>
        <v>19.842975206611566</v>
      </c>
      <c r="H5" s="1"/>
    </row>
    <row r="6" spans="1:8" ht="15.75" x14ac:dyDescent="0.5">
      <c r="A6" s="5">
        <v>18</v>
      </c>
      <c r="B6" s="6">
        <v>13</v>
      </c>
      <c r="C6" s="7">
        <f t="shared" si="1"/>
        <v>-5</v>
      </c>
      <c r="D6" s="7">
        <f t="shared" si="2"/>
        <v>5</v>
      </c>
      <c r="E6" s="7">
        <f t="shared" si="3"/>
        <v>25</v>
      </c>
      <c r="F6" s="8">
        <f t="shared" si="0"/>
        <v>10.454545454545453</v>
      </c>
      <c r="G6" s="8">
        <f t="shared" si="4"/>
        <v>109.29752066115699</v>
      </c>
      <c r="H6" s="1"/>
    </row>
    <row r="7" spans="1:8" ht="15.75" x14ac:dyDescent="0.5">
      <c r="A7" s="5">
        <v>14</v>
      </c>
      <c r="B7" s="6">
        <v>16</v>
      </c>
      <c r="C7" s="7">
        <f t="shared" si="1"/>
        <v>2</v>
      </c>
      <c r="D7" s="7">
        <f t="shared" si="2"/>
        <v>2</v>
      </c>
      <c r="E7" s="7">
        <f t="shared" si="3"/>
        <v>4</v>
      </c>
      <c r="F7" s="8">
        <f t="shared" si="0"/>
        <v>6.4545454545454541</v>
      </c>
      <c r="G7" s="8">
        <f t="shared" si="4"/>
        <v>41.661157024793383</v>
      </c>
      <c r="H7" s="1"/>
    </row>
    <row r="8" spans="1:8" ht="15.75" x14ac:dyDescent="0.5">
      <c r="A8" s="5">
        <v>6</v>
      </c>
      <c r="B8" s="6">
        <v>4</v>
      </c>
      <c r="C8" s="7">
        <f t="shared" si="1"/>
        <v>-2</v>
      </c>
      <c r="D8" s="7">
        <f t="shared" si="2"/>
        <v>2</v>
      </c>
      <c r="E8" s="7">
        <f t="shared" si="3"/>
        <v>4</v>
      </c>
      <c r="F8" s="8">
        <f t="shared" si="0"/>
        <v>1.5454545454545459</v>
      </c>
      <c r="G8" s="8">
        <f t="shared" si="4"/>
        <v>2.3884297520661169</v>
      </c>
      <c r="H8" s="1"/>
    </row>
    <row r="9" spans="1:8" ht="15.75" x14ac:dyDescent="0.5">
      <c r="A9" s="5">
        <v>3</v>
      </c>
      <c r="B9" s="6">
        <v>2</v>
      </c>
      <c r="C9" s="7">
        <f t="shared" si="1"/>
        <v>-1</v>
      </c>
      <c r="D9" s="7">
        <f t="shared" si="2"/>
        <v>1</v>
      </c>
      <c r="E9" s="7">
        <f t="shared" si="3"/>
        <v>1</v>
      </c>
      <c r="F9" s="8">
        <f t="shared" si="0"/>
        <v>4.5454545454545459</v>
      </c>
      <c r="G9" s="8">
        <f t="shared" si="4"/>
        <v>20.661157024793393</v>
      </c>
      <c r="H9" s="1"/>
    </row>
    <row r="10" spans="1:8" ht="15.75" x14ac:dyDescent="0.5">
      <c r="A10" s="5">
        <v>1</v>
      </c>
      <c r="B10" s="6">
        <v>2</v>
      </c>
      <c r="C10" s="7">
        <f t="shared" si="1"/>
        <v>1</v>
      </c>
      <c r="D10" s="7">
        <f t="shared" si="2"/>
        <v>1</v>
      </c>
      <c r="E10" s="7">
        <f t="shared" si="3"/>
        <v>1</v>
      </c>
      <c r="F10" s="8">
        <f t="shared" si="0"/>
        <v>6.5454545454545459</v>
      </c>
      <c r="G10" s="8">
        <f t="shared" si="4"/>
        <v>42.842975206611577</v>
      </c>
      <c r="H10" s="1"/>
    </row>
    <row r="11" spans="1:8" ht="15.75" x14ac:dyDescent="0.5">
      <c r="A11" s="5">
        <v>5</v>
      </c>
      <c r="B11" s="6">
        <v>4</v>
      </c>
      <c r="C11" s="7">
        <f t="shared" si="1"/>
        <v>-1</v>
      </c>
      <c r="D11" s="7">
        <f t="shared" si="2"/>
        <v>1</v>
      </c>
      <c r="E11" s="7">
        <f t="shared" si="3"/>
        <v>1</v>
      </c>
      <c r="F11" s="8">
        <f t="shared" si="0"/>
        <v>2.5454545454545459</v>
      </c>
      <c r="G11" s="8">
        <f t="shared" si="4"/>
        <v>6.479338842975209</v>
      </c>
      <c r="H11" s="1"/>
    </row>
    <row r="12" spans="1:8" ht="15.75" x14ac:dyDescent="0.5">
      <c r="A12" s="5">
        <v>10</v>
      </c>
      <c r="B12" s="6">
        <v>5</v>
      </c>
      <c r="C12" s="7">
        <f t="shared" si="1"/>
        <v>-5</v>
      </c>
      <c r="D12" s="7">
        <f t="shared" si="2"/>
        <v>5</v>
      </c>
      <c r="E12" s="7">
        <f t="shared" si="3"/>
        <v>25</v>
      </c>
      <c r="F12" s="8">
        <f t="shared" si="0"/>
        <v>2.4545454545454541</v>
      </c>
      <c r="G12" s="8">
        <f t="shared" si="4"/>
        <v>6.0247933884297504</v>
      </c>
      <c r="H12" s="1"/>
    </row>
    <row r="13" spans="1:8" ht="15.75" x14ac:dyDescent="0.5">
      <c r="A13" s="1"/>
      <c r="B13" s="1"/>
      <c r="C13" s="1"/>
      <c r="D13" s="1"/>
      <c r="E13" s="1"/>
      <c r="F13" s="1"/>
      <c r="G13" s="1"/>
      <c r="H13" s="1"/>
    </row>
    <row r="14" spans="1:8" ht="15.75" x14ac:dyDescent="0.5">
      <c r="A14" s="9">
        <f>AVERAGE(A2:A12)</f>
        <v>7.5454545454545459</v>
      </c>
      <c r="B14" s="9">
        <f>AVERAGE(B2:B12)</f>
        <v>7.4545454545454541</v>
      </c>
      <c r="C14" s="9">
        <f>AVERAGE(C2:C12)</f>
        <v>-9.0909090909090912E-2</v>
      </c>
      <c r="D14" s="9">
        <f>AVERAGE(D2:D12)</f>
        <v>3.3636363636363638</v>
      </c>
      <c r="E14" s="9">
        <f>SQRT(AVERAGE(E2:E12))</f>
        <v>4.210376791603422</v>
      </c>
      <c r="F14" s="9">
        <f>SUM(D2:D12)/SUM(F2:F12)</f>
        <v>0.76217228464419473</v>
      </c>
      <c r="G14" s="9">
        <f>SUM(E2:E12)/SUM(G2:G12)</f>
        <v>0.65276932440657331</v>
      </c>
      <c r="H14" s="9"/>
    </row>
    <row r="15" spans="1:8" ht="15.75" x14ac:dyDescent="0.5">
      <c r="A15" s="10" t="s">
        <v>6</v>
      </c>
      <c r="B15" s="10" t="s">
        <v>6</v>
      </c>
      <c r="C15" s="10" t="s">
        <v>15</v>
      </c>
      <c r="D15" s="10" t="s">
        <v>4</v>
      </c>
      <c r="E15" s="10" t="s">
        <v>5</v>
      </c>
      <c r="F15" s="10" t="s">
        <v>7</v>
      </c>
      <c r="G15" s="10" t="s">
        <v>8</v>
      </c>
      <c r="H15" s="10"/>
    </row>
    <row r="16" spans="1:8" ht="15.75" x14ac:dyDescent="0.5">
      <c r="A16" s="1"/>
      <c r="B16" s="1"/>
      <c r="C16" s="1"/>
      <c r="D16" s="1"/>
      <c r="E16" s="1"/>
      <c r="F16" s="1"/>
      <c r="G16" s="1"/>
      <c r="H16" s="1"/>
    </row>
    <row r="17" spans="1:8" ht="15.75" x14ac:dyDescent="0.5">
      <c r="A17" s="1"/>
      <c r="B17" s="1"/>
      <c r="C17" s="1"/>
      <c r="D17" s="1"/>
      <c r="E17" s="1"/>
      <c r="F17" s="1"/>
      <c r="G17" s="2"/>
      <c r="H17" s="1"/>
    </row>
    <row r="18" spans="1:8" ht="15.75" x14ac:dyDescent="0.5">
      <c r="A18" s="1"/>
      <c r="B18" s="1"/>
      <c r="C18" s="1"/>
      <c r="D18" s="1"/>
      <c r="E18" s="3"/>
      <c r="F18" s="1"/>
      <c r="G18" s="3"/>
      <c r="H18" s="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70" zoomScaleNormal="70" workbookViewId="0">
      <selection activeCell="W21" sqref="W21"/>
    </sheetView>
  </sheetViews>
  <sheetFormatPr defaultRowHeight="14.25" x14ac:dyDescent="0.45"/>
  <cols>
    <col min="3" max="7" width="8.33203125" customWidth="1"/>
  </cols>
  <sheetData>
    <row r="1" spans="1:8" ht="20.65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12</v>
      </c>
      <c r="F1" s="4" t="s">
        <v>9</v>
      </c>
      <c r="G1" s="4" t="s">
        <v>13</v>
      </c>
    </row>
    <row r="2" spans="1:8" ht="15.75" x14ac:dyDescent="0.5">
      <c r="A2" s="5">
        <v>1</v>
      </c>
      <c r="B2" s="6">
        <v>14</v>
      </c>
      <c r="C2" s="7">
        <f>B2-A2</f>
        <v>13</v>
      </c>
      <c r="D2" s="7">
        <f>ABS(C2)</f>
        <v>13</v>
      </c>
      <c r="E2" s="7">
        <f>C2*C2</f>
        <v>169</v>
      </c>
      <c r="F2" s="8">
        <f t="shared" ref="F2:F12" si="0">ABS(meana-A2)</f>
        <v>6.5454545454545459</v>
      </c>
      <c r="G2" s="8">
        <f>F2*F2</f>
        <v>42.842975206611577</v>
      </c>
      <c r="H2" s="1"/>
    </row>
    <row r="3" spans="1:8" ht="15.75" x14ac:dyDescent="0.5">
      <c r="A3" s="5">
        <v>5</v>
      </c>
      <c r="B3" s="6">
        <v>4</v>
      </c>
      <c r="C3" s="7">
        <f t="shared" ref="C3:C12" si="1">B3-A3</f>
        <v>-1</v>
      </c>
      <c r="D3" s="7">
        <f t="shared" ref="D3:D12" si="2">ABS(C3)</f>
        <v>1</v>
      </c>
      <c r="E3" s="7">
        <f t="shared" ref="E3:E12" si="3">C3*C3</f>
        <v>1</v>
      </c>
      <c r="F3" s="8">
        <f t="shared" si="0"/>
        <v>2.5454545454545459</v>
      </c>
      <c r="G3" s="8">
        <f t="shared" ref="G3:G12" si="4">F3*F3</f>
        <v>6.479338842975209</v>
      </c>
      <c r="H3" s="1"/>
    </row>
    <row r="4" spans="1:8" ht="15.75" x14ac:dyDescent="0.5">
      <c r="A4" s="5">
        <v>8</v>
      </c>
      <c r="B4" s="6">
        <v>7</v>
      </c>
      <c r="C4" s="7">
        <f t="shared" si="1"/>
        <v>-1</v>
      </c>
      <c r="D4" s="7">
        <f t="shared" si="2"/>
        <v>1</v>
      </c>
      <c r="E4" s="7">
        <f t="shared" si="3"/>
        <v>1</v>
      </c>
      <c r="F4" s="8">
        <f t="shared" si="0"/>
        <v>0.45454545454545414</v>
      </c>
      <c r="G4" s="8">
        <f t="shared" si="4"/>
        <v>0.20661157024793353</v>
      </c>
      <c r="H4" s="1"/>
    </row>
    <row r="5" spans="1:8" ht="15.75" x14ac:dyDescent="0.5">
      <c r="A5" s="5">
        <v>12</v>
      </c>
      <c r="B5" s="6">
        <v>13</v>
      </c>
      <c r="C5" s="7">
        <f t="shared" si="1"/>
        <v>1</v>
      </c>
      <c r="D5" s="7">
        <f t="shared" si="2"/>
        <v>1</v>
      </c>
      <c r="E5" s="7">
        <f t="shared" si="3"/>
        <v>1</v>
      </c>
      <c r="F5" s="8">
        <f t="shared" si="0"/>
        <v>4.4545454545454541</v>
      </c>
      <c r="G5" s="8">
        <f t="shared" si="4"/>
        <v>19.842975206611566</v>
      </c>
      <c r="H5" s="1"/>
    </row>
    <row r="6" spans="1:8" ht="15.75" x14ac:dyDescent="0.5">
      <c r="A6" s="5">
        <v>18</v>
      </c>
      <c r="B6" s="6">
        <v>17</v>
      </c>
      <c r="C6" s="7">
        <f t="shared" si="1"/>
        <v>-1</v>
      </c>
      <c r="D6" s="7">
        <f t="shared" si="2"/>
        <v>1</v>
      </c>
      <c r="E6" s="7">
        <f t="shared" si="3"/>
        <v>1</v>
      </c>
      <c r="F6" s="8">
        <f t="shared" si="0"/>
        <v>10.454545454545453</v>
      </c>
      <c r="G6" s="8">
        <f t="shared" si="4"/>
        <v>109.29752066115699</v>
      </c>
      <c r="H6" s="1"/>
    </row>
    <row r="7" spans="1:8" ht="15.75" x14ac:dyDescent="0.5">
      <c r="A7" s="5">
        <v>14</v>
      </c>
      <c r="B7" s="6">
        <v>15</v>
      </c>
      <c r="C7" s="7">
        <f t="shared" si="1"/>
        <v>1</v>
      </c>
      <c r="D7" s="7">
        <f t="shared" si="2"/>
        <v>1</v>
      </c>
      <c r="E7" s="7">
        <f t="shared" si="3"/>
        <v>1</v>
      </c>
      <c r="F7" s="8">
        <f t="shared" si="0"/>
        <v>6.4545454545454541</v>
      </c>
      <c r="G7" s="8">
        <f t="shared" si="4"/>
        <v>41.661157024793383</v>
      </c>
      <c r="H7" s="1"/>
    </row>
    <row r="8" spans="1:8" ht="15.75" x14ac:dyDescent="0.5">
      <c r="A8" s="5">
        <v>6</v>
      </c>
      <c r="B8" s="6">
        <v>5</v>
      </c>
      <c r="C8" s="7">
        <f t="shared" si="1"/>
        <v>-1</v>
      </c>
      <c r="D8" s="7">
        <f t="shared" si="2"/>
        <v>1</v>
      </c>
      <c r="E8" s="7">
        <f t="shared" si="3"/>
        <v>1</v>
      </c>
      <c r="F8" s="8">
        <f t="shared" si="0"/>
        <v>1.5454545454545459</v>
      </c>
      <c r="G8" s="8">
        <f t="shared" si="4"/>
        <v>2.3884297520661169</v>
      </c>
      <c r="H8" s="1"/>
    </row>
    <row r="9" spans="1:8" ht="15.75" x14ac:dyDescent="0.5">
      <c r="A9" s="5">
        <v>3</v>
      </c>
      <c r="B9" s="6">
        <v>2</v>
      </c>
      <c r="C9" s="7">
        <f t="shared" si="1"/>
        <v>-1</v>
      </c>
      <c r="D9" s="7">
        <f t="shared" si="2"/>
        <v>1</v>
      </c>
      <c r="E9" s="7">
        <f t="shared" si="3"/>
        <v>1</v>
      </c>
      <c r="F9" s="8">
        <f t="shared" si="0"/>
        <v>4.5454545454545459</v>
      </c>
      <c r="G9" s="8">
        <f t="shared" si="4"/>
        <v>20.661157024793393</v>
      </c>
      <c r="H9" s="1"/>
    </row>
    <row r="10" spans="1:8" ht="15.75" x14ac:dyDescent="0.5">
      <c r="A10" s="5">
        <v>1</v>
      </c>
      <c r="B10" s="6">
        <v>2</v>
      </c>
      <c r="C10" s="7">
        <f t="shared" si="1"/>
        <v>1</v>
      </c>
      <c r="D10" s="7">
        <f t="shared" si="2"/>
        <v>1</v>
      </c>
      <c r="E10" s="7">
        <f t="shared" si="3"/>
        <v>1</v>
      </c>
      <c r="F10" s="8">
        <f t="shared" si="0"/>
        <v>6.5454545454545459</v>
      </c>
      <c r="G10" s="8">
        <f t="shared" si="4"/>
        <v>42.842975206611577</v>
      </c>
      <c r="H10" s="1"/>
    </row>
    <row r="11" spans="1:8" ht="15.75" x14ac:dyDescent="0.5">
      <c r="A11" s="5">
        <v>5</v>
      </c>
      <c r="B11" s="6">
        <v>4</v>
      </c>
      <c r="C11" s="7">
        <f t="shared" si="1"/>
        <v>-1</v>
      </c>
      <c r="D11" s="7">
        <f t="shared" si="2"/>
        <v>1</v>
      </c>
      <c r="E11" s="7">
        <f t="shared" si="3"/>
        <v>1</v>
      </c>
      <c r="F11" s="8">
        <f t="shared" si="0"/>
        <v>2.5454545454545459</v>
      </c>
      <c r="G11" s="8">
        <f t="shared" si="4"/>
        <v>6.479338842975209</v>
      </c>
      <c r="H11" s="1"/>
    </row>
    <row r="12" spans="1:8" ht="15.75" x14ac:dyDescent="0.5">
      <c r="A12" s="5">
        <v>10</v>
      </c>
      <c r="B12" s="6">
        <v>-5</v>
      </c>
      <c r="C12" s="7">
        <f t="shared" si="1"/>
        <v>-15</v>
      </c>
      <c r="D12" s="7">
        <f t="shared" si="2"/>
        <v>15</v>
      </c>
      <c r="E12" s="7">
        <f t="shared" si="3"/>
        <v>225</v>
      </c>
      <c r="F12" s="8">
        <f t="shared" si="0"/>
        <v>2.4545454545454541</v>
      </c>
      <c r="G12" s="8">
        <f t="shared" si="4"/>
        <v>6.0247933884297504</v>
      </c>
      <c r="H12" s="1"/>
    </row>
    <row r="13" spans="1:8" ht="15.75" x14ac:dyDescent="0.5">
      <c r="A13" s="1"/>
      <c r="B13" s="1"/>
      <c r="C13" s="1"/>
      <c r="D13" s="1"/>
      <c r="E13" s="1"/>
      <c r="F13" s="1"/>
      <c r="G13" s="1"/>
      <c r="H13" s="1"/>
    </row>
    <row r="14" spans="1:8" ht="15.75" x14ac:dyDescent="0.5">
      <c r="A14" s="9">
        <f>AVERAGE(A2:A12)</f>
        <v>7.5454545454545459</v>
      </c>
      <c r="B14" s="9">
        <f>AVERAGE(B2:B12)</f>
        <v>7.0909090909090908</v>
      </c>
      <c r="C14" s="9">
        <f>AVERAGE(C2:C12)</f>
        <v>-0.45454545454545453</v>
      </c>
      <c r="D14" s="9">
        <f>AVERAGE(D2:D12)</f>
        <v>3.3636363636363638</v>
      </c>
      <c r="E14" s="9">
        <f>SQRT(AVERAGE(E2:E12))</f>
        <v>6.0527980006244739</v>
      </c>
      <c r="F14" s="9">
        <f>SUM(D2:D12)/SUM(F2:F12)</f>
        <v>0.76217228464419473</v>
      </c>
      <c r="G14" s="9">
        <f>SUM(E2:E12)/SUM(G2:G12)</f>
        <v>1.3490566037735847</v>
      </c>
      <c r="H14" s="9"/>
    </row>
    <row r="15" spans="1:8" ht="15.75" x14ac:dyDescent="0.5">
      <c r="A15" s="10" t="s">
        <v>6</v>
      </c>
      <c r="B15" s="10" t="s">
        <v>6</v>
      </c>
      <c r="C15" s="10" t="s">
        <v>15</v>
      </c>
      <c r="D15" s="10" t="s">
        <v>4</v>
      </c>
      <c r="E15" s="10" t="s">
        <v>5</v>
      </c>
      <c r="F15" s="10" t="s">
        <v>7</v>
      </c>
      <c r="G15" s="10" t="s">
        <v>8</v>
      </c>
      <c r="H15" s="10"/>
    </row>
    <row r="16" spans="1:8" ht="15.75" x14ac:dyDescent="0.5">
      <c r="A16" s="1"/>
      <c r="B16" s="1"/>
      <c r="C16" s="1"/>
      <c r="D16" s="1"/>
      <c r="E16" s="1"/>
      <c r="F16" s="11">
        <f>(F14-RSE!F14)/('RSE (2)'!F14+RSE!F14)</f>
        <v>0</v>
      </c>
      <c r="G16" s="11">
        <f>(G14-RSE!G14)/('RSE (2)'!G14+RSE!G14)</f>
        <v>0.34782608695652173</v>
      </c>
      <c r="H16" s="1"/>
    </row>
    <row r="17" spans="1:8" ht="15.75" x14ac:dyDescent="0.5">
      <c r="A17" s="1"/>
      <c r="B17" s="1"/>
      <c r="C17" s="1"/>
      <c r="D17" s="1"/>
      <c r="E17" s="1"/>
      <c r="F17" s="1"/>
      <c r="G17" s="2"/>
      <c r="H17" s="1"/>
    </row>
    <row r="18" spans="1:8" ht="15.75" x14ac:dyDescent="0.5">
      <c r="A18" s="1"/>
      <c r="B18" s="1"/>
      <c r="C18" s="1"/>
      <c r="D18" s="1"/>
      <c r="E18" s="3"/>
      <c r="F18" s="1"/>
      <c r="G18" s="3"/>
      <c r="H18" s="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70" zoomScaleNormal="70" workbookViewId="0">
      <selection activeCell="Y27" sqref="Y27"/>
    </sheetView>
  </sheetViews>
  <sheetFormatPr defaultRowHeight="14.25" x14ac:dyDescent="0.45"/>
  <cols>
    <col min="3" max="7" width="8.33203125" customWidth="1"/>
  </cols>
  <sheetData>
    <row r="1" spans="1:8" ht="20.65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12</v>
      </c>
      <c r="F1" s="4" t="s">
        <v>9</v>
      </c>
      <c r="G1" s="4" t="s">
        <v>13</v>
      </c>
    </row>
    <row r="2" spans="1:8" ht="15.75" x14ac:dyDescent="0.5">
      <c r="A2" s="5">
        <v>1</v>
      </c>
      <c r="B2" s="6">
        <v>10</v>
      </c>
      <c r="C2" s="7">
        <f>B2-A2</f>
        <v>9</v>
      </c>
      <c r="D2" s="7">
        <f>ABS(C2)</f>
        <v>9</v>
      </c>
      <c r="E2" s="7">
        <f>C2*C2</f>
        <v>81</v>
      </c>
      <c r="F2" s="8">
        <f t="shared" ref="F2:F12" si="0">ABS(meana-A2)</f>
        <v>6.5454545454545459</v>
      </c>
      <c r="G2" s="8">
        <f>F2*F2</f>
        <v>42.842975206611577</v>
      </c>
      <c r="H2" s="1"/>
    </row>
    <row r="3" spans="1:8" ht="15.75" x14ac:dyDescent="0.5">
      <c r="A3" s="5">
        <v>5</v>
      </c>
      <c r="B3" s="6">
        <v>1</v>
      </c>
      <c r="C3" s="7">
        <f t="shared" ref="C3:C12" si="1">B3-A3</f>
        <v>-4</v>
      </c>
      <c r="D3" s="7">
        <f t="shared" ref="D3:D12" si="2">ABS(C3)</f>
        <v>4</v>
      </c>
      <c r="E3" s="7">
        <f t="shared" ref="E3:E12" si="3">C3*C3</f>
        <v>16</v>
      </c>
      <c r="F3" s="8">
        <f t="shared" si="0"/>
        <v>2.5454545454545459</v>
      </c>
      <c r="G3" s="8">
        <f t="shared" ref="G3:G12" si="4">F3*F3</f>
        <v>6.479338842975209</v>
      </c>
      <c r="H3" s="1"/>
    </row>
    <row r="4" spans="1:8" ht="15.75" x14ac:dyDescent="0.5">
      <c r="A4" s="5">
        <v>8</v>
      </c>
      <c r="B4" s="6">
        <v>7</v>
      </c>
      <c r="C4" s="7">
        <f t="shared" si="1"/>
        <v>-1</v>
      </c>
      <c r="D4" s="7">
        <f t="shared" si="2"/>
        <v>1</v>
      </c>
      <c r="E4" s="7">
        <f t="shared" si="3"/>
        <v>1</v>
      </c>
      <c r="F4" s="8">
        <f t="shared" si="0"/>
        <v>0.45454545454545414</v>
      </c>
      <c r="G4" s="8">
        <f t="shared" si="4"/>
        <v>0.20661157024793353</v>
      </c>
      <c r="H4" s="1"/>
    </row>
    <row r="5" spans="1:8" ht="15.75" x14ac:dyDescent="0.5">
      <c r="A5" s="5">
        <v>12</v>
      </c>
      <c r="B5" s="6">
        <v>18</v>
      </c>
      <c r="C5" s="7">
        <f t="shared" si="1"/>
        <v>6</v>
      </c>
      <c r="D5" s="7">
        <f t="shared" si="2"/>
        <v>6</v>
      </c>
      <c r="E5" s="7">
        <f t="shared" si="3"/>
        <v>36</v>
      </c>
      <c r="F5" s="8">
        <f t="shared" si="0"/>
        <v>4.4545454545454541</v>
      </c>
      <c r="G5" s="8">
        <f t="shared" si="4"/>
        <v>19.842975206611566</v>
      </c>
      <c r="H5" s="1"/>
    </row>
    <row r="6" spans="1:8" ht="15.75" x14ac:dyDescent="0.5">
      <c r="A6" s="5">
        <v>18</v>
      </c>
      <c r="B6" s="6">
        <v>13</v>
      </c>
      <c r="C6" s="7">
        <f t="shared" si="1"/>
        <v>-5</v>
      </c>
      <c r="D6" s="7">
        <f t="shared" si="2"/>
        <v>5</v>
      </c>
      <c r="E6" s="7">
        <f t="shared" si="3"/>
        <v>25</v>
      </c>
      <c r="F6" s="8">
        <f t="shared" si="0"/>
        <v>10.454545454545453</v>
      </c>
      <c r="G6" s="8">
        <f t="shared" si="4"/>
        <v>109.29752066115699</v>
      </c>
      <c r="H6" s="1"/>
    </row>
    <row r="7" spans="1:8" ht="15.75" x14ac:dyDescent="0.5">
      <c r="A7" s="5">
        <v>14</v>
      </c>
      <c r="B7" s="6">
        <v>16</v>
      </c>
      <c r="C7" s="7">
        <f t="shared" si="1"/>
        <v>2</v>
      </c>
      <c r="D7" s="7">
        <f t="shared" si="2"/>
        <v>2</v>
      </c>
      <c r="E7" s="7">
        <f t="shared" si="3"/>
        <v>4</v>
      </c>
      <c r="F7" s="8">
        <f t="shared" si="0"/>
        <v>6.4545454545454541</v>
      </c>
      <c r="G7" s="8">
        <f t="shared" si="4"/>
        <v>41.661157024793383</v>
      </c>
      <c r="H7" s="1"/>
    </row>
    <row r="8" spans="1:8" ht="15.75" x14ac:dyDescent="0.5">
      <c r="A8" s="5">
        <v>6</v>
      </c>
      <c r="B8" s="6">
        <v>4</v>
      </c>
      <c r="C8" s="7">
        <f t="shared" si="1"/>
        <v>-2</v>
      </c>
      <c r="D8" s="7">
        <f t="shared" si="2"/>
        <v>2</v>
      </c>
      <c r="E8" s="7">
        <f t="shared" si="3"/>
        <v>4</v>
      </c>
      <c r="F8" s="8">
        <f t="shared" si="0"/>
        <v>1.5454545454545459</v>
      </c>
      <c r="G8" s="8">
        <f t="shared" si="4"/>
        <v>2.3884297520661169</v>
      </c>
      <c r="H8" s="1"/>
    </row>
    <row r="9" spans="1:8" ht="15.75" x14ac:dyDescent="0.5">
      <c r="A9" s="5">
        <v>3</v>
      </c>
      <c r="B9" s="6">
        <v>2</v>
      </c>
      <c r="C9" s="7">
        <f t="shared" si="1"/>
        <v>-1</v>
      </c>
      <c r="D9" s="7">
        <f t="shared" si="2"/>
        <v>1</v>
      </c>
      <c r="E9" s="7">
        <f t="shared" si="3"/>
        <v>1</v>
      </c>
      <c r="F9" s="8">
        <f t="shared" si="0"/>
        <v>4.5454545454545459</v>
      </c>
      <c r="G9" s="8">
        <f t="shared" si="4"/>
        <v>20.661157024793393</v>
      </c>
      <c r="H9" s="1"/>
    </row>
    <row r="10" spans="1:8" ht="15.75" x14ac:dyDescent="0.5">
      <c r="A10" s="5">
        <v>1</v>
      </c>
      <c r="B10" s="6">
        <v>2</v>
      </c>
      <c r="C10" s="7">
        <f t="shared" si="1"/>
        <v>1</v>
      </c>
      <c r="D10" s="7">
        <f t="shared" si="2"/>
        <v>1</v>
      </c>
      <c r="E10" s="7">
        <f t="shared" si="3"/>
        <v>1</v>
      </c>
      <c r="F10" s="8">
        <f t="shared" si="0"/>
        <v>6.5454545454545459</v>
      </c>
      <c r="G10" s="8">
        <f t="shared" si="4"/>
        <v>42.842975206611577</v>
      </c>
      <c r="H10" s="1"/>
    </row>
    <row r="11" spans="1:8" ht="15.75" x14ac:dyDescent="0.5">
      <c r="A11" s="5">
        <v>5</v>
      </c>
      <c r="B11" s="6">
        <v>4</v>
      </c>
      <c r="C11" s="7">
        <f t="shared" si="1"/>
        <v>-1</v>
      </c>
      <c r="D11" s="7">
        <f t="shared" si="2"/>
        <v>1</v>
      </c>
      <c r="E11" s="7">
        <f t="shared" si="3"/>
        <v>1</v>
      </c>
      <c r="F11" s="8">
        <f t="shared" si="0"/>
        <v>2.5454545454545459</v>
      </c>
      <c r="G11" s="8">
        <f t="shared" si="4"/>
        <v>6.479338842975209</v>
      </c>
      <c r="H11" s="1"/>
    </row>
    <row r="12" spans="1:8" ht="15.75" x14ac:dyDescent="0.5">
      <c r="A12" s="5">
        <v>10</v>
      </c>
      <c r="B12" s="6">
        <v>5</v>
      </c>
      <c r="C12" s="7">
        <f t="shared" si="1"/>
        <v>-5</v>
      </c>
      <c r="D12" s="7">
        <f t="shared" si="2"/>
        <v>5</v>
      </c>
      <c r="E12" s="7">
        <f t="shared" si="3"/>
        <v>25</v>
      </c>
      <c r="F12" s="8">
        <f t="shared" si="0"/>
        <v>2.4545454545454541</v>
      </c>
      <c r="G12" s="8">
        <f t="shared" si="4"/>
        <v>6.0247933884297504</v>
      </c>
      <c r="H12" s="1"/>
    </row>
    <row r="13" spans="1:8" ht="15.75" x14ac:dyDescent="0.5">
      <c r="A13" s="1"/>
      <c r="B13" s="1"/>
      <c r="C13" s="1"/>
      <c r="D13" s="1"/>
      <c r="E13" s="1"/>
      <c r="F13" s="1"/>
      <c r="G13" s="1"/>
      <c r="H13" s="1"/>
    </row>
    <row r="14" spans="1:8" ht="15.75" x14ac:dyDescent="0.5">
      <c r="A14" s="9">
        <f>AVERAGE(A2:A12)</f>
        <v>7.5454545454545459</v>
      </c>
      <c r="B14" s="9">
        <f>AVERAGE(B2:B12)</f>
        <v>7.4545454545454541</v>
      </c>
      <c r="C14" s="9">
        <f>AVERAGE(C2:C12)</f>
        <v>-9.0909090909090912E-2</v>
      </c>
      <c r="D14" s="9">
        <f>AVERAGE(D2:D12)</f>
        <v>3.3636363636363638</v>
      </c>
      <c r="E14" s="9">
        <f>SQRT(AVERAGE(E2:E12))</f>
        <v>4.210376791603422</v>
      </c>
      <c r="F14" s="9">
        <f>SUM(D2:D12)/SUM(F2:F12)</f>
        <v>0.76217228464419473</v>
      </c>
      <c r="G14" s="9">
        <f>SUM(E2:E12)/SUM(G2:G12)</f>
        <v>0.65276932440657331</v>
      </c>
      <c r="H14" s="9">
        <f>1-SUM(E2:E12)/SUM(G2:G12)</f>
        <v>0.34723067559342669</v>
      </c>
    </row>
    <row r="15" spans="1:8" ht="18" x14ac:dyDescent="0.5">
      <c r="A15" s="10" t="s">
        <v>6</v>
      </c>
      <c r="B15" s="10" t="s">
        <v>6</v>
      </c>
      <c r="C15" s="10" t="s">
        <v>15</v>
      </c>
      <c r="D15" s="10" t="s">
        <v>4</v>
      </c>
      <c r="E15" s="10" t="s">
        <v>5</v>
      </c>
      <c r="F15" s="10" t="s">
        <v>7</v>
      </c>
      <c r="G15" s="10" t="s">
        <v>8</v>
      </c>
      <c r="H15" s="10" t="s">
        <v>14</v>
      </c>
    </row>
    <row r="16" spans="1:8" ht="15.75" x14ac:dyDescent="0.5">
      <c r="A16" s="1"/>
      <c r="B16" s="1"/>
      <c r="C16" s="1"/>
      <c r="D16" s="1"/>
      <c r="E16" s="1"/>
      <c r="F16" s="1"/>
      <c r="G16" s="1"/>
      <c r="H16" s="1"/>
    </row>
    <row r="17" spans="1:8" ht="15.75" x14ac:dyDescent="0.5">
      <c r="A17" s="1"/>
      <c r="B17" s="1"/>
      <c r="C17" s="1"/>
      <c r="D17" s="1"/>
      <c r="E17" s="1">
        <f>SUM(E2:E12)</f>
        <v>195</v>
      </c>
      <c r="F17" s="1"/>
      <c r="G17" s="2">
        <f>SUM(G2:G12)</f>
        <v>298.72727272727275</v>
      </c>
      <c r="H17" s="1"/>
    </row>
    <row r="18" spans="1:8" ht="15.75" x14ac:dyDescent="0.5">
      <c r="A18" s="1"/>
      <c r="B18" s="1"/>
      <c r="C18" s="1"/>
      <c r="D18" s="1"/>
      <c r="E18" s="3" t="s">
        <v>10</v>
      </c>
      <c r="F18" s="1"/>
      <c r="G18" s="3" t="s">
        <v>11</v>
      </c>
      <c r="H18" s="1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70" zoomScaleNormal="70" workbookViewId="0">
      <selection activeCell="W27" sqref="W27"/>
    </sheetView>
  </sheetViews>
  <sheetFormatPr defaultRowHeight="14.25" x14ac:dyDescent="0.45"/>
  <cols>
    <col min="3" max="7" width="8.33203125" customWidth="1"/>
  </cols>
  <sheetData>
    <row r="1" spans="1:8" ht="20.65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12</v>
      </c>
      <c r="F1" s="4" t="s">
        <v>9</v>
      </c>
      <c r="G1" s="4" t="s">
        <v>13</v>
      </c>
    </row>
    <row r="2" spans="1:8" ht="15.75" x14ac:dyDescent="0.5">
      <c r="A2" s="5">
        <v>1</v>
      </c>
      <c r="B2" s="6">
        <v>4</v>
      </c>
      <c r="C2" s="7">
        <f>B2-A2</f>
        <v>3</v>
      </c>
      <c r="D2" s="7">
        <f>ABS(C2)</f>
        <v>3</v>
      </c>
      <c r="E2" s="7">
        <f>C2*C2</f>
        <v>9</v>
      </c>
      <c r="F2" s="8">
        <f t="shared" ref="F2:F12" si="0">ABS(meana-A2)</f>
        <v>6.5454545454545459</v>
      </c>
      <c r="G2" s="8">
        <f>F2*F2</f>
        <v>42.842975206611577</v>
      </c>
      <c r="H2" s="1"/>
    </row>
    <row r="3" spans="1:8" ht="15.75" x14ac:dyDescent="0.5">
      <c r="A3" s="5">
        <v>5</v>
      </c>
      <c r="B3" s="6">
        <v>1</v>
      </c>
      <c r="C3" s="7">
        <f t="shared" ref="C3:C12" si="1">B3-A3</f>
        <v>-4</v>
      </c>
      <c r="D3" s="7">
        <f t="shared" ref="D3:D12" si="2">ABS(C3)</f>
        <v>4</v>
      </c>
      <c r="E3" s="7">
        <f t="shared" ref="E3:E12" si="3">C3*C3</f>
        <v>16</v>
      </c>
      <c r="F3" s="8">
        <f t="shared" si="0"/>
        <v>2.5454545454545459</v>
      </c>
      <c r="G3" s="8">
        <f t="shared" ref="G3:G12" si="4">F3*F3</f>
        <v>6.479338842975209</v>
      </c>
      <c r="H3" s="1"/>
    </row>
    <row r="4" spans="1:8" ht="15.75" x14ac:dyDescent="0.5">
      <c r="A4" s="5">
        <v>8</v>
      </c>
      <c r="B4" s="6">
        <v>7</v>
      </c>
      <c r="C4" s="7">
        <f t="shared" si="1"/>
        <v>-1</v>
      </c>
      <c r="D4" s="7">
        <f t="shared" si="2"/>
        <v>1</v>
      </c>
      <c r="E4" s="7">
        <f t="shared" si="3"/>
        <v>1</v>
      </c>
      <c r="F4" s="8">
        <f t="shared" si="0"/>
        <v>0.45454545454545414</v>
      </c>
      <c r="G4" s="8">
        <f t="shared" si="4"/>
        <v>0.20661157024793353</v>
      </c>
      <c r="H4" s="1"/>
    </row>
    <row r="5" spans="1:8" ht="15.75" x14ac:dyDescent="0.5">
      <c r="A5" s="5">
        <v>12</v>
      </c>
      <c r="B5" s="6">
        <v>18</v>
      </c>
      <c r="C5" s="7">
        <f t="shared" si="1"/>
        <v>6</v>
      </c>
      <c r="D5" s="7">
        <f t="shared" si="2"/>
        <v>6</v>
      </c>
      <c r="E5" s="7">
        <f t="shared" si="3"/>
        <v>36</v>
      </c>
      <c r="F5" s="8">
        <f t="shared" si="0"/>
        <v>4.4545454545454541</v>
      </c>
      <c r="G5" s="8">
        <f t="shared" si="4"/>
        <v>19.842975206611566</v>
      </c>
      <c r="H5" s="1"/>
    </row>
    <row r="6" spans="1:8" ht="15.75" x14ac:dyDescent="0.5">
      <c r="A6" s="5">
        <v>18</v>
      </c>
      <c r="B6" s="6">
        <v>15</v>
      </c>
      <c r="C6" s="7">
        <f t="shared" si="1"/>
        <v>-3</v>
      </c>
      <c r="D6" s="7">
        <f t="shared" si="2"/>
        <v>3</v>
      </c>
      <c r="E6" s="7">
        <f t="shared" si="3"/>
        <v>9</v>
      </c>
      <c r="F6" s="8">
        <f t="shared" si="0"/>
        <v>10.454545454545453</v>
      </c>
      <c r="G6" s="8">
        <f t="shared" si="4"/>
        <v>109.29752066115699</v>
      </c>
      <c r="H6" s="1"/>
    </row>
    <row r="7" spans="1:8" ht="15.75" x14ac:dyDescent="0.5">
      <c r="A7" s="5">
        <v>14</v>
      </c>
      <c r="B7" s="6">
        <v>16</v>
      </c>
      <c r="C7" s="7">
        <f t="shared" si="1"/>
        <v>2</v>
      </c>
      <c r="D7" s="7">
        <f t="shared" si="2"/>
        <v>2</v>
      </c>
      <c r="E7" s="7">
        <f t="shared" si="3"/>
        <v>4</v>
      </c>
      <c r="F7" s="8">
        <f t="shared" si="0"/>
        <v>6.4545454545454541</v>
      </c>
      <c r="G7" s="8">
        <f t="shared" si="4"/>
        <v>41.661157024793383</v>
      </c>
      <c r="H7" s="1"/>
    </row>
    <row r="8" spans="1:8" ht="15.75" x14ac:dyDescent="0.5">
      <c r="A8" s="5">
        <v>6</v>
      </c>
      <c r="B8" s="6">
        <v>4</v>
      </c>
      <c r="C8" s="7">
        <f t="shared" si="1"/>
        <v>-2</v>
      </c>
      <c r="D8" s="7">
        <f t="shared" si="2"/>
        <v>2</v>
      </c>
      <c r="E8" s="7">
        <f t="shared" si="3"/>
        <v>4</v>
      </c>
      <c r="F8" s="8">
        <f t="shared" si="0"/>
        <v>1.5454545454545459</v>
      </c>
      <c r="G8" s="8">
        <f t="shared" si="4"/>
        <v>2.3884297520661169</v>
      </c>
      <c r="H8" s="1"/>
    </row>
    <row r="9" spans="1:8" ht="15.75" x14ac:dyDescent="0.5">
      <c r="A9" s="5">
        <v>3</v>
      </c>
      <c r="B9" s="6">
        <v>2</v>
      </c>
      <c r="C9" s="7">
        <f t="shared" si="1"/>
        <v>-1</v>
      </c>
      <c r="D9" s="7">
        <f t="shared" si="2"/>
        <v>1</v>
      </c>
      <c r="E9" s="7">
        <f t="shared" si="3"/>
        <v>1</v>
      </c>
      <c r="F9" s="8">
        <f t="shared" si="0"/>
        <v>4.5454545454545459</v>
      </c>
      <c r="G9" s="8">
        <f t="shared" si="4"/>
        <v>20.661157024793393</v>
      </c>
      <c r="H9" s="1"/>
    </row>
    <row r="10" spans="1:8" ht="15.75" x14ac:dyDescent="0.5">
      <c r="A10" s="5">
        <v>1</v>
      </c>
      <c r="B10" s="6">
        <v>2</v>
      </c>
      <c r="C10" s="7">
        <f t="shared" si="1"/>
        <v>1</v>
      </c>
      <c r="D10" s="7">
        <f t="shared" si="2"/>
        <v>1</v>
      </c>
      <c r="E10" s="7">
        <f t="shared" si="3"/>
        <v>1</v>
      </c>
      <c r="F10" s="8">
        <f t="shared" si="0"/>
        <v>6.5454545454545459</v>
      </c>
      <c r="G10" s="8">
        <f t="shared" si="4"/>
        <v>42.842975206611577</v>
      </c>
      <c r="H10" s="1"/>
    </row>
    <row r="11" spans="1:8" ht="15.75" x14ac:dyDescent="0.5">
      <c r="A11" s="5">
        <v>5</v>
      </c>
      <c r="B11" s="6">
        <v>4</v>
      </c>
      <c r="C11" s="7">
        <f t="shared" si="1"/>
        <v>-1</v>
      </c>
      <c r="D11" s="7">
        <f t="shared" si="2"/>
        <v>1</v>
      </c>
      <c r="E11" s="7">
        <f t="shared" si="3"/>
        <v>1</v>
      </c>
      <c r="F11" s="8">
        <f t="shared" si="0"/>
        <v>2.5454545454545459</v>
      </c>
      <c r="G11" s="8">
        <f t="shared" si="4"/>
        <v>6.479338842975209</v>
      </c>
      <c r="H11" s="1"/>
    </row>
    <row r="12" spans="1:8" ht="15.75" x14ac:dyDescent="0.5">
      <c r="A12" s="5">
        <v>10</v>
      </c>
      <c r="B12" s="6">
        <v>7</v>
      </c>
      <c r="C12" s="7">
        <f t="shared" si="1"/>
        <v>-3</v>
      </c>
      <c r="D12" s="7">
        <f t="shared" si="2"/>
        <v>3</v>
      </c>
      <c r="E12" s="7">
        <f t="shared" si="3"/>
        <v>9</v>
      </c>
      <c r="F12" s="8">
        <f t="shared" si="0"/>
        <v>2.4545454545454541</v>
      </c>
      <c r="G12" s="8">
        <f t="shared" si="4"/>
        <v>6.0247933884297504</v>
      </c>
      <c r="H12" s="1"/>
    </row>
    <row r="13" spans="1:8" ht="15.75" x14ac:dyDescent="0.5">
      <c r="A13" s="1"/>
      <c r="B13" s="1"/>
      <c r="C13" s="1"/>
      <c r="D13" s="1"/>
      <c r="E13" s="1"/>
      <c r="F13" s="1"/>
      <c r="G13" s="1"/>
      <c r="H13" s="1"/>
    </row>
    <row r="14" spans="1:8" ht="15.75" x14ac:dyDescent="0.5">
      <c r="A14" s="9">
        <f>AVERAGE(A2:A12)</f>
        <v>7.5454545454545459</v>
      </c>
      <c r="B14" s="9">
        <f>AVERAGE(B2:B12)</f>
        <v>7.2727272727272725</v>
      </c>
      <c r="C14" s="9">
        <f>AVERAGE(C2:C12)</f>
        <v>-0.27272727272727271</v>
      </c>
      <c r="D14" s="9">
        <f>AVERAGE(D2:D12)</f>
        <v>2.4545454545454546</v>
      </c>
      <c r="E14" s="9">
        <f>SQRT(AVERAGE(E2:E12))</f>
        <v>2.8762349126466136</v>
      </c>
      <c r="F14" s="9">
        <f>SUM(D2:D12)/SUM(F2:F12)</f>
        <v>0.5561797752808989</v>
      </c>
      <c r="G14" s="9">
        <f>SUM(E2:E12)/SUM(G2:G12)</f>
        <v>0.30462568472306756</v>
      </c>
      <c r="H14" s="9">
        <f>1-SUM(E2:E12)/SUM(G2:G12)</f>
        <v>0.6953743152769325</v>
      </c>
    </row>
    <row r="15" spans="1:8" ht="18" x14ac:dyDescent="0.5">
      <c r="A15" s="10" t="s">
        <v>6</v>
      </c>
      <c r="B15" s="10" t="s">
        <v>6</v>
      </c>
      <c r="C15" s="10" t="s">
        <v>15</v>
      </c>
      <c r="D15" s="10" t="s">
        <v>4</v>
      </c>
      <c r="E15" s="10" t="s">
        <v>5</v>
      </c>
      <c r="F15" s="10" t="s">
        <v>7</v>
      </c>
      <c r="G15" s="10" t="s">
        <v>8</v>
      </c>
      <c r="H15" s="10" t="s">
        <v>14</v>
      </c>
    </row>
    <row r="16" spans="1:8" ht="15.75" x14ac:dyDescent="0.5">
      <c r="A16" s="1"/>
      <c r="B16" s="1"/>
      <c r="C16" s="1"/>
      <c r="D16" s="1"/>
      <c r="E16" s="1"/>
      <c r="F16" s="1"/>
      <c r="G16" s="1"/>
      <c r="H16" s="1"/>
    </row>
    <row r="17" spans="1:8" ht="15.75" x14ac:dyDescent="0.5">
      <c r="A17" s="1"/>
      <c r="B17" s="1"/>
      <c r="C17" s="1"/>
      <c r="D17" s="1"/>
      <c r="E17" s="1">
        <f>SUM(E2:E12)</f>
        <v>91</v>
      </c>
      <c r="F17" s="1"/>
      <c r="G17" s="2">
        <f>SUM(G2:G12)</f>
        <v>298.72727272727275</v>
      </c>
      <c r="H17" s="1"/>
    </row>
    <row r="18" spans="1:8" ht="15.75" x14ac:dyDescent="0.5">
      <c r="A18" s="1"/>
      <c r="B18" s="1"/>
      <c r="C18" s="1"/>
      <c r="D18" s="1"/>
      <c r="E18" s="3" t="s">
        <v>10</v>
      </c>
      <c r="F18" s="1"/>
      <c r="G18" s="3" t="s">
        <v>11</v>
      </c>
      <c r="H18" s="1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70" zoomScaleNormal="70" workbookViewId="0">
      <selection activeCell="A13" sqref="A13"/>
    </sheetView>
  </sheetViews>
  <sheetFormatPr defaultRowHeight="14.25" x14ac:dyDescent="0.45"/>
  <cols>
    <col min="3" max="7" width="8.33203125" customWidth="1"/>
  </cols>
  <sheetData>
    <row r="1" spans="1:8" ht="18" x14ac:dyDescent="0.55000000000000004">
      <c r="A1" s="4" t="s">
        <v>0</v>
      </c>
      <c r="B1" s="4"/>
      <c r="C1" s="4"/>
      <c r="D1" s="4"/>
      <c r="E1" s="4"/>
      <c r="F1" s="4"/>
      <c r="G1" s="4"/>
    </row>
    <row r="2" spans="1:8" ht="15.75" x14ac:dyDescent="0.5">
      <c r="A2" s="5">
        <v>5</v>
      </c>
      <c r="B2" s="6">
        <v>15</v>
      </c>
      <c r="C2" s="7"/>
      <c r="D2" s="7"/>
      <c r="E2" s="7"/>
      <c r="F2" s="8"/>
      <c r="G2" s="8"/>
      <c r="H2" s="1"/>
    </row>
    <row r="3" spans="1:8" ht="15.75" x14ac:dyDescent="0.5">
      <c r="A3" s="5">
        <v>2</v>
      </c>
      <c r="B3" s="6"/>
      <c r="C3" s="7"/>
      <c r="D3" s="7"/>
      <c r="E3" s="7"/>
      <c r="F3" s="8"/>
      <c r="G3" s="8"/>
      <c r="H3" s="1"/>
    </row>
    <row r="4" spans="1:8" ht="15.75" x14ac:dyDescent="0.5">
      <c r="A4" s="5">
        <v>3.5</v>
      </c>
      <c r="B4" s="6"/>
      <c r="C4" s="7"/>
      <c r="D4" s="7"/>
      <c r="E4" s="7"/>
      <c r="F4" s="8"/>
      <c r="G4" s="8"/>
      <c r="H4" s="1"/>
    </row>
    <row r="5" spans="1:8" ht="15.75" x14ac:dyDescent="0.5">
      <c r="A5" s="5">
        <v>4</v>
      </c>
      <c r="B5" s="6"/>
      <c r="C5" s="7"/>
      <c r="D5" s="7"/>
      <c r="E5" s="7"/>
      <c r="F5" s="8"/>
      <c r="G5" s="8"/>
      <c r="H5" s="1"/>
    </row>
    <row r="6" spans="1:8" ht="15.75" x14ac:dyDescent="0.5">
      <c r="A6" s="5">
        <v>5</v>
      </c>
      <c r="B6" s="6"/>
      <c r="C6" s="7"/>
      <c r="D6" s="7"/>
      <c r="E6" s="7"/>
      <c r="F6" s="8"/>
      <c r="G6" s="8"/>
      <c r="H6" s="1"/>
    </row>
    <row r="7" spans="1:8" ht="15.75" x14ac:dyDescent="0.5">
      <c r="A7" s="5">
        <v>6.5</v>
      </c>
      <c r="B7" s="6"/>
      <c r="C7" s="7"/>
      <c r="D7" s="7"/>
      <c r="E7" s="7"/>
      <c r="F7" s="8"/>
      <c r="G7" s="8"/>
      <c r="H7" s="1"/>
    </row>
    <row r="8" spans="1:8" ht="15.75" x14ac:dyDescent="0.5">
      <c r="A8" s="5">
        <v>7</v>
      </c>
      <c r="B8" s="6"/>
      <c r="C8" s="7"/>
      <c r="D8" s="7"/>
      <c r="E8" s="7"/>
      <c r="F8" s="8"/>
      <c r="G8" s="8"/>
      <c r="H8" s="1"/>
    </row>
    <row r="9" spans="1:8" ht="15.75" x14ac:dyDescent="0.5">
      <c r="A9" s="5">
        <v>8.5</v>
      </c>
      <c r="B9" s="6"/>
      <c r="C9" s="7"/>
      <c r="D9" s="7"/>
      <c r="E9" s="7"/>
      <c r="F9" s="8"/>
      <c r="G9" s="8"/>
      <c r="H9" s="1"/>
    </row>
    <row r="10" spans="1:8" ht="15.75" x14ac:dyDescent="0.5">
      <c r="A10" s="5">
        <v>10</v>
      </c>
      <c r="B10" s="6"/>
      <c r="C10" s="7"/>
      <c r="D10" s="7"/>
      <c r="E10" s="7"/>
      <c r="F10" s="8"/>
      <c r="G10" s="8"/>
      <c r="H10" s="1"/>
    </row>
    <row r="11" spans="1:8" ht="15.75" x14ac:dyDescent="0.5">
      <c r="A11" s="5">
        <v>10.5</v>
      </c>
      <c r="B11" s="6"/>
      <c r="C11" s="7"/>
      <c r="D11" s="7"/>
      <c r="E11" s="7"/>
      <c r="F11" s="8"/>
      <c r="G11" s="8"/>
      <c r="H11" s="1"/>
    </row>
    <row r="12" spans="1:8" ht="15.75" x14ac:dyDescent="0.5">
      <c r="A12" s="5">
        <v>6</v>
      </c>
      <c r="B12" s="6">
        <v>2.4</v>
      </c>
      <c r="C12" s="7"/>
      <c r="D12" s="7"/>
      <c r="E12" s="7"/>
      <c r="F12" s="8"/>
      <c r="G12" s="8"/>
      <c r="H12" s="1"/>
    </row>
    <row r="13" spans="1:8" ht="15.75" x14ac:dyDescent="0.5">
      <c r="A13" s="1"/>
      <c r="B13" s="1"/>
      <c r="C13" s="1"/>
      <c r="D13" s="1"/>
      <c r="E13" s="1"/>
      <c r="F13" s="1"/>
      <c r="G13" s="1"/>
      <c r="H13" s="1"/>
    </row>
    <row r="14" spans="1:8" ht="15.75" x14ac:dyDescent="0.5">
      <c r="A14" s="9">
        <f>AVERAGE(A2:A12)</f>
        <v>6.1818181818181817</v>
      </c>
      <c r="B14" s="9"/>
      <c r="C14" s="9"/>
      <c r="D14" s="9"/>
      <c r="E14" s="9"/>
      <c r="F14" s="9"/>
      <c r="G14" s="9"/>
      <c r="H14" s="9"/>
    </row>
    <row r="15" spans="1:8" ht="15.75" x14ac:dyDescent="0.5">
      <c r="A15" s="10" t="s">
        <v>6</v>
      </c>
      <c r="B15" s="10"/>
      <c r="C15" s="10"/>
      <c r="D15" s="10"/>
      <c r="E15" s="10"/>
      <c r="F15" s="10"/>
      <c r="G15" s="10"/>
      <c r="H15" s="10"/>
    </row>
    <row r="16" spans="1:8" ht="15.75" x14ac:dyDescent="0.5">
      <c r="A16" s="1"/>
      <c r="B16" s="1"/>
      <c r="C16" s="1"/>
      <c r="D16" s="1"/>
      <c r="E16" s="1"/>
      <c r="F16" s="1"/>
      <c r="G16" s="1"/>
      <c r="H16" s="1"/>
    </row>
    <row r="17" spans="1:8" ht="15.75" x14ac:dyDescent="0.5">
      <c r="A17" s="1"/>
      <c r="B17" s="1"/>
      <c r="C17" s="1"/>
      <c r="D17" s="1"/>
      <c r="E17" s="1"/>
      <c r="F17" s="1"/>
      <c r="G17" s="2"/>
      <c r="H17" s="1"/>
    </row>
    <row r="18" spans="1:8" ht="15.75" x14ac:dyDescent="0.5">
      <c r="A18" s="1"/>
      <c r="B18" s="1"/>
      <c r="C18" s="1"/>
      <c r="D18" s="1"/>
      <c r="E18" s="3"/>
      <c r="F18" s="1"/>
      <c r="G18" s="3"/>
      <c r="H1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MAE</vt:lpstr>
      <vt:lpstr>RMSE</vt:lpstr>
      <vt:lpstr>RMSE (2)</vt:lpstr>
      <vt:lpstr>RAE</vt:lpstr>
      <vt:lpstr>RSE</vt:lpstr>
      <vt:lpstr>RSE (2)</vt:lpstr>
      <vt:lpstr>R2</vt:lpstr>
      <vt:lpstr>R2 (2)</vt:lpstr>
      <vt:lpstr>R2 (3)</vt:lpstr>
      <vt:lpstr>MAE!meana</vt:lpstr>
      <vt:lpstr>'R2 (2)'!meana</vt:lpstr>
      <vt:lpstr>'R2 (3)'!meana</vt:lpstr>
      <vt:lpstr>RAE!meana</vt:lpstr>
      <vt:lpstr>RMSE!meana</vt:lpstr>
      <vt:lpstr>'RMSE (2)'!meana</vt:lpstr>
      <vt:lpstr>RSE!meana</vt:lpstr>
      <vt:lpstr>'RSE (2)'!meana</vt:lpstr>
      <vt:lpstr>meana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Roverso</dc:creator>
  <cp:lastModifiedBy>Davide Roverso</cp:lastModifiedBy>
  <dcterms:created xsi:type="dcterms:W3CDTF">2015-10-29T09:46:12Z</dcterms:created>
  <dcterms:modified xsi:type="dcterms:W3CDTF">2015-11-04T20:43:48Z</dcterms:modified>
</cp:coreProperties>
</file>