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E269458C-1403-47E7-AF19-ED02C154C601}"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1" i="11" l="1"/>
  <c r="H7" i="1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<sst xmlns="http://schemas.openxmlformats.org/spreadsheetml/2006/main" count="120" uniqueCount="62">
  <si>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</si>
  <si>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</si>
  <si>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</si>
  <si>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</si>
  <si>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</si>
  <si>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</si>
  <si>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</si>
  <si>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</si>
  <si>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</si>
  <si>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</si>
  <si>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</si>
  <si>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</si>
  <si>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</si>
  <si>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</si>
  <si>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</si>
  <si>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</si>
  <si>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</si>
  <si>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</si>
  <si>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</si>
  <si>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</si>
  <si>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</si>
  <si>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</si>
  <si>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</si>
  <si>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</si>
  <si>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</si>
  <si>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</si>
  <si>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</si>
  <si>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</si>
  <si>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</si>
  <si>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</si>
  <si>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</si>
  <si>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</si>
  <si>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</si>
  <si>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</si>
  <si>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</si>
  <si>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</si>
  <si>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Abwesenheit MFischer</t>
  </si>
  <si>
    <t>Abwesenheit PUngewiß</t>
  </si>
  <si>
    <t>Abwesenheit CKeutner</t>
  </si>
  <si>
    <t>U</t>
  </si>
  <si>
    <t>K</t>
  </si>
  <si>
    <t>SL</t>
  </si>
  <si>
    <t>JCON</t>
  </si>
  <si>
    <t>DEADLINE: Erste GitLab Schulung</t>
  </si>
  <si>
    <t>B</t>
  </si>
  <si>
    <t>Legende</t>
  </si>
  <si>
    <t>PUngewiß</t>
  </si>
  <si>
    <t>MFi</t>
  </si>
  <si>
    <t>T</t>
  </si>
  <si>
    <t>?</t>
  </si>
  <si>
    <t>PUn</t>
  </si>
  <si>
    <t>CKe</t>
  </si>
  <si>
    <t>Folien und Übungen Review Vorbereiter / Puffer</t>
  </si>
  <si>
    <t>Nacharbeiten Schulung + tägl. Review / Puffer</t>
  </si>
  <si>
    <t>SL = SwissLife, K = Krank, U = Urlaub, B = BigBlueButton, T = Talanx, JCON = JCON</t>
  </si>
  <si>
    <t>GitLab: Git-Workflows &amp; GitOps</t>
  </si>
  <si>
    <t>WE = Wochenende, F = Feiertag</t>
  </si>
  <si>
    <t>Abwesenheit JBraun</t>
  </si>
  <si>
    <t>JBraun</t>
  </si>
  <si>
    <t>CDB</t>
  </si>
  <si>
    <t>JBr</t>
  </si>
  <si>
    <t>CDB = CDB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</si>
</sst>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zoomScaleNormal="100" zoomScalePageLayoutView="70" workbookViewId="0">
      <selection activeCell="I1" sqref="I1:O1"/>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55</v>
      </c>
      <c r="C1" s="12"/>
      <c r="D1" s="13"/>
      <c r="E1" s="14"/>
      <c r="F1" s="15"/>
      <c r="H1" s="1"/>
      <c r="I1" s="125" t="s">
        <v>6</v>
      </c>
      <c r="J1" s="126"/>
      <c r="K1" s="126"/>
      <c r="L1" s="126"/>
      <c r="M1" s="126"/>
      <c r="N1" s="126"/>
      <c r="O1" s="126"/>
      <c r="P1" s="18"/>
      <c r="Q1" s="123">
        <f ca="1">TODAY()</f>
        <v>43960</v>
      </c>
      <c r="R1" s="124"/>
      <c r="S1" s="124"/>
      <c r="T1" s="124"/>
      <c r="U1" s="124"/>
      <c r="V1" s="124"/>
      <c r="W1" s="124"/>
      <c r="X1" s="124"/>
      <c r="Y1" s="124"/>
      <c r="Z1" s="124"/>
    </row>
    <row r="2" spans="1:65" ht="30" customHeight="1" x14ac:dyDescent="0.5">
      <c r="B2" s="87" t="s">
        <v>13</v>
      </c>
      <c r="C2" s="85"/>
      <c r="D2" s="16"/>
      <c r="E2" s="17"/>
      <c r="F2" s="16"/>
      <c r="I2" s="125" t="s">
        <v>7</v>
      </c>
      <c r="J2" s="126"/>
      <c r="K2" s="126"/>
      <c r="L2" s="126"/>
      <c r="M2" s="126"/>
      <c r="N2" s="126"/>
      <c r="O2" s="126"/>
      <c r="P2" s="18"/>
      <c r="Q2" s="121">
        <v>1</v>
      </c>
      <c r="R2" s="122"/>
      <c r="S2" s="122"/>
      <c r="T2" s="122"/>
      <c r="U2" s="122"/>
      <c r="V2" s="122"/>
      <c r="W2" s="122"/>
      <c r="X2" s="122"/>
      <c r="Y2" s="122"/>
      <c r="Z2" s="122"/>
    </row>
    <row r="3" spans="1:65" s="20" customFormat="1" ht="30" customHeight="1" x14ac:dyDescent="0.25">
      <c r="A3" s="7"/>
      <c r="B3" s="19"/>
      <c r="D3" s="21"/>
      <c r="E3" s="22"/>
    </row>
    <row r="4" spans="1:65" s="20" customFormat="1" ht="30" customHeight="1" x14ac:dyDescent="0.2">
      <c r="A4" s="8"/>
      <c r="B4" s="23"/>
      <c r="E4" s="24"/>
      <c r="I4" s="118">
        <f ca="1">I5</f>
        <v>43956</v>
      </c>
      <c r="J4" s="116"/>
      <c r="K4" s="116"/>
      <c r="L4" s="116"/>
      <c r="M4" s="116"/>
      <c r="N4" s="116"/>
      <c r="O4" s="116"/>
      <c r="P4" s="116">
        <f ca="1">P5</f>
        <v>43963</v>
      </c>
      <c r="Q4" s="116"/>
      <c r="R4" s="116"/>
      <c r="S4" s="116"/>
      <c r="T4" s="116"/>
      <c r="U4" s="116"/>
      <c r="V4" s="116"/>
      <c r="W4" s="116">
        <f ca="1">W5</f>
        <v>43970</v>
      </c>
      <c r="X4" s="116"/>
      <c r="Y4" s="116"/>
      <c r="Z4" s="116"/>
      <c r="AA4" s="116"/>
      <c r="AB4" s="116"/>
      <c r="AC4" s="116"/>
      <c r="AD4" s="116">
        <f ca="1">AD5</f>
        <v>43977</v>
      </c>
      <c r="AE4" s="116"/>
      <c r="AF4" s="116"/>
      <c r="AG4" s="116"/>
      <c r="AH4" s="116"/>
      <c r="AI4" s="116"/>
      <c r="AJ4" s="116"/>
      <c r="AK4" s="116">
        <f ca="1">AK5</f>
        <v>43984</v>
      </c>
      <c r="AL4" s="116"/>
      <c r="AM4" s="116"/>
      <c r="AN4" s="116"/>
      <c r="AO4" s="116"/>
      <c r="AP4" s="116"/>
      <c r="AQ4" s="116"/>
      <c r="AR4" s="116">
        <f ca="1">AR5</f>
        <v>43991</v>
      </c>
      <c r="AS4" s="116"/>
      <c r="AT4" s="116"/>
      <c r="AU4" s="116"/>
      <c r="AV4" s="116"/>
      <c r="AW4" s="116"/>
      <c r="AX4" s="116"/>
      <c r="AY4" s="116">
        <f ca="1">AY5</f>
        <v>43998</v>
      </c>
      <c r="AZ4" s="116"/>
      <c r="BA4" s="116"/>
      <c r="BB4" s="116"/>
      <c r="BC4" s="116"/>
      <c r="BD4" s="116"/>
      <c r="BE4" s="116"/>
      <c r="BF4" s="116">
        <f ca="1">BF5</f>
        <v>44005</v>
      </c>
      <c r="BG4" s="116"/>
      <c r="BH4" s="116"/>
      <c r="BI4" s="116"/>
      <c r="BJ4" s="116"/>
      <c r="BK4" s="116"/>
      <c r="BL4" s="117"/>
    </row>
    <row r="5" spans="1:65" s="20" customFormat="1" ht="15" customHeight="1" x14ac:dyDescent="0.2">
      <c r="A5" s="127"/>
      <c r="B5" s="128" t="s">
        <v>4</v>
      </c>
      <c r="C5" s="130" t="s">
        <v>8</v>
      </c>
      <c r="D5" s="119" t="s">
        <v>1</v>
      </c>
      <c r="E5" s="119" t="s">
        <v>2</v>
      </c>
      <c r="F5" s="119" t="s">
        <v>3</v>
      </c>
      <c r="I5" s="25">
        <f ca="1">Project_Start-WEEKDAY(Project_Start,1)+2+7*(Display_Week-1)</f>
        <v>43956</v>
      </c>
      <c r="J5" s="25">
        <f ca="1">I5+1</f>
        <v>43957</v>
      </c>
      <c r="K5" s="25">
        <f t="shared" ref="K5:AX5" ca="1" si="0">J5+1</f>
        <v>43958</v>
      </c>
      <c r="L5" s="25">
        <f t="shared" ca="1" si="0"/>
        <v>43959</v>
      </c>
      <c r="M5" s="25">
        <f t="shared" ca="1" si="0"/>
        <v>43960</v>
      </c>
      <c r="N5" s="25">
        <f t="shared" ca="1" si="0"/>
        <v>43961</v>
      </c>
      <c r="O5" s="26">
        <f t="shared" ca="1" si="0"/>
        <v>43962</v>
      </c>
      <c r="P5" s="27">
        <f ca="1">O5+1</f>
        <v>43963</v>
      </c>
      <c r="Q5" s="25">
        <f ca="1">P5+1</f>
        <v>43964</v>
      </c>
      <c r="R5" s="25">
        <f t="shared" ca="1" si="0"/>
        <v>43965</v>
      </c>
      <c r="S5" s="25">
        <f t="shared" ca="1" si="0"/>
        <v>43966</v>
      </c>
      <c r="T5" s="25">
        <f t="shared" ca="1" si="0"/>
        <v>43967</v>
      </c>
      <c r="U5" s="25">
        <f t="shared" ca="1" si="0"/>
        <v>43968</v>
      </c>
      <c r="V5" s="26">
        <f t="shared" ca="1" si="0"/>
        <v>43969</v>
      </c>
      <c r="W5" s="27">
        <f ca="1">V5+1</f>
        <v>43970</v>
      </c>
      <c r="X5" s="25">
        <f ca="1">W5+1</f>
        <v>43971</v>
      </c>
      <c r="Y5" s="25">
        <f t="shared" ca="1" si="0"/>
        <v>43972</v>
      </c>
      <c r="Z5" s="25">
        <f t="shared" ca="1" si="0"/>
        <v>43973</v>
      </c>
      <c r="AA5" s="25">
        <f t="shared" ca="1" si="0"/>
        <v>43974</v>
      </c>
      <c r="AB5" s="25">
        <f t="shared" ca="1" si="0"/>
        <v>43975</v>
      </c>
      <c r="AC5" s="26">
        <f t="shared" ca="1" si="0"/>
        <v>43976</v>
      </c>
      <c r="AD5" s="27">
        <f ca="1">AC5+1</f>
        <v>43977</v>
      </c>
      <c r="AE5" s="25">
        <f ca="1">AD5+1</f>
        <v>43978</v>
      </c>
      <c r="AF5" s="25">
        <f t="shared" ca="1" si="0"/>
        <v>43979</v>
      </c>
      <c r="AG5" s="25">
        <f t="shared" ca="1" si="0"/>
        <v>43980</v>
      </c>
      <c r="AH5" s="25">
        <f t="shared" ca="1" si="0"/>
        <v>43981</v>
      </c>
      <c r="AI5" s="25">
        <f t="shared" ca="1" si="0"/>
        <v>43982</v>
      </c>
      <c r="AJ5" s="26">
        <f t="shared" ca="1" si="0"/>
        <v>43983</v>
      </c>
      <c r="AK5" s="27">
        <f ca="1">AJ5+1</f>
        <v>43984</v>
      </c>
      <c r="AL5" s="25">
        <f ca="1">AK5+1</f>
        <v>43985</v>
      </c>
      <c r="AM5" s="25">
        <f t="shared" ca="1" si="0"/>
        <v>43986</v>
      </c>
      <c r="AN5" s="25">
        <f t="shared" ca="1" si="0"/>
        <v>43987</v>
      </c>
      <c r="AO5" s="25">
        <f t="shared" ca="1" si="0"/>
        <v>43988</v>
      </c>
      <c r="AP5" s="25">
        <f t="shared" ca="1" si="0"/>
        <v>43989</v>
      </c>
      <c r="AQ5" s="26">
        <f t="shared" ca="1" si="0"/>
        <v>43990</v>
      </c>
      <c r="AR5" s="27">
        <f ca="1">AQ5+1</f>
        <v>43991</v>
      </c>
      <c r="AS5" s="25">
        <f ca="1">AR5+1</f>
        <v>43992</v>
      </c>
      <c r="AT5" s="25">
        <f t="shared" ca="1" si="0"/>
        <v>43993</v>
      </c>
      <c r="AU5" s="25">
        <f t="shared" ca="1" si="0"/>
        <v>43994</v>
      </c>
      <c r="AV5" s="25">
        <f t="shared" ca="1" si="0"/>
        <v>43995</v>
      </c>
      <c r="AW5" s="25">
        <f t="shared" ca="1" si="0"/>
        <v>43996</v>
      </c>
      <c r="AX5" s="26">
        <f t="shared" ca="1" si="0"/>
        <v>43997</v>
      </c>
      <c r="AY5" s="27">
        <f ca="1">AX5+1</f>
        <v>43998</v>
      </c>
      <c r="AZ5" s="25">
        <f ca="1">AY5+1</f>
        <v>43999</v>
      </c>
      <c r="BA5" s="25">
        <f t="shared" ref="BA5:BE5" ca="1" si="1">AZ5+1</f>
        <v>44000</v>
      </c>
      <c r="BB5" s="25">
        <f t="shared" ca="1" si="1"/>
        <v>44001</v>
      </c>
      <c r="BC5" s="25">
        <f t="shared" ca="1" si="1"/>
        <v>44002</v>
      </c>
      <c r="BD5" s="25">
        <f t="shared" ca="1" si="1"/>
        <v>44003</v>
      </c>
      <c r="BE5" s="26">
        <f t="shared" ca="1" si="1"/>
        <v>44004</v>
      </c>
      <c r="BF5" s="27">
        <f ca="1">BE5+1</f>
        <v>44005</v>
      </c>
      <c r="BG5" s="25">
        <f ca="1">BF5+1</f>
        <v>44006</v>
      </c>
      <c r="BH5" s="25">
        <f t="shared" ref="BH5:BL5" ca="1" si="2">BG5+1</f>
        <v>44007</v>
      </c>
      <c r="BI5" s="25">
        <f t="shared" ca="1" si="2"/>
        <v>44008</v>
      </c>
      <c r="BJ5" s="25">
        <f t="shared" ca="1" si="2"/>
        <v>44009</v>
      </c>
      <c r="BK5" s="25">
        <f t="shared" ca="1" si="2"/>
        <v>44010</v>
      </c>
      <c r="BL5" s="25">
        <f t="shared" ca="1" si="2"/>
        <v>44011</v>
      </c>
    </row>
    <row r="6" spans="1:65" s="20" customFormat="1" ht="15" customHeight="1" thickBot="1" x14ac:dyDescent="0.25">
      <c r="A6" s="127"/>
      <c r="B6" s="129"/>
      <c r="C6" s="120"/>
      <c r="D6" s="120"/>
      <c r="E6" s="120"/>
      <c r="F6" s="120"/>
      <c r="I6" s="28" t="str">
        <f t="shared" ref="I6:AN6" ca="1" si="3">LEFT(TEXT(I5,"ddd"),1)</f>
        <v>d</v>
      </c>
      <c r="J6" s="29" t="str">
        <f t="shared" ca="1" si="3"/>
        <v>d</v>
      </c>
      <c r="K6" s="29" t="str">
        <f t="shared" ca="1" si="3"/>
        <v>d</v>
      </c>
      <c r="L6" s="29" t="str">
        <f t="shared" ca="1" si="3"/>
        <v>d</v>
      </c>
      <c r="M6" s="29" t="str">
        <f t="shared" ca="1" si="3"/>
        <v>d</v>
      </c>
      <c r="N6" s="29" t="str">
        <f t="shared" ca="1" si="3"/>
        <v>d</v>
      </c>
      <c r="O6" s="29" t="str">
        <f t="shared" ca="1" si="3"/>
        <v>d</v>
      </c>
      <c r="P6" s="29" t="str">
        <f t="shared" ca="1" si="3"/>
        <v>d</v>
      </c>
      <c r="Q6" s="29" t="str">
        <f t="shared" ca="1" si="3"/>
        <v>d</v>
      </c>
      <c r="R6" s="29" t="str">
        <f t="shared" ca="1" si="3"/>
        <v>d</v>
      </c>
      <c r="S6" s="29" t="str">
        <f t="shared" ca="1" si="3"/>
        <v>d</v>
      </c>
      <c r="T6" s="29" t="str">
        <f t="shared" ca="1" si="3"/>
        <v>d</v>
      </c>
      <c r="U6" s="29" t="str">
        <f t="shared" ca="1" si="3"/>
        <v>d</v>
      </c>
      <c r="V6" s="29" t="str">
        <f t="shared" ca="1" si="3"/>
        <v>d</v>
      </c>
      <c r="W6" s="29" t="str">
        <f t="shared" ca="1" si="3"/>
        <v>d</v>
      </c>
      <c r="X6" s="29" t="str">
        <f t="shared" ca="1" si="3"/>
        <v>d</v>
      </c>
      <c r="Y6" s="29" t="str">
        <f t="shared" ca="1" si="3"/>
        <v>d</v>
      </c>
      <c r="Z6" s="29" t="str">
        <f t="shared" ca="1" si="3"/>
        <v>d</v>
      </c>
      <c r="AA6" s="29" t="str">
        <f t="shared" ca="1" si="3"/>
        <v>d</v>
      </c>
      <c r="AB6" s="29" t="str">
        <f t="shared" ca="1" si="3"/>
        <v>d</v>
      </c>
      <c r="AC6" s="29" t="str">
        <f t="shared" ca="1" si="3"/>
        <v>d</v>
      </c>
      <c r="AD6" s="29" t="str">
        <f t="shared" ca="1" si="3"/>
        <v>d</v>
      </c>
      <c r="AE6" s="29" t="str">
        <f t="shared" ca="1" si="3"/>
        <v>d</v>
      </c>
      <c r="AF6" s="29" t="str">
        <f t="shared" ca="1" si="3"/>
        <v>d</v>
      </c>
      <c r="AG6" s="29" t="str">
        <f t="shared" ca="1" si="3"/>
        <v>d</v>
      </c>
      <c r="AH6" s="29" t="str">
        <f t="shared" ca="1" si="3"/>
        <v>d</v>
      </c>
      <c r="AI6" s="29" t="str">
        <f t="shared" ca="1" si="3"/>
        <v>d</v>
      </c>
      <c r="AJ6" s="29" t="str">
        <f t="shared" ca="1" si="3"/>
        <v>d</v>
      </c>
      <c r="AK6" s="29" t="str">
        <f t="shared" ca="1" si="3"/>
        <v>d</v>
      </c>
      <c r="AL6" s="29" t="str">
        <f t="shared" ca="1" si="3"/>
        <v>d</v>
      </c>
      <c r="AM6" s="29" t="str">
        <f t="shared" ca="1" si="3"/>
        <v>d</v>
      </c>
      <c r="AN6" s="29" t="str">
        <f t="shared" ca="1" si="3"/>
        <v>d</v>
      </c>
      <c r="AO6" s="29" t="str">
        <f t="shared" ref="AO6:BL6" ca="1" si="4">LEFT(TEXT(AO5,"ddd"),1)</f>
        <v>d</v>
      </c>
      <c r="AP6" s="29" t="str">
        <f t="shared" ca="1" si="4"/>
        <v>d</v>
      </c>
      <c r="AQ6" s="29" t="str">
        <f t="shared" ca="1" si="4"/>
        <v>d</v>
      </c>
      <c r="AR6" s="29" t="str">
        <f t="shared" ca="1" si="4"/>
        <v>d</v>
      </c>
      <c r="AS6" s="29" t="str">
        <f t="shared" ca="1" si="4"/>
        <v>d</v>
      </c>
      <c r="AT6" s="29" t="str">
        <f t="shared" ca="1" si="4"/>
        <v>d</v>
      </c>
      <c r="AU6" s="29" t="str">
        <f t="shared" ca="1" si="4"/>
        <v>d</v>
      </c>
      <c r="AV6" s="29" t="str">
        <f t="shared" ca="1" si="4"/>
        <v>d</v>
      </c>
      <c r="AW6" s="29" t="str">
        <f t="shared" ca="1" si="4"/>
        <v>d</v>
      </c>
      <c r="AX6" s="29" t="str">
        <f t="shared" ca="1" si="4"/>
        <v>d</v>
      </c>
      <c r="AY6" s="29" t="str">
        <f t="shared" ca="1" si="4"/>
        <v>d</v>
      </c>
      <c r="AZ6" s="29" t="str">
        <f t="shared" ca="1" si="4"/>
        <v>d</v>
      </c>
      <c r="BA6" s="29" t="str">
        <f t="shared" ca="1" si="4"/>
        <v>d</v>
      </c>
      <c r="BB6" s="29" t="str">
        <f t="shared" ca="1" si="4"/>
        <v>d</v>
      </c>
      <c r="BC6" s="29" t="str">
        <f t="shared" ca="1" si="4"/>
        <v>d</v>
      </c>
      <c r="BD6" s="29" t="str">
        <f t="shared" ca="1" si="4"/>
        <v>d</v>
      </c>
      <c r="BE6" s="29" t="str">
        <f t="shared" ca="1" si="4"/>
        <v>d</v>
      </c>
      <c r="BF6" s="29" t="str">
        <f t="shared" ca="1" si="4"/>
        <v>d</v>
      </c>
      <c r="BG6" s="29" t="str">
        <f t="shared" ca="1" si="4"/>
        <v>d</v>
      </c>
      <c r="BH6" s="29" t="str">
        <f t="shared" ca="1" si="4"/>
        <v>d</v>
      </c>
      <c r="BI6" s="29" t="str">
        <f t="shared" ca="1" si="4"/>
        <v>d</v>
      </c>
      <c r="BJ6" s="29" t="str">
        <f t="shared" ca="1" si="4"/>
        <v>d</v>
      </c>
      <c r="BK6" s="29" t="str">
        <f t="shared" ca="1" si="4"/>
        <v>d</v>
      </c>
      <c r="BL6" s="30" t="str">
        <f t="shared" ca="1"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56</v>
      </c>
    </row>
    <row r="9" spans="1:65" s="40" customFormat="1" ht="30" customHeight="1" thickBot="1" x14ac:dyDescent="0.25">
      <c r="A9" s="8"/>
      <c r="B9" s="41" t="s">
        <v>14</v>
      </c>
      <c r="C9" s="42" t="s">
        <v>19</v>
      </c>
      <c r="D9" s="43">
        <v>0</v>
      </c>
      <c r="E9" s="88">
        <v>43973</v>
      </c>
      <c r="F9" s="88">
        <v>43973</v>
      </c>
      <c r="G9" s="11"/>
      <c r="H9" s="5">
        <f t="shared" si="5"/>
        <v>1</v>
      </c>
      <c r="I9" s="44"/>
      <c r="J9" s="44"/>
      <c r="K9" s="93"/>
      <c r="L9" s="96"/>
      <c r="M9" s="71"/>
      <c r="N9" s="96"/>
      <c r="O9" s="96"/>
      <c r="P9" s="94"/>
      <c r="Q9" s="44"/>
      <c r="R9" s="44"/>
      <c r="S9" s="44"/>
      <c r="T9" s="93"/>
      <c r="U9" s="96"/>
      <c r="V9" s="96"/>
      <c r="W9" s="96"/>
      <c r="X9" s="94"/>
      <c r="Y9" s="44"/>
      <c r="Z9" s="44" t="s">
        <v>50</v>
      </c>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0.75</v>
      </c>
      <c r="E10" s="89">
        <v>43956</v>
      </c>
      <c r="F10" s="89">
        <v>43959</v>
      </c>
      <c r="G10" s="11"/>
      <c r="H10" s="5">
        <f t="shared" si="5"/>
        <v>4</v>
      </c>
      <c r="I10" s="44" t="s">
        <v>51</v>
      </c>
      <c r="J10" s="44"/>
      <c r="K10" s="93"/>
      <c r="L10" s="96"/>
      <c r="M10" s="71"/>
      <c r="N10" s="96"/>
      <c r="O10" s="96"/>
      <c r="P10" s="94"/>
      <c r="Q10" s="44"/>
      <c r="R10" s="44"/>
      <c r="S10" s="44"/>
      <c r="T10" s="93"/>
      <c r="U10" s="97"/>
      <c r="V10" s="97"/>
      <c r="W10" s="96"/>
      <c r="X10" s="94"/>
      <c r="Y10" s="44"/>
      <c r="Z10" s="44"/>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16</v>
      </c>
      <c r="C11" s="46" t="s">
        <v>20</v>
      </c>
      <c r="D11" s="47">
        <v>0</v>
      </c>
      <c r="E11" s="89">
        <v>43963</v>
      </c>
      <c r="F11" s="89">
        <v>43963</v>
      </c>
      <c r="G11" s="11"/>
      <c r="H11" s="5">
        <f t="shared" si="5"/>
        <v>1</v>
      </c>
      <c r="I11" s="44"/>
      <c r="J11" s="44"/>
      <c r="K11" s="93"/>
      <c r="L11" s="96"/>
      <c r="M11" s="71"/>
      <c r="N11" s="96"/>
      <c r="O11" s="96"/>
      <c r="P11" s="94" t="s">
        <v>51</v>
      </c>
      <c r="Q11" s="44"/>
      <c r="R11" s="44"/>
      <c r="S11" s="44"/>
      <c r="T11" s="93"/>
      <c r="U11" s="96"/>
      <c r="V11" s="96"/>
      <c r="W11" s="96"/>
      <c r="X11" s="94"/>
      <c r="Y11" s="44"/>
      <c r="Z11" s="44"/>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17</v>
      </c>
      <c r="C12" s="46" t="s">
        <v>20</v>
      </c>
      <c r="D12" s="47">
        <v>0</v>
      </c>
      <c r="E12" s="89">
        <v>43971</v>
      </c>
      <c r="F12" s="89">
        <v>43971</v>
      </c>
      <c r="G12" s="11"/>
      <c r="H12" s="5">
        <f t="shared" si="5"/>
        <v>1</v>
      </c>
      <c r="I12" s="44"/>
      <c r="J12" s="44"/>
      <c r="K12" s="93"/>
      <c r="L12" s="96"/>
      <c r="M12" s="71"/>
      <c r="N12" s="96"/>
      <c r="O12" s="96"/>
      <c r="P12" s="94"/>
      <c r="Q12" s="44"/>
      <c r="R12" s="44"/>
      <c r="S12" s="44"/>
      <c r="T12" s="93"/>
      <c r="U12" s="96"/>
      <c r="V12" s="96"/>
      <c r="W12" s="96"/>
      <c r="X12" s="94" t="s">
        <v>51</v>
      </c>
      <c r="Y12" s="48"/>
      <c r="Z12" s="44"/>
      <c r="AA12" s="93"/>
      <c r="AB12" s="96"/>
      <c r="AC12" s="96"/>
      <c r="AD12" s="94"/>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43972</v>
      </c>
      <c r="F13" s="89">
        <v>43972</v>
      </c>
      <c r="G13" s="11"/>
      <c r="H13" s="5">
        <f t="shared" si="5"/>
        <v>1</v>
      </c>
      <c r="I13" s="44"/>
      <c r="J13" s="44"/>
      <c r="K13" s="93"/>
      <c r="L13" s="96"/>
      <c r="M13" s="71"/>
      <c r="N13" s="96"/>
      <c r="O13" s="96"/>
      <c r="P13" s="94"/>
      <c r="Q13" s="44"/>
      <c r="R13" s="44"/>
      <c r="S13" s="44"/>
      <c r="T13"/>
      <c r="U13" s="96"/>
      <c r="V13" s="96"/>
      <c r="W13" s="96"/>
      <c r="X13" s="94"/>
      <c r="Y13" s="44" t="s">
        <v>51</v>
      </c>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0</v>
      </c>
      <c r="E15" s="90">
        <v>43972</v>
      </c>
      <c r="F15" s="90">
        <v>43972</v>
      </c>
      <c r="G15" s="11"/>
      <c r="H15" s="5">
        <f t="shared" si="5"/>
        <v>1</v>
      </c>
      <c r="I15" s="44"/>
      <c r="J15" s="44"/>
      <c r="K15" s="93"/>
      <c r="L15" s="96"/>
      <c r="M15" s="71"/>
      <c r="N15" s="96"/>
      <c r="O15" s="96"/>
      <c r="P15" s="94"/>
      <c r="Q15" s="44"/>
      <c r="R15" s="44"/>
      <c r="S15" s="44"/>
      <c r="T15" s="93"/>
      <c r="U15" s="96"/>
      <c r="V15" s="96"/>
      <c r="W15" s="96"/>
      <c r="X15" s="94"/>
      <c r="Y15" s="44" t="s">
        <v>51</v>
      </c>
      <c r="Z15" s="44"/>
      <c r="AA15" s="93"/>
      <c r="AB15" s="96"/>
      <c r="AC15" s="96"/>
      <c r="AD15" s="94"/>
      <c r="AE15" s="44"/>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v>
      </c>
      <c r="E16" s="90">
        <v>43973</v>
      </c>
      <c r="F16" s="90">
        <v>43973</v>
      </c>
      <c r="G16" s="11"/>
      <c r="H16" s="5">
        <f t="shared" si="5"/>
        <v>1</v>
      </c>
      <c r="I16" s="44"/>
      <c r="J16" s="44"/>
      <c r="K16" s="93"/>
      <c r="L16" s="96"/>
      <c r="M16" s="71"/>
      <c r="N16" s="96"/>
      <c r="O16" s="96"/>
      <c r="P16" s="94"/>
      <c r="Q16" s="44"/>
      <c r="R16" s="44"/>
      <c r="S16" s="44"/>
      <c r="T16" s="93"/>
      <c r="U16" s="97"/>
      <c r="V16" s="97"/>
      <c r="W16" s="96"/>
      <c r="X16" s="94"/>
      <c r="Y16" s="44"/>
      <c r="Z16" s="44" t="s">
        <v>51</v>
      </c>
      <c r="AA16" s="93"/>
      <c r="AB16" s="96"/>
      <c r="AC16" s="96"/>
      <c r="AD16" s="94"/>
      <c r="AE16" s="44"/>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58</v>
      </c>
      <c r="D17" s="56">
        <v>0</v>
      </c>
      <c r="E17" s="90">
        <v>43965</v>
      </c>
      <c r="F17" s="90">
        <v>43967</v>
      </c>
      <c r="G17" s="11"/>
      <c r="H17" s="5">
        <f t="shared" si="5"/>
        <v>3</v>
      </c>
      <c r="I17" s="44"/>
      <c r="J17" s="44"/>
      <c r="K17" s="93"/>
      <c r="L17" s="96"/>
      <c r="M17" s="71"/>
      <c r="N17" s="96"/>
      <c r="O17" s="96"/>
      <c r="P17" s="94"/>
      <c r="Q17" s="44"/>
      <c r="R17" s="44" t="s">
        <v>60</v>
      </c>
      <c r="S17" s="44"/>
      <c r="T17" s="93"/>
      <c r="U17" s="96"/>
      <c r="V17" s="96"/>
      <c r="W17" s="96"/>
      <c r="X17" s="94"/>
      <c r="Y17" s="44"/>
      <c r="Z17" s="44"/>
      <c r="AA17" s="93"/>
      <c r="AB17" s="96"/>
      <c r="AC17" s="96"/>
      <c r="AD17" s="94"/>
      <c r="AE17" s="44"/>
      <c r="AF17" s="93"/>
      <c r="AG17" s="96"/>
      <c r="AH17" s="71"/>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58</v>
      </c>
      <c r="D18" s="56">
        <v>0</v>
      </c>
      <c r="E18" s="90">
        <v>43972</v>
      </c>
      <c r="F18" s="90">
        <v>43974</v>
      </c>
      <c r="G18" s="11"/>
      <c r="H18" s="5">
        <f t="shared" si="5"/>
        <v>3</v>
      </c>
      <c r="I18" s="44"/>
      <c r="J18" s="44"/>
      <c r="K18" s="93"/>
      <c r="L18" s="96"/>
      <c r="M18" s="71"/>
      <c r="N18" s="96"/>
      <c r="O18" s="96"/>
      <c r="P18" s="94"/>
      <c r="Q18" s="44"/>
      <c r="R18" s="44"/>
      <c r="S18" s="44"/>
      <c r="T18" s="93"/>
      <c r="U18" s="96"/>
      <c r="V18" s="96"/>
      <c r="W18" s="96"/>
      <c r="X18" s="94"/>
      <c r="Y18" s="48" t="s">
        <v>60</v>
      </c>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46</v>
      </c>
      <c r="D19" s="56">
        <v>0</v>
      </c>
      <c r="E19" s="90">
        <v>43973</v>
      </c>
      <c r="F19" s="90">
        <v>43974</v>
      </c>
      <c r="G19" s="11"/>
      <c r="H19" s="5">
        <f t="shared" si="5"/>
        <v>2</v>
      </c>
      <c r="I19" s="44"/>
      <c r="J19" s="44"/>
      <c r="K19" s="93"/>
      <c r="L19" s="96"/>
      <c r="M19" s="71"/>
      <c r="N19" s="96"/>
      <c r="O19" s="96"/>
      <c r="P19" s="94"/>
      <c r="Q19" s="44"/>
      <c r="R19" s="44"/>
      <c r="S19" s="44"/>
      <c r="T19" s="93"/>
      <c r="U19" s="96"/>
      <c r="V19" s="96"/>
      <c r="W19" s="96"/>
      <c r="X19" s="94"/>
      <c r="Y19" s="44"/>
      <c r="Z19" s="44" t="s">
        <v>50</v>
      </c>
      <c r="AA19" s="93"/>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0.25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47</v>
      </c>
      <c r="AE21" s="44"/>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46</v>
      </c>
      <c r="D22" s="65">
        <v>0</v>
      </c>
      <c r="E22" s="91">
        <v>43977</v>
      </c>
      <c r="F22" s="91">
        <v>43978</v>
      </c>
      <c r="G22" s="11"/>
      <c r="H22" s="5">
        <f t="shared" si="5"/>
        <v>2</v>
      </c>
      <c r="I22" s="44"/>
      <c r="J22" s="44"/>
      <c r="K22" s="93"/>
      <c r="L22" s="96"/>
      <c r="M22" s="71"/>
      <c r="N22" s="96"/>
      <c r="O22" s="96"/>
      <c r="P22" s="94"/>
      <c r="Q22" s="44"/>
      <c r="R22" s="44"/>
      <c r="S22" s="44"/>
      <c r="T22" s="93"/>
      <c r="U22" s="96"/>
      <c r="V22" s="96"/>
      <c r="W22" s="96"/>
      <c r="X22" s="94"/>
      <c r="Y22" s="44"/>
      <c r="Z22" s="44"/>
      <c r="AA22" s="93"/>
      <c r="AB22" s="96"/>
      <c r="AC22" s="96"/>
      <c r="AD22" s="94" t="s">
        <v>50</v>
      </c>
      <c r="AE22" s="44"/>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46</v>
      </c>
      <c r="D23" s="65">
        <v>0</v>
      </c>
      <c r="E23" s="91">
        <v>43978</v>
      </c>
      <c r="F23" s="91">
        <v>43979</v>
      </c>
      <c r="G23" s="11"/>
      <c r="H23" s="5">
        <f t="shared" si="5"/>
        <v>2</v>
      </c>
      <c r="I23" s="44"/>
      <c r="J23" s="44"/>
      <c r="K23" s="93"/>
      <c r="L23" s="96"/>
      <c r="M23" s="71"/>
      <c r="N23" s="96"/>
      <c r="O23" s="96"/>
      <c r="P23" s="94"/>
      <c r="Q23" s="44"/>
      <c r="R23" s="44"/>
      <c r="S23" s="44"/>
      <c r="T23" s="93"/>
      <c r="U23" s="96"/>
      <c r="V23" s="96"/>
      <c r="W23" s="96"/>
      <c r="X23" s="94"/>
      <c r="Y23" s="44"/>
      <c r="Z23" s="44"/>
      <c r="AA23" s="93"/>
      <c r="AB23" s="96"/>
      <c r="AC23" s="96"/>
      <c r="AD23" s="94"/>
      <c r="AE23" s="44" t="s">
        <v>50</v>
      </c>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43984</v>
      </c>
      <c r="F24" s="91">
        <v>43985</v>
      </c>
      <c r="G24" s="11"/>
      <c r="H24" s="5">
        <f t="shared" si="5"/>
        <v>2</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t="s">
        <v>47</v>
      </c>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46</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t="s">
        <v>50</v>
      </c>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52</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53</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43</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37</v>
      </c>
      <c r="C31" s="73"/>
      <c r="D31" s="74"/>
      <c r="E31" s="92"/>
      <c r="F31" s="92"/>
      <c r="G31" s="11"/>
      <c r="H31" s="5"/>
      <c r="I31" s="44"/>
      <c r="J31" s="44"/>
      <c r="K31" s="102" t="s">
        <v>41</v>
      </c>
      <c r="L31" s="96"/>
      <c r="M31" s="103" t="s">
        <v>41</v>
      </c>
      <c r="N31" s="96"/>
      <c r="O31" s="96"/>
      <c r="P31" s="106" t="s">
        <v>41</v>
      </c>
      <c r="Q31" s="106" t="s">
        <v>42</v>
      </c>
      <c r="R31" s="106"/>
      <c r="S31" s="106" t="s">
        <v>41</v>
      </c>
      <c r="T31" s="106" t="s">
        <v>41</v>
      </c>
      <c r="U31" s="96"/>
      <c r="V31" s="96"/>
      <c r="W31" s="96"/>
      <c r="X31" s="106" t="s">
        <v>41</v>
      </c>
      <c r="Y31" s="106" t="s">
        <v>41</v>
      </c>
      <c r="Z31" s="98"/>
      <c r="AA31" s="107"/>
      <c r="AB31" s="96"/>
      <c r="AC31" s="96"/>
      <c r="AD31" s="94"/>
      <c r="AE31" s="44"/>
      <c r="AF31" s="93"/>
      <c r="AG31" s="96"/>
      <c r="AH31" s="71"/>
      <c r="AI31" s="96"/>
      <c r="AJ31" s="96"/>
      <c r="AK31" s="94"/>
      <c r="AL31" s="44"/>
      <c r="AM31" s="44"/>
      <c r="AN31" s="44"/>
      <c r="AO31" s="93"/>
      <c r="AP31" s="96"/>
      <c r="AQ31" s="96"/>
      <c r="AR31" s="109" t="s">
        <v>40</v>
      </c>
      <c r="AS31" s="109" t="s">
        <v>40</v>
      </c>
      <c r="AT31" s="94"/>
      <c r="AU31" s="44"/>
      <c r="AV31" s="93"/>
      <c r="AW31" s="96"/>
      <c r="AX31" s="96"/>
      <c r="AY31" s="94"/>
      <c r="AZ31" s="44"/>
      <c r="BA31" s="44"/>
      <c r="BB31" s="44"/>
      <c r="BC31" s="93"/>
      <c r="BD31" s="96"/>
      <c r="BE31" s="96"/>
      <c r="BF31" s="94"/>
      <c r="BG31" s="44"/>
      <c r="BH31" s="44"/>
      <c r="BI31" s="44"/>
      <c r="BJ31" s="93"/>
      <c r="BK31" s="96"/>
      <c r="BL31" s="96"/>
      <c r="BN31" s="40" t="s">
        <v>45</v>
      </c>
    </row>
    <row r="32" spans="1:66" s="40" customFormat="1" ht="30" customHeight="1" thickBot="1" x14ac:dyDescent="0.25">
      <c r="A32" s="7"/>
      <c r="B32" s="72" t="s">
        <v>36</v>
      </c>
      <c r="C32" s="73"/>
      <c r="D32" s="74"/>
      <c r="E32" s="92"/>
      <c r="F32" s="92"/>
      <c r="G32" s="11"/>
      <c r="H32" s="5"/>
      <c r="I32" s="44"/>
      <c r="J32" s="44"/>
      <c r="K32" s="102" t="s">
        <v>40</v>
      </c>
      <c r="L32" s="96"/>
      <c r="M32" s="103" t="s">
        <v>40</v>
      </c>
      <c r="N32" s="96"/>
      <c r="O32" s="96"/>
      <c r="P32" s="106" t="s">
        <v>40</v>
      </c>
      <c r="Q32" s="106" t="s">
        <v>40</v>
      </c>
      <c r="R32" s="106" t="s">
        <v>40</v>
      </c>
      <c r="S32" s="40" t="s">
        <v>49</v>
      </c>
      <c r="T32" s="106" t="s">
        <v>48</v>
      </c>
      <c r="U32" s="96"/>
      <c r="V32" s="96"/>
      <c r="W32" s="96"/>
      <c r="X32" s="106" t="s">
        <v>39</v>
      </c>
      <c r="Y32" s="106" t="s">
        <v>39</v>
      </c>
      <c r="Z32" s="106" t="s">
        <v>39</v>
      </c>
      <c r="AA32" s="106" t="s">
        <v>39</v>
      </c>
      <c r="AB32" s="96"/>
      <c r="AC32" s="96"/>
      <c r="AD32" s="94"/>
      <c r="AE32" s="44"/>
      <c r="AF32" s="93"/>
      <c r="AG32" s="96"/>
      <c r="AH32" s="103" t="s">
        <v>48</v>
      </c>
      <c r="AI32" s="96"/>
      <c r="AJ32" s="96"/>
      <c r="AK32" s="94"/>
      <c r="AL32" s="44"/>
      <c r="AM32" s="44"/>
      <c r="AN32" s="105" t="s">
        <v>48</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54</v>
      </c>
    </row>
    <row r="33" spans="1:66" s="40" customFormat="1" ht="30" customHeight="1" thickBot="1" x14ac:dyDescent="0.25">
      <c r="A33" s="7"/>
      <c r="B33" s="72" t="s">
        <v>38</v>
      </c>
      <c r="C33" s="73"/>
      <c r="D33" s="74"/>
      <c r="E33" s="92"/>
      <c r="F33" s="92"/>
      <c r="G33" s="11"/>
      <c r="H33" s="5" t="str">
        <f t="shared" si="5"/>
        <v/>
      </c>
      <c r="I33" s="44"/>
      <c r="J33" s="44"/>
      <c r="K33" s="93"/>
      <c r="L33" s="96"/>
      <c r="M33" s="103" t="s">
        <v>44</v>
      </c>
      <c r="N33" s="96"/>
      <c r="O33" s="96"/>
      <c r="P33" s="62"/>
      <c r="Q33" s="106" t="s">
        <v>42</v>
      </c>
      <c r="R33" s="106"/>
      <c r="S33" s="106"/>
      <c r="T33" s="110" t="s">
        <v>44</v>
      </c>
      <c r="U33" s="96"/>
      <c r="V33" s="96"/>
      <c r="W33" s="96"/>
      <c r="X33" s="100"/>
      <c r="Y33" s="101"/>
      <c r="Z33" s="101"/>
      <c r="AA33" s="108" t="s">
        <v>44</v>
      </c>
      <c r="AB33" s="96"/>
      <c r="AC33" s="96"/>
      <c r="AD33" s="94"/>
      <c r="AE33" s="44"/>
      <c r="AF33" s="102" t="s">
        <v>39</v>
      </c>
      <c r="AG33" s="96"/>
      <c r="AH33" s="103" t="s">
        <v>39</v>
      </c>
      <c r="AI33" s="96"/>
      <c r="AJ33" s="96"/>
      <c r="AK33" s="104" t="s">
        <v>39</v>
      </c>
      <c r="AL33" s="44"/>
      <c r="AM33" s="44"/>
      <c r="AN33" s="44"/>
      <c r="AO33" s="102" t="s">
        <v>44</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61</v>
      </c>
    </row>
    <row r="34" spans="1:66" s="40" customFormat="1" ht="30" customHeight="1" thickBot="1" x14ac:dyDescent="0.25">
      <c r="A34" s="7"/>
      <c r="B34" s="111" t="s">
        <v>57</v>
      </c>
      <c r="C34" s="112"/>
      <c r="D34" s="113"/>
      <c r="E34" s="114"/>
      <c r="F34" s="114"/>
      <c r="G34" s="11"/>
      <c r="H34" s="5"/>
      <c r="I34" s="39"/>
      <c r="J34" s="39"/>
      <c r="K34" s="39"/>
      <c r="L34" s="96"/>
      <c r="M34" s="109" t="s">
        <v>59</v>
      </c>
      <c r="N34" s="96"/>
      <c r="O34" s="96"/>
      <c r="P34" s="95"/>
      <c r="Q34"/>
      <c r="R34" s="115" t="s">
        <v>59</v>
      </c>
      <c r="S34"/>
      <c r="T34"/>
      <c r="U34" s="96"/>
      <c r="V34" s="96"/>
      <c r="W34" s="96"/>
      <c r="X34" s="106" t="s">
        <v>39</v>
      </c>
      <c r="Y34" s="95"/>
      <c r="Z34" s="106" t="s">
        <v>39</v>
      </c>
      <c r="AA34" s="106" t="s">
        <v>39</v>
      </c>
      <c r="AB34" s="96"/>
      <c r="AC34" s="96"/>
      <c r="AD34" s="39"/>
      <c r="AE34" s="39"/>
      <c r="AF34"/>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2024-05-10T10:28:22Z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