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ate1904="1" codeName="ThisWorkbook"/>
  <mc:AlternateContent xmlns:mc="http://schemas.openxmlformats.org/markup-compatibility/2006">
    <mc:Choice Requires="x15">
      <x15ac:absPath xmlns:x15ac="http://schemas.microsoft.com/office/spreadsheetml/2010/11/ac" url="C:\testdisk-7.2-WIP.win64\testdisk-7.2-WIP\backup\old_notebook\old_notebook\Desktop\RestoreFirstInstallationT580\anderScore\GitLab-Training\gitlab\"/>
    </mc:Choice>
  </mc:AlternateContent>
  <xr:revisionPtr revIDLastSave="0" documentId="13_ncr:1_{261F85BD-5863-449D-B01F-48DD9F1359D6}" xr6:coauthVersionLast="47" xr6:coauthVersionMax="47" xr10:uidLastSave="{00000000-0000-0000-0000-000000000000}"/>
  <bookViews>
    <workbookView xWindow="-120" yWindow="-120" windowWidth="38640" windowHeight="21240" xr2:uid="{00000000-000D-0000-FFFF-FFFF00000000}"/>
  </bookViews>
  <sheets>
    <sheet name="Projektplan" sheetId="11" r:id="rId1"/>
  </sheets>
  <definedNames>
    <definedName name="Display_Week">Projektplan!$Q$2</definedName>
    <definedName name="_xlnm.Print_Titles" localSheetId="0">Projektplan!$4:$6</definedName>
    <definedName name="Project_Start">Projektplan!$Q$1</definedName>
    <definedName name="task_end" localSheetId="0">Projektplan!$F1</definedName>
    <definedName name="task_progress" localSheetId="0">Projektplan!$D1</definedName>
    <definedName name="task_start" localSheetId="0">Projektplan!$E1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7" i="11" l="1"/>
  <c r="I5" i="11" l="1"/>
  <c r="H36" i="11"/>
  <c r="H35" i="11"/>
  <c r="H26" i="11"/>
  <c r="H20" i="11"/>
  <c r="H14" i="11"/>
  <c r="H8" i="11"/>
  <c r="H21" i="11" l="1"/>
  <c r="H22" i="11"/>
  <c r="H9" i="11"/>
  <c r="I6" i="11"/>
  <c r="H33" i="11" l="1"/>
  <c r="H30" i="11"/>
  <c r="H27" i="11"/>
  <c r="H25" i="11"/>
  <c r="H10" i="11"/>
  <c r="H23" i="11"/>
  <c r="H13" i="11"/>
  <c r="J5" i="11"/>
  <c r="K5" i="11" s="1"/>
  <c r="L5" i="11" s="1"/>
  <c r="M5" i="11" s="1"/>
  <c r="N5" i="11" s="1"/>
  <c r="O5" i="11" s="1"/>
  <c r="P5" i="11" s="1"/>
  <c r="I4" i="11"/>
  <c r="H15" i="11" l="1"/>
  <c r="H28" i="11"/>
  <c r="H29" i="1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<sst xmlns="http://schemas.openxmlformats.org/spreadsheetml/2006/main" count="138" uniqueCount="57">
  <si>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</si>
  <si>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</si>
  <si>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</si>
  <si>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</si>
  <si>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</si>
  <si>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</si>
  <si>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</si>
  <si>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</si>
  <si>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ASSIGNED TO</t>
  </si>
  <si>
    <t>Evaluation</t>
  </si>
  <si>
    <t>Tag 1: Einführung in Git und GitLab, Git-Workflow im Team</t>
  </si>
  <si>
    <t>Tag 2: Vertiefung Git-Workflow, CI/CD &amp; GitOps</t>
  </si>
  <si>
    <t>Tag 3: Docker in der Entwicklung, GitLab CI, und Deployment-Strategien</t>
  </si>
  <si>
    <t xml:space="preserve"> CI/CD mit Docker und Git</t>
  </si>
  <si>
    <t>Einführung &amp; Kursüberblick</t>
  </si>
  <si>
    <t>Grundlagen von Git und GitLab</t>
  </si>
  <si>
    <t>Git-Worklflow im Team</t>
  </si>
  <si>
    <t>Git Rebase &amp; Merge-Strategien</t>
  </si>
  <si>
    <t>Praktische Übungen</t>
  </si>
  <si>
    <t>Pungewiß</t>
  </si>
  <si>
    <t>CKeutner</t>
  </si>
  <si>
    <t>Gitflow-Workflow</t>
  </si>
  <si>
    <t>Tags, Releases &amp; deren Verwaltung</t>
  </si>
  <si>
    <t>Einführung in GitLab CI/CD &amp; gitlab.yml</t>
  </si>
  <si>
    <t>Praktische Übungen CI/CD</t>
  </si>
  <si>
    <t>Grundlagen von GitOps</t>
  </si>
  <si>
    <t>Lokale Entwicklung mit Docker</t>
  </si>
  <si>
    <t>GitLab-Runner &amp; Docker-Registry</t>
  </si>
  <si>
    <t>MFischer</t>
  </si>
  <si>
    <t>Erstellen von Release- und Tagged-Images</t>
  </si>
  <si>
    <t>Möglichkeiten des Deployments &amp; Verwaltung von Konfiguration</t>
  </si>
  <si>
    <t>Abschlussübung und Diskussion</t>
  </si>
  <si>
    <t>Review Schulung durch abhaltende Trainer</t>
  </si>
  <si>
    <t>DKrämer + Mfischer</t>
  </si>
  <si>
    <t>F</t>
  </si>
  <si>
    <t>WE</t>
  </si>
  <si>
    <t>U</t>
  </si>
  <si>
    <t>K</t>
  </si>
  <si>
    <t>SL</t>
  </si>
  <si>
    <t>DEADLINE: Erste GitLab Schulung</t>
  </si>
  <si>
    <t>B</t>
  </si>
  <si>
    <t>Legende</t>
  </si>
  <si>
    <t>PUngewiß</t>
  </si>
  <si>
    <t>T</t>
  </si>
  <si>
    <t>Folien und Übungen Review Vorbereiter / Puffer</t>
  </si>
  <si>
    <t>Nacharbeiten Schulung + tägl. Review / Puffer</t>
  </si>
  <si>
    <t>GitLab: Git-Workflows &amp; GitOps</t>
  </si>
  <si>
    <t>WE = Wochenende, F = Feiertag</t>
  </si>
  <si>
    <t>JBraun</t>
  </si>
  <si>
    <t>CDB</t>
  </si>
  <si>
    <t>CDB = CDB</t>
  </si>
  <si>
    <t>J</t>
  </si>
  <si>
    <t>SL = SwissLife, K = Krank, U = Urlaub, B = BigBlueButton, T = Talanx, J = JCON</t>
  </si>
  <si>
    <t>X</t>
  </si>
  <si>
    <t xml:space="preserve">PUngewiß </t>
  </si>
  <si>
    <t>Abwesenheit</t>
  </si>
  <si>
    <t>X = Working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</si>
</sst>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11"/>
      <color rgb="FF3F3F3F"/>
      <name val="Arial"/>
      <family val="2"/>
      <scheme val="minor"/>
    </font>
    <font>
      <b/>
      <sz val="26"/>
      <color theme="9"/>
      <name val="Arial Black"/>
      <family val="2"/>
      <scheme val="major"/>
    </font>
    <font>
      <b/>
      <sz val="28"/>
      <color theme="9"/>
      <name val="Arial"/>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2F2F2"/>
      </patternFill>
    </fill>
    <fill>
      <patternFill patternType="solid">
        <fgColor rgb="FFC00000"/>
        <bgColor indexed="64"/>
      </patternFill>
    </fill>
    <fill>
      <patternFill patternType="solid">
        <fgColor rgb="FFFFC000"/>
        <bgColor indexed="64"/>
      </patternFill>
    </fill>
  </fills>
  <borders count="3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rgb="FF3F3F3F"/>
      </left>
      <right style="thin">
        <color rgb="FF3F3F3F"/>
      </right>
      <top style="thin">
        <color rgb="FF3F3F3F"/>
      </top>
      <bottom style="thin">
        <color rgb="FF3F3F3F"/>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style="thin">
        <color theme="0" tint="-4.9989318521683403E-2"/>
      </top>
      <bottom/>
      <diagonal/>
    </border>
    <border>
      <left style="thin">
        <color theme="0" tint="-4.9989318521683403E-2"/>
      </left>
      <right/>
      <top/>
      <bottom style="thin">
        <color theme="0" tint="-4.9989318521683403E-2"/>
      </bottom>
      <diagonal/>
    </border>
    <border>
      <left/>
      <right/>
      <top/>
      <bottom style="thin">
        <color indexed="64"/>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25" fillId="13" borderId="22" applyNumberFormat="0" applyAlignment="0" applyProtection="0"/>
  </cellStyleXfs>
  <cellXfs count="13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7" fillId="12" borderId="20" xfId="0" applyNumberFormat="1" applyFont="1" applyFill="1" applyBorder="1" applyAlignment="1">
      <alignment horizontal="center" vertical="center"/>
    </xf>
    <xf numFmtId="168" fontId="17" fillId="12" borderId="18" xfId="0" applyNumberFormat="1" applyFont="1" applyFill="1" applyBorder="1" applyAlignment="1">
      <alignment horizontal="center" vertical="center"/>
    </xf>
    <xf numFmtId="168" fontId="17" fillId="12" borderId="19" xfId="0" applyNumberFormat="1" applyFont="1" applyFill="1" applyBorder="1" applyAlignment="1">
      <alignment horizontal="center" vertical="center"/>
    </xf>
    <xf numFmtId="0" fontId="18" fillId="2" borderId="17"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8" fillId="2" borderId="15"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5" fontId="15"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65" fontId="15"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65" fontId="15"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0" fontId="19" fillId="9" borderId="0" xfId="0" applyFont="1" applyFill="1" applyAlignment="1">
      <alignment horizontal="left" vertical="center" indent="1"/>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165" fontId="15"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9" fontId="1" fillId="10" borderId="9" xfId="2" applyFont="1" applyFill="1" applyBorder="1" applyAlignment="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165" fontId="15" fillId="0" borderId="0" xfId="10" applyFont="1" applyBorder="1">
      <alignment horizontal="center" vertical="center"/>
    </xf>
    <xf numFmtId="0" fontId="20" fillId="2" borderId="0" xfId="0" applyFont="1" applyFill="1" applyAlignment="1">
      <alignment horizontal="left" vertical="center" indent="1"/>
    </xf>
    <xf numFmtId="0" fontId="20" fillId="2" borderId="0" xfId="0" applyFont="1" applyFill="1" applyAlignment="1">
      <alignment vertical="center"/>
    </xf>
    <xf numFmtId="9" fontId="1" fillId="2" borderId="0" xfId="2" applyFont="1" applyFill="1" applyBorder="1" applyAlignment="1">
      <alignment horizontal="center" vertical="center"/>
    </xf>
    <xf numFmtId="165" fontId="21"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2" fillId="0" borderId="0" xfId="7" applyFont="1" applyAlignment="1">
      <alignment horizontal="left" vertical="center" indent="1"/>
    </xf>
    <xf numFmtId="0" fontId="26" fillId="0" borderId="0" xfId="5" applyFont="1" applyAlignment="1">
      <alignment horizontal="left"/>
    </xf>
    <xf numFmtId="0" fontId="27" fillId="0" borderId="0" xfId="6" applyFont="1" applyAlignment="1">
      <alignment horizontal="left" vertical="center" indent="1"/>
    </xf>
    <xf numFmtId="14" fontId="15" fillId="3" borderId="6" xfId="10" applyNumberFormat="1" applyFont="1" applyFill="1" applyBorder="1">
      <alignment horizontal="center" vertical="center"/>
    </xf>
    <xf numFmtId="14" fontId="15" fillId="3" borderId="7" xfId="10" applyNumberFormat="1" applyFont="1" applyFill="1" applyBorder="1">
      <alignment horizontal="center" vertical="center"/>
    </xf>
    <xf numFmtId="14" fontId="15" fillId="4" borderId="5" xfId="10" applyNumberFormat="1" applyFont="1" applyFill="1" applyBorder="1">
      <alignment horizontal="center" vertical="center"/>
    </xf>
    <xf numFmtId="14" fontId="15" fillId="5" borderId="8" xfId="10" applyNumberFormat="1" applyFont="1" applyFill="1" applyBorder="1">
      <alignment horizontal="center" vertical="center"/>
    </xf>
    <xf numFmtId="169" fontId="15" fillId="10" borderId="9" xfId="10" applyNumberFormat="1" applyFont="1" applyFill="1" applyBorder="1">
      <alignment horizontal="center"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0" xfId="0" applyFont="1" applyBorder="1" applyAlignment="1">
      <alignment vertical="center"/>
    </xf>
    <xf numFmtId="0" fontId="25" fillId="13" borderId="0" xfId="13" applyBorder="1" applyAlignment="1">
      <alignment vertical="center"/>
    </xf>
    <xf numFmtId="0" fontId="25" fillId="13" borderId="0" xfId="13" applyBorder="1" applyAlignment="1">
      <alignment horizontal="right" vertical="center"/>
    </xf>
    <xf numFmtId="0" fontId="4" fillId="0" borderId="25" xfId="0" applyFont="1" applyBorder="1" applyAlignment="1">
      <alignment vertical="center"/>
    </xf>
    <xf numFmtId="0" fontId="4" fillId="0" borderId="26" xfId="0" applyFont="1" applyBorder="1" applyAlignment="1">
      <alignment vertical="center"/>
    </xf>
    <xf numFmtId="0" fontId="4" fillId="0" borderId="27" xfId="0" applyFont="1" applyBorder="1" applyAlignment="1">
      <alignment vertical="center"/>
    </xf>
    <xf numFmtId="0" fontId="4" fillId="0" borderId="28" xfId="0" applyFont="1" applyBorder="1" applyAlignment="1">
      <alignment vertical="center"/>
    </xf>
    <xf numFmtId="0" fontId="4" fillId="14" borderId="23" xfId="0" applyFont="1" applyFill="1" applyBorder="1" applyAlignment="1">
      <alignment vertical="center"/>
    </xf>
    <xf numFmtId="0" fontId="4" fillId="14" borderId="10" xfId="0" applyFont="1" applyFill="1" applyBorder="1" applyAlignment="1">
      <alignment vertical="center"/>
    </xf>
    <xf numFmtId="0" fontId="4" fillId="14" borderId="24" xfId="0" applyFont="1" applyFill="1" applyBorder="1" applyAlignment="1">
      <alignment vertical="center"/>
    </xf>
    <xf numFmtId="0" fontId="4" fillId="14" borderId="4" xfId="0" applyFont="1" applyFill="1" applyBorder="1" applyAlignment="1">
      <alignment vertical="center"/>
    </xf>
    <xf numFmtId="0" fontId="4" fillId="14" borderId="0" xfId="0" applyFont="1" applyFill="1" applyBorder="1" applyAlignment="1">
      <alignment vertical="center"/>
    </xf>
    <xf numFmtId="0" fontId="4" fillId="0" borderId="29" xfId="0" applyFont="1" applyBorder="1" applyAlignment="1">
      <alignment vertical="center"/>
    </xf>
    <xf numFmtId="0" fontId="4" fillId="14" borderId="30" xfId="0" applyFont="1" applyFill="1" applyBorder="1" applyAlignment="1">
      <alignment vertical="center"/>
    </xf>
    <xf numFmtId="0" fontId="0" fillId="14" borderId="0" xfId="0" applyFill="1"/>
    <xf numFmtId="0" fontId="4" fillId="14" borderId="11" xfId="0" applyFont="1" applyFill="1" applyBorder="1" applyAlignment="1">
      <alignment vertical="center"/>
    </xf>
    <xf numFmtId="0" fontId="15" fillId="10" borderId="0" xfId="12" applyFont="1" applyFill="1" applyBorder="1">
      <alignment horizontal="left" vertical="center" indent="2"/>
    </xf>
    <xf numFmtId="0" fontId="15" fillId="10" borderId="0" xfId="11" applyFont="1" applyFill="1" applyBorder="1" applyAlignment="1">
      <alignment vertical="center"/>
    </xf>
    <xf numFmtId="9" fontId="1" fillId="10" borderId="0" xfId="2" applyFont="1" applyFill="1" applyBorder="1" applyAlignment="1">
      <alignment horizontal="center" vertical="center"/>
    </xf>
    <xf numFmtId="169" fontId="15" fillId="10" borderId="0" xfId="10" applyNumberFormat="1" applyFont="1" applyFill="1" applyBorder="1">
      <alignment horizontal="center" vertical="center"/>
    </xf>
    <xf numFmtId="0" fontId="0" fillId="15" borderId="0" xfId="0" applyFill="1"/>
    <xf numFmtId="0" fontId="0" fillId="0" borderId="31" xfId="0" applyBorder="1"/>
    <xf numFmtId="0" fontId="4" fillId="14" borderId="0" xfId="0" applyFont="1" applyFill="1" applyAlignment="1">
      <alignment vertical="center"/>
    </xf>
    <xf numFmtId="167" fontId="15" fillId="2" borderId="13" xfId="0" applyNumberFormat="1" applyFont="1" applyFill="1" applyBorder="1" applyAlignment="1">
      <alignment horizontal="center" vertical="center" wrapText="1"/>
    </xf>
    <xf numFmtId="167" fontId="15" fillId="2" borderId="19" xfId="0" applyNumberFormat="1" applyFont="1" applyFill="1" applyBorder="1" applyAlignment="1">
      <alignment horizontal="center" vertical="center" wrapText="1"/>
    </xf>
    <xf numFmtId="167" fontId="15" fillId="2" borderId="18" xfId="0" applyNumberFormat="1" applyFont="1" applyFill="1" applyBorder="1" applyAlignment="1">
      <alignment horizontal="center" vertical="center" wrapText="1"/>
    </xf>
    <xf numFmtId="0" fontId="16" fillId="11" borderId="16" xfId="0" applyFont="1" applyFill="1" applyBorder="1" applyAlignment="1">
      <alignment horizontal="center" vertical="center"/>
    </xf>
    <xf numFmtId="0" fontId="4" fillId="2" borderId="21" xfId="0" applyFont="1" applyFill="1" applyBorder="1"/>
    <xf numFmtId="0" fontId="23" fillId="0" borderId="0" xfId="0" applyFont="1" applyAlignment="1">
      <alignment horizontal="left"/>
    </xf>
    <xf numFmtId="0" fontId="24" fillId="0" borderId="0" xfId="0" applyFont="1"/>
    <xf numFmtId="14" fontId="23" fillId="0" borderId="0" xfId="9" applyNumberFormat="1" applyFont="1" applyBorder="1" applyAlignment="1">
      <alignment horizontal="left"/>
    </xf>
    <xf numFmtId="14" fontId="24" fillId="0" borderId="0" xfId="0" applyNumberFormat="1" applyFont="1"/>
    <xf numFmtId="0" fontId="22" fillId="0" borderId="0" xfId="8" applyFont="1" applyAlignment="1">
      <alignment horizontal="left"/>
    </xf>
    <xf numFmtId="0" fontId="4" fillId="0" borderId="0" xfId="0" applyFont="1"/>
    <xf numFmtId="0" fontId="9" fillId="0" borderId="0" xfId="3" applyAlignment="1">
      <alignment wrapText="1"/>
    </xf>
    <xf numFmtId="0" fontId="16"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6" fillId="11" borderId="16" xfId="0" applyFont="1" applyFill="1" applyBorder="1" applyAlignment="1">
      <alignment vertical="center"/>
    </xf>
  </cellXfs>
  <cellStyles count="14">
    <cellStyle name="Ausgabe" xfId="13" builtinId="21"/>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21">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9"/>
  <sheetViews>
    <sheetView showGridLines="0" tabSelected="1" showRuler="0" topLeftCell="A4" zoomScale="120" zoomScaleNormal="120" zoomScalePageLayoutView="70" workbookViewId="0">
      <selection activeCell="L22" sqref="L22"/>
    </sheetView>
  </sheetViews>
  <sheetFormatPr baseColWidth="10" defaultColWidth="8.75" defaultRowHeight="30" customHeight="1" x14ac:dyDescent="0.2"/>
  <cols>
    <col min="1" max="1" width="2.75" style="7" customWidth="1"/>
    <col min="2" max="2" width="51.625" customWidth="1"/>
    <col min="3" max="3" width="16.75" customWidth="1"/>
    <col min="4" max="4" width="10.75" customWidth="1"/>
    <col min="5" max="5" width="10.75" style="2" customWidth="1"/>
    <col min="6" max="6" width="10.75" customWidth="1"/>
    <col min="7" max="7" width="2.75" customWidth="1"/>
    <col min="8" max="8" width="6.25" customWidth="1"/>
    <col min="9" max="65" width="2.75" customWidth="1"/>
  </cols>
  <sheetData>
    <row r="1" spans="1:65" ht="90" customHeight="1" x14ac:dyDescent="0.8">
      <c r="A1" s="8"/>
      <c r="B1" s="86" t="s">
        <v>46</v>
      </c>
      <c r="C1" s="12"/>
      <c r="D1" s="13"/>
      <c r="E1" s="14"/>
      <c r="F1" s="15"/>
      <c r="H1" s="1"/>
      <c r="I1" s="127" t="s">
        <v>6</v>
      </c>
      <c r="J1" s="128"/>
      <c r="K1" s="128"/>
      <c r="L1" s="128"/>
      <c r="M1" s="128"/>
      <c r="N1" s="128"/>
      <c r="O1" s="128"/>
      <c r="P1" s="18"/>
      <c r="Q1" s="125">
        <v>43956</v>
      </c>
      <c r="R1" s="126"/>
      <c r="S1" s="126"/>
      <c r="T1" s="126"/>
      <c r="U1" s="126"/>
      <c r="V1" s="126"/>
      <c r="W1" s="126"/>
      <c r="X1" s="126"/>
      <c r="Y1" s="126"/>
      <c r="Z1" s="126"/>
    </row>
    <row r="2" spans="1:65" ht="30" customHeight="1" x14ac:dyDescent="0.5">
      <c r="B2" s="87" t="s">
        <v>13</v>
      </c>
      <c r="C2" s="85"/>
      <c r="D2" s="16"/>
      <c r="E2" s="17"/>
      <c r="F2" s="16"/>
      <c r="I2" s="127" t="s">
        <v>7</v>
      </c>
      <c r="J2" s="128"/>
      <c r="K2" s="128"/>
      <c r="L2" s="128"/>
      <c r="M2" s="128"/>
      <c r="N2" s="128"/>
      <c r="O2" s="128"/>
      <c r="P2" s="18"/>
      <c r="Q2" s="123">
        <v>1</v>
      </c>
      <c r="R2" s="124"/>
      <c r="S2" s="124"/>
      <c r="T2" s="124"/>
      <c r="U2" s="124"/>
      <c r="V2" s="124"/>
      <c r="W2" s="124"/>
      <c r="X2" s="124"/>
      <c r="Y2" s="124"/>
      <c r="Z2" s="124"/>
    </row>
    <row r="3" spans="1:65" s="20" customFormat="1" ht="30" customHeight="1" x14ac:dyDescent="0.25">
      <c r="A3" s="7"/>
      <c r="B3" s="19"/>
      <c r="D3" s="21"/>
      <c r="E3" s="22"/>
    </row>
    <row r="4" spans="1:65" s="20" customFormat="1" ht="30" customHeight="1" x14ac:dyDescent="0.2">
      <c r="A4" s="8"/>
      <c r="B4" s="23"/>
      <c r="E4" s="24"/>
      <c r="I4" s="120">
        <f>I5</f>
        <v>43956</v>
      </c>
      <c r="J4" s="118"/>
      <c r="K4" s="118"/>
      <c r="L4" s="118"/>
      <c r="M4" s="118"/>
      <c r="N4" s="118"/>
      <c r="O4" s="118"/>
      <c r="P4" s="118">
        <f>P5</f>
        <v>43963</v>
      </c>
      <c r="Q4" s="118"/>
      <c r="R4" s="118"/>
      <c r="S4" s="118"/>
      <c r="T4" s="118"/>
      <c r="U4" s="118"/>
      <c r="V4" s="118"/>
      <c r="W4" s="118">
        <f>W5</f>
        <v>43970</v>
      </c>
      <c r="X4" s="118"/>
      <c r="Y4" s="118"/>
      <c r="Z4" s="118"/>
      <c r="AA4" s="118"/>
      <c r="AB4" s="118"/>
      <c r="AC4" s="118"/>
      <c r="AD4" s="118">
        <f>AD5</f>
        <v>43977</v>
      </c>
      <c r="AE4" s="118"/>
      <c r="AF4" s="118"/>
      <c r="AG4" s="118"/>
      <c r="AH4" s="118"/>
      <c r="AI4" s="118"/>
      <c r="AJ4" s="118"/>
      <c r="AK4" s="118">
        <f>AK5</f>
        <v>43984</v>
      </c>
      <c r="AL4" s="118"/>
      <c r="AM4" s="118"/>
      <c r="AN4" s="118"/>
      <c r="AO4" s="118"/>
      <c r="AP4" s="118"/>
      <c r="AQ4" s="118"/>
      <c r="AR4" s="118">
        <f>AR5</f>
        <v>43991</v>
      </c>
      <c r="AS4" s="118"/>
      <c r="AT4" s="118"/>
      <c r="AU4" s="118"/>
      <c r="AV4" s="118"/>
      <c r="AW4" s="118"/>
      <c r="AX4" s="118"/>
      <c r="AY4" s="118">
        <f>AY5</f>
        <v>43998</v>
      </c>
      <c r="AZ4" s="118"/>
      <c r="BA4" s="118"/>
      <c r="BB4" s="118"/>
      <c r="BC4" s="118"/>
      <c r="BD4" s="118"/>
      <c r="BE4" s="118"/>
      <c r="BF4" s="118">
        <f>BF5</f>
        <v>44005</v>
      </c>
      <c r="BG4" s="118"/>
      <c r="BH4" s="118"/>
      <c r="BI4" s="118"/>
      <c r="BJ4" s="118"/>
      <c r="BK4" s="118"/>
      <c r="BL4" s="119"/>
    </row>
    <row r="5" spans="1:65" s="20" customFormat="1" ht="15" customHeight="1" x14ac:dyDescent="0.2">
      <c r="A5" s="129"/>
      <c r="B5" s="130" t="s">
        <v>4</v>
      </c>
      <c r="C5" s="132" t="s">
        <v>8</v>
      </c>
      <c r="D5" s="121" t="s">
        <v>1</v>
      </c>
      <c r="E5" s="121" t="s">
        <v>2</v>
      </c>
      <c r="F5" s="121" t="s">
        <v>3</v>
      </c>
      <c r="I5" s="25">
        <f>Project_Start-WEEKDAY(Project_Start,1)+2+7*(Display_Week-1)</f>
        <v>43956</v>
      </c>
      <c r="J5" s="25">
        <f>I5+1</f>
        <v>43957</v>
      </c>
      <c r="K5" s="25">
        <f t="shared" ref="K5:AX5" si="0">J5+1</f>
        <v>43958</v>
      </c>
      <c r="L5" s="25">
        <f t="shared" si="0"/>
        <v>43959</v>
      </c>
      <c r="M5" s="25">
        <f t="shared" si="0"/>
        <v>43960</v>
      </c>
      <c r="N5" s="25">
        <f t="shared" si="0"/>
        <v>43961</v>
      </c>
      <c r="O5" s="26">
        <f t="shared" si="0"/>
        <v>43962</v>
      </c>
      <c r="P5" s="27">
        <f>O5+1</f>
        <v>43963</v>
      </c>
      <c r="Q5" s="25">
        <f>P5+1</f>
        <v>43964</v>
      </c>
      <c r="R5" s="25">
        <f t="shared" si="0"/>
        <v>43965</v>
      </c>
      <c r="S5" s="25">
        <f t="shared" si="0"/>
        <v>43966</v>
      </c>
      <c r="T5" s="25">
        <f t="shared" si="0"/>
        <v>43967</v>
      </c>
      <c r="U5" s="25">
        <f t="shared" si="0"/>
        <v>43968</v>
      </c>
      <c r="V5" s="26">
        <f t="shared" si="0"/>
        <v>43969</v>
      </c>
      <c r="W5" s="27">
        <f>V5+1</f>
        <v>43970</v>
      </c>
      <c r="X5" s="25">
        <f>W5+1</f>
        <v>43971</v>
      </c>
      <c r="Y5" s="25">
        <f t="shared" si="0"/>
        <v>43972</v>
      </c>
      <c r="Z5" s="25">
        <f t="shared" si="0"/>
        <v>43973</v>
      </c>
      <c r="AA5" s="25">
        <f t="shared" si="0"/>
        <v>43974</v>
      </c>
      <c r="AB5" s="25">
        <f t="shared" si="0"/>
        <v>43975</v>
      </c>
      <c r="AC5" s="26">
        <f t="shared" si="0"/>
        <v>43976</v>
      </c>
      <c r="AD5" s="27">
        <f>AC5+1</f>
        <v>43977</v>
      </c>
      <c r="AE5" s="25">
        <f>AD5+1</f>
        <v>43978</v>
      </c>
      <c r="AF5" s="25">
        <f t="shared" si="0"/>
        <v>43979</v>
      </c>
      <c r="AG5" s="25">
        <f t="shared" si="0"/>
        <v>43980</v>
      </c>
      <c r="AH5" s="25">
        <f t="shared" si="0"/>
        <v>43981</v>
      </c>
      <c r="AI5" s="25">
        <f t="shared" si="0"/>
        <v>43982</v>
      </c>
      <c r="AJ5" s="26">
        <f t="shared" si="0"/>
        <v>43983</v>
      </c>
      <c r="AK5" s="27">
        <f>AJ5+1</f>
        <v>43984</v>
      </c>
      <c r="AL5" s="25">
        <f>AK5+1</f>
        <v>43985</v>
      </c>
      <c r="AM5" s="25">
        <f t="shared" si="0"/>
        <v>43986</v>
      </c>
      <c r="AN5" s="25">
        <f t="shared" si="0"/>
        <v>43987</v>
      </c>
      <c r="AO5" s="25">
        <f t="shared" si="0"/>
        <v>43988</v>
      </c>
      <c r="AP5" s="25">
        <f t="shared" si="0"/>
        <v>43989</v>
      </c>
      <c r="AQ5" s="26">
        <f t="shared" si="0"/>
        <v>43990</v>
      </c>
      <c r="AR5" s="27">
        <f>AQ5+1</f>
        <v>43991</v>
      </c>
      <c r="AS5" s="25">
        <f>AR5+1</f>
        <v>43992</v>
      </c>
      <c r="AT5" s="25">
        <f t="shared" si="0"/>
        <v>43993</v>
      </c>
      <c r="AU5" s="25">
        <f t="shared" si="0"/>
        <v>43994</v>
      </c>
      <c r="AV5" s="25">
        <f t="shared" si="0"/>
        <v>43995</v>
      </c>
      <c r="AW5" s="25">
        <f t="shared" si="0"/>
        <v>43996</v>
      </c>
      <c r="AX5" s="26">
        <f t="shared" si="0"/>
        <v>43997</v>
      </c>
      <c r="AY5" s="27">
        <f>AX5+1</f>
        <v>43998</v>
      </c>
      <c r="AZ5" s="25">
        <f>AY5+1</f>
        <v>43999</v>
      </c>
      <c r="BA5" s="25">
        <f t="shared" ref="BA5:BE5" si="1">AZ5+1</f>
        <v>44000</v>
      </c>
      <c r="BB5" s="25">
        <f t="shared" si="1"/>
        <v>44001</v>
      </c>
      <c r="BC5" s="25">
        <f t="shared" si="1"/>
        <v>44002</v>
      </c>
      <c r="BD5" s="25">
        <f t="shared" si="1"/>
        <v>44003</v>
      </c>
      <c r="BE5" s="26">
        <f t="shared" si="1"/>
        <v>44004</v>
      </c>
      <c r="BF5" s="27">
        <f>BE5+1</f>
        <v>44005</v>
      </c>
      <c r="BG5" s="25">
        <f>BF5+1</f>
        <v>44006</v>
      </c>
      <c r="BH5" s="25">
        <f t="shared" ref="BH5:BL5" si="2">BG5+1</f>
        <v>44007</v>
      </c>
      <c r="BI5" s="25">
        <f t="shared" si="2"/>
        <v>44008</v>
      </c>
      <c r="BJ5" s="25">
        <f t="shared" si="2"/>
        <v>44009</v>
      </c>
      <c r="BK5" s="25">
        <f t="shared" si="2"/>
        <v>44010</v>
      </c>
      <c r="BL5" s="25">
        <f t="shared" si="2"/>
        <v>44011</v>
      </c>
    </row>
    <row r="6" spans="1:65" s="20" customFormat="1" ht="15" customHeight="1" thickBot="1" x14ac:dyDescent="0.25">
      <c r="A6" s="129"/>
      <c r="B6" s="131"/>
      <c r="C6" s="122"/>
      <c r="D6" s="122"/>
      <c r="E6" s="122"/>
      <c r="F6" s="122"/>
      <c r="I6" s="28" t="str">
        <f t="shared" ref="I6:AN6" si="3">LEFT(TEXT(I5,"ddd"),1)</f>
        <v>d</v>
      </c>
      <c r="J6" s="29" t="str">
        <f t="shared" si="3"/>
        <v>d</v>
      </c>
      <c r="K6" s="29" t="str">
        <f t="shared" si="3"/>
        <v>d</v>
      </c>
      <c r="L6" s="29" t="str">
        <f t="shared" si="3"/>
        <v>d</v>
      </c>
      <c r="M6" s="29" t="str">
        <f t="shared" si="3"/>
        <v>d</v>
      </c>
      <c r="N6" s="29" t="str">
        <f t="shared" si="3"/>
        <v>d</v>
      </c>
      <c r="O6" s="29" t="str">
        <f t="shared" si="3"/>
        <v>d</v>
      </c>
      <c r="P6" s="29" t="str">
        <f t="shared" si="3"/>
        <v>d</v>
      </c>
      <c r="Q6" s="29" t="str">
        <f t="shared" si="3"/>
        <v>d</v>
      </c>
      <c r="R6" s="29" t="str">
        <f t="shared" si="3"/>
        <v>d</v>
      </c>
      <c r="S6" s="29" t="str">
        <f t="shared" si="3"/>
        <v>d</v>
      </c>
      <c r="T6" s="29" t="str">
        <f t="shared" si="3"/>
        <v>d</v>
      </c>
      <c r="U6" s="29" t="str">
        <f t="shared" si="3"/>
        <v>d</v>
      </c>
      <c r="V6" s="29" t="str">
        <f t="shared" si="3"/>
        <v>d</v>
      </c>
      <c r="W6" s="29" t="str">
        <f t="shared" si="3"/>
        <v>d</v>
      </c>
      <c r="X6" s="29" t="str">
        <f t="shared" si="3"/>
        <v>d</v>
      </c>
      <c r="Y6" s="29" t="str">
        <f t="shared" si="3"/>
        <v>d</v>
      </c>
      <c r="Z6" s="29" t="str">
        <f t="shared" si="3"/>
        <v>d</v>
      </c>
      <c r="AA6" s="29" t="str">
        <f t="shared" si="3"/>
        <v>d</v>
      </c>
      <c r="AB6" s="29" t="str">
        <f t="shared" si="3"/>
        <v>d</v>
      </c>
      <c r="AC6" s="29" t="str">
        <f t="shared" si="3"/>
        <v>d</v>
      </c>
      <c r="AD6" s="29" t="str">
        <f t="shared" si="3"/>
        <v>d</v>
      </c>
      <c r="AE6" s="29" t="str">
        <f t="shared" si="3"/>
        <v>d</v>
      </c>
      <c r="AF6" s="29" t="str">
        <f t="shared" si="3"/>
        <v>d</v>
      </c>
      <c r="AG6" s="29" t="str">
        <f t="shared" si="3"/>
        <v>d</v>
      </c>
      <c r="AH6" s="29" t="str">
        <f t="shared" si="3"/>
        <v>d</v>
      </c>
      <c r="AI6" s="29" t="str">
        <f t="shared" si="3"/>
        <v>d</v>
      </c>
      <c r="AJ6" s="29" t="str">
        <f t="shared" si="3"/>
        <v>d</v>
      </c>
      <c r="AK6" s="29" t="str">
        <f t="shared" si="3"/>
        <v>d</v>
      </c>
      <c r="AL6" s="29" t="str">
        <f t="shared" si="3"/>
        <v>d</v>
      </c>
      <c r="AM6" s="29" t="str">
        <f t="shared" si="3"/>
        <v>d</v>
      </c>
      <c r="AN6" s="29" t="str">
        <f t="shared" si="3"/>
        <v>d</v>
      </c>
      <c r="AO6" s="29" t="str">
        <f t="shared" ref="AO6:BL6" si="4">LEFT(TEXT(AO5,"ddd"),1)</f>
        <v>d</v>
      </c>
      <c r="AP6" s="29" t="str">
        <f t="shared" si="4"/>
        <v>d</v>
      </c>
      <c r="AQ6" s="29" t="str">
        <f t="shared" si="4"/>
        <v>d</v>
      </c>
      <c r="AR6" s="29" t="str">
        <f t="shared" si="4"/>
        <v>d</v>
      </c>
      <c r="AS6" s="29" t="str">
        <f t="shared" si="4"/>
        <v>d</v>
      </c>
      <c r="AT6" s="29" t="str">
        <f t="shared" si="4"/>
        <v>d</v>
      </c>
      <c r="AU6" s="29" t="str">
        <f t="shared" si="4"/>
        <v>d</v>
      </c>
      <c r="AV6" s="29" t="str">
        <f t="shared" si="4"/>
        <v>d</v>
      </c>
      <c r="AW6" s="29" t="str">
        <f t="shared" si="4"/>
        <v>d</v>
      </c>
      <c r="AX6" s="29" t="str">
        <f t="shared" si="4"/>
        <v>d</v>
      </c>
      <c r="AY6" s="29" t="str">
        <f t="shared" si="4"/>
        <v>d</v>
      </c>
      <c r="AZ6" s="29" t="str">
        <f t="shared" si="4"/>
        <v>d</v>
      </c>
      <c r="BA6" s="29" t="str">
        <f t="shared" si="4"/>
        <v>d</v>
      </c>
      <c r="BB6" s="29" t="str">
        <f t="shared" si="4"/>
        <v>d</v>
      </c>
      <c r="BC6" s="29" t="str">
        <f t="shared" si="4"/>
        <v>d</v>
      </c>
      <c r="BD6" s="29" t="str">
        <f t="shared" si="4"/>
        <v>d</v>
      </c>
      <c r="BE6" s="29" t="str">
        <f t="shared" si="4"/>
        <v>d</v>
      </c>
      <c r="BF6" s="29" t="str">
        <f t="shared" si="4"/>
        <v>d</v>
      </c>
      <c r="BG6" s="29" t="str">
        <f t="shared" si="4"/>
        <v>d</v>
      </c>
      <c r="BH6" s="29" t="str">
        <f t="shared" si="4"/>
        <v>d</v>
      </c>
      <c r="BI6" s="29" t="str">
        <f t="shared" si="4"/>
        <v>d</v>
      </c>
      <c r="BJ6" s="29" t="str">
        <f t="shared" si="4"/>
        <v>d</v>
      </c>
      <c r="BK6" s="29" t="str">
        <f t="shared" si="4"/>
        <v>d</v>
      </c>
      <c r="BL6" s="30" t="str">
        <f t="shared" si="4"/>
        <v>d</v>
      </c>
    </row>
    <row r="7" spans="1:65" s="20" customFormat="1" ht="30" hidden="1" customHeight="1" thickBot="1" x14ac:dyDescent="0.25">
      <c r="A7" s="7" t="s">
        <v>5</v>
      </c>
      <c r="B7" s="31"/>
      <c r="C7" s="32"/>
      <c r="D7" s="31"/>
      <c r="E7" s="31"/>
      <c r="F7" s="31"/>
      <c r="H7" s="20"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5" s="40" customFormat="1" ht="30" customHeight="1" thickBot="1" x14ac:dyDescent="0.25">
      <c r="A8" s="8"/>
      <c r="B8" s="34" t="s">
        <v>10</v>
      </c>
      <c r="C8" s="35"/>
      <c r="D8" s="36"/>
      <c r="E8" s="37"/>
      <c r="F8" s="38"/>
      <c r="G8" s="11"/>
      <c r="H8" s="5" t="str">
        <f t="shared" ref="H8:H36" si="5">IF(OR(ISBLANK(task_start),ISBLANK(task_end)),"",task_end-task_start+1)</f>
        <v/>
      </c>
      <c r="I8" s="39"/>
      <c r="J8" s="39"/>
      <c r="K8" s="39"/>
      <c r="L8" s="39" t="s">
        <v>34</v>
      </c>
      <c r="M8" s="39"/>
      <c r="N8" s="39" t="s">
        <v>35</v>
      </c>
      <c r="O8" s="39"/>
      <c r="P8" s="39"/>
      <c r="Q8" s="39"/>
      <c r="R8" s="39"/>
      <c r="S8" s="39"/>
      <c r="T8" s="39"/>
      <c r="U8" s="39" t="s">
        <v>35</v>
      </c>
      <c r="V8" s="39"/>
      <c r="W8" s="39" t="s">
        <v>34</v>
      </c>
      <c r="X8" s="39"/>
      <c r="Y8" s="39"/>
      <c r="Z8" s="39"/>
      <c r="AA8" s="39"/>
      <c r="AB8" s="39" t="s">
        <v>35</v>
      </c>
      <c r="AC8" s="39"/>
      <c r="AD8" s="39"/>
      <c r="AE8" s="39"/>
      <c r="AF8" s="39"/>
      <c r="AG8" s="39" t="s">
        <v>34</v>
      </c>
      <c r="AH8" s="39"/>
      <c r="AI8" s="39" t="s">
        <v>35</v>
      </c>
      <c r="AJ8" s="39"/>
      <c r="AK8" s="39"/>
      <c r="AL8" s="39"/>
      <c r="AM8" s="39"/>
      <c r="AN8" s="39"/>
      <c r="AO8" s="39"/>
      <c r="AP8" s="39" t="s">
        <v>35</v>
      </c>
      <c r="AQ8"/>
      <c r="AR8"/>
      <c r="AS8"/>
      <c r="AT8"/>
      <c r="AU8"/>
      <c r="AV8" s="39"/>
      <c r="AW8" s="39" t="s">
        <v>35</v>
      </c>
      <c r="AX8" s="39"/>
      <c r="AY8" s="39"/>
      <c r="AZ8" s="39"/>
      <c r="BA8" s="39"/>
      <c r="BB8" s="39"/>
      <c r="BC8" s="39"/>
      <c r="BD8" s="39" t="s">
        <v>35</v>
      </c>
      <c r="BE8" s="39"/>
      <c r="BF8" s="39"/>
      <c r="BG8" s="39"/>
      <c r="BH8" s="39"/>
      <c r="BI8" s="39"/>
      <c r="BJ8" s="39"/>
      <c r="BK8" s="39" t="s">
        <v>35</v>
      </c>
      <c r="BL8" s="39"/>
      <c r="BM8" s="40" t="s">
        <v>47</v>
      </c>
    </row>
    <row r="9" spans="1:65" s="40" customFormat="1" ht="30" customHeight="1" thickBot="1" x14ac:dyDescent="0.25">
      <c r="A9" s="8"/>
      <c r="B9" s="41" t="s">
        <v>14</v>
      </c>
      <c r="C9" s="42" t="s">
        <v>19</v>
      </c>
      <c r="D9" s="43">
        <v>0</v>
      </c>
      <c r="E9" s="88">
        <v>43978</v>
      </c>
      <c r="F9" s="88">
        <v>43978</v>
      </c>
      <c r="G9" s="11"/>
      <c r="H9" s="5">
        <f t="shared" si="5"/>
        <v>1</v>
      </c>
      <c r="I9" s="44"/>
      <c r="J9" s="44"/>
      <c r="K9" s="93"/>
      <c r="L9" s="96"/>
      <c r="M9" s="71"/>
      <c r="N9" s="96"/>
      <c r="O9" s="96"/>
      <c r="P9" s="94"/>
      <c r="Q9" s="44"/>
      <c r="R9" s="44"/>
      <c r="S9" s="44"/>
      <c r="T9" s="93"/>
      <c r="U9" s="96"/>
      <c r="V9" s="96"/>
      <c r="W9" s="96"/>
      <c r="X9" s="94"/>
      <c r="Y9" s="44"/>
      <c r="Z9" s="44"/>
      <c r="AA9" s="93"/>
      <c r="AB9" s="96"/>
      <c r="AC9" s="96"/>
      <c r="AD9" s="94"/>
      <c r="AE9" s="44"/>
      <c r="AF9" s="93"/>
      <c r="AG9" s="96"/>
      <c r="AH9" s="71"/>
      <c r="AI9" s="96"/>
      <c r="AJ9" s="96"/>
      <c r="AK9" s="94"/>
      <c r="AL9" s="44"/>
      <c r="AM9" s="44"/>
      <c r="AN9" s="44"/>
      <c r="AO9" s="93"/>
      <c r="AP9" s="96"/>
      <c r="AQ9" s="96"/>
      <c r="AR9" s="94"/>
      <c r="AS9" s="44"/>
      <c r="AT9" s="44"/>
      <c r="AU9" s="44"/>
      <c r="AV9" s="93"/>
      <c r="AW9" s="96"/>
      <c r="AX9" s="96"/>
      <c r="AY9" s="94"/>
      <c r="AZ9" s="44"/>
      <c r="BA9" s="44"/>
      <c r="BB9" s="44"/>
      <c r="BC9" s="93"/>
      <c r="BD9" s="96"/>
      <c r="BE9" s="96"/>
      <c r="BF9" s="94"/>
      <c r="BG9" s="44"/>
      <c r="BH9" s="44"/>
      <c r="BI9" s="44"/>
      <c r="BJ9" s="93"/>
      <c r="BK9" s="96"/>
      <c r="BL9" s="96"/>
    </row>
    <row r="10" spans="1:65" s="40" customFormat="1" ht="30" customHeight="1" thickBot="1" x14ac:dyDescent="0.25">
      <c r="A10" s="8"/>
      <c r="B10" s="45" t="s">
        <v>15</v>
      </c>
      <c r="C10" s="46" t="s">
        <v>20</v>
      </c>
      <c r="D10" s="47">
        <v>1</v>
      </c>
      <c r="E10" s="89">
        <v>43956</v>
      </c>
      <c r="F10" s="89">
        <v>43973</v>
      </c>
      <c r="G10" s="11"/>
      <c r="H10" s="5">
        <f t="shared" si="5"/>
        <v>18</v>
      </c>
      <c r="I10" s="44" t="s">
        <v>53</v>
      </c>
      <c r="J10" s="44" t="s">
        <v>53</v>
      </c>
      <c r="K10" s="93" t="s">
        <v>53</v>
      </c>
      <c r="L10" s="96"/>
      <c r="M10" s="71"/>
      <c r="N10" s="96"/>
      <c r="O10" s="96"/>
      <c r="P10" s="94" t="s">
        <v>53</v>
      </c>
      <c r="Q10" s="44" t="s">
        <v>53</v>
      </c>
      <c r="R10" s="44"/>
      <c r="S10" s="44"/>
      <c r="T10" s="93"/>
      <c r="U10" s="97"/>
      <c r="V10" s="97"/>
      <c r="W10" s="96"/>
      <c r="X10" s="94" t="s">
        <v>53</v>
      </c>
      <c r="Y10" s="44" t="s">
        <v>53</v>
      </c>
      <c r="Z10" s="44" t="s">
        <v>53</v>
      </c>
      <c r="AA10" s="93"/>
      <c r="AB10" s="96"/>
      <c r="AC10" s="96"/>
      <c r="AD10" s="94"/>
      <c r="AE10" s="44"/>
      <c r="AF10" s="93"/>
      <c r="AG10" s="96"/>
      <c r="AH10" s="71"/>
      <c r="AI10" s="96"/>
      <c r="AJ10" s="96"/>
      <c r="AK10" s="94"/>
      <c r="AL10" s="44"/>
      <c r="AM10" s="44"/>
      <c r="AN10" s="44"/>
      <c r="AO10" s="93"/>
      <c r="AP10" s="96"/>
      <c r="AQ10" s="96"/>
      <c r="AR10" s="94"/>
      <c r="AS10" s="44"/>
      <c r="AT10" s="44"/>
      <c r="AU10" s="44"/>
      <c r="AV10" s="93"/>
      <c r="AW10" s="96"/>
      <c r="AX10" s="96"/>
      <c r="AY10" s="94"/>
      <c r="AZ10" s="44"/>
      <c r="BA10" s="44"/>
      <c r="BB10" s="44"/>
      <c r="BC10" s="93"/>
      <c r="BD10" s="96"/>
      <c r="BE10" s="96"/>
      <c r="BF10" s="94"/>
      <c r="BG10" s="44"/>
      <c r="BH10" s="44"/>
      <c r="BI10" s="44"/>
      <c r="BJ10" s="93"/>
      <c r="BK10" s="96"/>
      <c r="BL10" s="96"/>
    </row>
    <row r="11" spans="1:65" s="40" customFormat="1" ht="30" customHeight="1" thickBot="1" x14ac:dyDescent="0.25">
      <c r="A11" s="7"/>
      <c r="B11" s="45" t="s">
        <v>17</v>
      </c>
      <c r="C11" s="46" t="s">
        <v>20</v>
      </c>
      <c r="D11" s="47">
        <v>1</v>
      </c>
      <c r="E11" s="89">
        <v>43963</v>
      </c>
      <c r="F11" s="89">
        <v>43973</v>
      </c>
      <c r="G11" s="11"/>
      <c r="H11" s="5">
        <f t="shared" si="5"/>
        <v>11</v>
      </c>
      <c r="I11" s="44"/>
      <c r="J11" s="44"/>
      <c r="K11" s="93"/>
      <c r="L11" s="96"/>
      <c r="M11" s="71"/>
      <c r="N11" s="96"/>
      <c r="O11" s="96"/>
      <c r="P11" s="94" t="s">
        <v>53</v>
      </c>
      <c r="Q11" s="44" t="s">
        <v>53</v>
      </c>
      <c r="R11" s="44"/>
      <c r="S11" s="44"/>
      <c r="T11" s="93"/>
      <c r="U11" s="96"/>
      <c r="V11" s="96"/>
      <c r="W11" s="96"/>
      <c r="X11" s="94" t="s">
        <v>53</v>
      </c>
      <c r="Y11" s="44" t="s">
        <v>53</v>
      </c>
      <c r="Z11" s="44" t="s">
        <v>53</v>
      </c>
      <c r="AA11" s="93"/>
      <c r="AB11" s="96"/>
      <c r="AC11" s="96"/>
      <c r="AD11" s="94"/>
      <c r="AE11" s="44"/>
      <c r="AF11" s="93"/>
      <c r="AG11" s="96"/>
      <c r="AH11" s="71"/>
      <c r="AI11" s="96"/>
      <c r="AJ11" s="96"/>
      <c r="AK11" s="94"/>
      <c r="AL11" s="44"/>
      <c r="AM11" s="44"/>
      <c r="AN11" s="44"/>
      <c r="AO11" s="93"/>
      <c r="AP11" s="96"/>
      <c r="AQ11" s="96"/>
      <c r="AR11" s="94"/>
      <c r="AS11" s="44"/>
      <c r="AT11" s="44"/>
      <c r="AU11" s="44"/>
      <c r="AV11" s="93"/>
      <c r="AW11" s="96"/>
      <c r="AX11" s="96"/>
      <c r="AY11" s="94"/>
      <c r="AZ11" s="44"/>
      <c r="BA11" s="44"/>
      <c r="BB11" s="44"/>
      <c r="BC11" s="93"/>
      <c r="BD11" s="96"/>
      <c r="BE11" s="96"/>
      <c r="BF11" s="94"/>
      <c r="BG11" s="44"/>
      <c r="BH11" s="44"/>
      <c r="BI11" s="44"/>
      <c r="BJ11" s="93"/>
      <c r="BK11" s="96"/>
      <c r="BL11" s="96"/>
    </row>
    <row r="12" spans="1:65" s="40" customFormat="1" ht="30" customHeight="1" thickBot="1" x14ac:dyDescent="0.25">
      <c r="A12" s="7"/>
      <c r="B12" s="45" t="s">
        <v>16</v>
      </c>
      <c r="C12" s="46" t="s">
        <v>20</v>
      </c>
      <c r="D12" s="47">
        <v>0.25</v>
      </c>
      <c r="E12" s="89">
        <v>43977</v>
      </c>
      <c r="F12" s="89">
        <v>43977</v>
      </c>
      <c r="G12" s="11"/>
      <c r="H12" s="5">
        <f t="shared" si="5"/>
        <v>1</v>
      </c>
      <c r="I12" s="44"/>
      <c r="J12" s="44"/>
      <c r="K12" s="93"/>
      <c r="L12" s="96"/>
      <c r="M12" s="71"/>
      <c r="N12" s="96"/>
      <c r="O12" s="96"/>
      <c r="P12" s="94"/>
      <c r="Q12" s="44"/>
      <c r="R12" s="44"/>
      <c r="S12" s="44"/>
      <c r="T12" s="93"/>
      <c r="U12" s="96"/>
      <c r="V12" s="96"/>
      <c r="W12" s="96"/>
      <c r="X12" s="94"/>
      <c r="Y12" s="48"/>
      <c r="Z12" s="44"/>
      <c r="AA12" s="93"/>
      <c r="AB12" s="96"/>
      <c r="AC12" s="96"/>
      <c r="AD12" s="94" t="s">
        <v>53</v>
      </c>
      <c r="AE12" s="44"/>
      <c r="AF12" s="93"/>
      <c r="AG12" s="96"/>
      <c r="AH12" s="71"/>
      <c r="AI12" s="96"/>
      <c r="AJ12" s="96"/>
      <c r="AK12" s="94"/>
      <c r="AL12" s="44"/>
      <c r="AM12" s="44"/>
      <c r="AN12" s="44"/>
      <c r="AO12" s="93"/>
      <c r="AP12" s="96"/>
      <c r="AQ12" s="96"/>
      <c r="AR12" s="94"/>
      <c r="AS12" s="44"/>
      <c r="AT12" s="44"/>
      <c r="AU12" s="44"/>
      <c r="AV12" s="93"/>
      <c r="AW12" s="96"/>
      <c r="AX12" s="96"/>
      <c r="AY12" s="94"/>
      <c r="AZ12" s="44"/>
      <c r="BA12" s="44"/>
      <c r="BB12" s="44"/>
      <c r="BC12" s="93"/>
      <c r="BD12" s="96"/>
      <c r="BE12" s="96"/>
      <c r="BF12" s="94"/>
      <c r="BG12" s="44"/>
      <c r="BH12" s="44"/>
      <c r="BI12" s="44"/>
      <c r="BJ12" s="93"/>
      <c r="BK12" s="96"/>
      <c r="BL12" s="96"/>
    </row>
    <row r="13" spans="1:65" s="40" customFormat="1" ht="30" customHeight="1" thickBot="1" x14ac:dyDescent="0.25">
      <c r="A13" s="7"/>
      <c r="B13" s="45" t="s">
        <v>18</v>
      </c>
      <c r="C13" s="46" t="s">
        <v>20</v>
      </c>
      <c r="D13" s="47">
        <v>0</v>
      </c>
      <c r="E13" s="89">
        <v>43985</v>
      </c>
      <c r="F13" s="89">
        <v>43986</v>
      </c>
      <c r="G13" s="11"/>
      <c r="H13" s="5">
        <f t="shared" si="5"/>
        <v>2</v>
      </c>
      <c r="I13" s="44"/>
      <c r="J13" s="44"/>
      <c r="K13" s="93"/>
      <c r="L13" s="96"/>
      <c r="M13" s="71"/>
      <c r="N13" s="96"/>
      <c r="O13" s="96"/>
      <c r="P13" s="94"/>
      <c r="Q13" s="44"/>
      <c r="R13" s="44"/>
      <c r="S13" s="44"/>
      <c r="T13"/>
      <c r="U13" s="96"/>
      <c r="V13" s="96"/>
      <c r="W13" s="96"/>
      <c r="X13" s="94"/>
      <c r="Y13" s="44"/>
      <c r="Z13" s="44"/>
      <c r="AA13" s="93"/>
      <c r="AB13" s="96"/>
      <c r="AC13" s="96"/>
      <c r="AD13" s="94"/>
      <c r="AE13" s="44"/>
      <c r="AF13" s="93"/>
      <c r="AG13" s="96"/>
      <c r="AH13" s="71"/>
      <c r="AI13" s="96"/>
      <c r="AJ13" s="96"/>
      <c r="AK13" s="94"/>
      <c r="AL13" s="44"/>
      <c r="AM13" s="44"/>
      <c r="AN13" s="44"/>
      <c r="AO13" s="93"/>
      <c r="AP13" s="96"/>
      <c r="AQ13" s="96"/>
      <c r="AR13" s="94"/>
      <c r="AS13" s="44"/>
      <c r="AT13" s="44"/>
      <c r="AU13" s="44"/>
      <c r="AV13" s="93"/>
      <c r="AW13" s="96"/>
      <c r="AX13" s="96"/>
      <c r="AY13" s="94"/>
      <c r="AZ13" s="44"/>
      <c r="BA13" s="44"/>
      <c r="BB13" s="44"/>
      <c r="BC13" s="93"/>
      <c r="BD13" s="96"/>
      <c r="BE13" s="96"/>
      <c r="BF13" s="94"/>
      <c r="BG13" s="44"/>
      <c r="BH13" s="44"/>
      <c r="BI13" s="44"/>
      <c r="BJ13" s="93"/>
      <c r="BK13" s="96"/>
      <c r="BL13" s="96"/>
    </row>
    <row r="14" spans="1:65" s="40" customFormat="1" ht="30" customHeight="1" thickBot="1" x14ac:dyDescent="0.25">
      <c r="A14" s="8"/>
      <c r="B14" s="49" t="s">
        <v>11</v>
      </c>
      <c r="C14" s="50"/>
      <c r="D14" s="51"/>
      <c r="E14" s="52"/>
      <c r="F14" s="53"/>
      <c r="G14" s="11"/>
      <c r="H14" s="5" t="str">
        <f t="shared" si="5"/>
        <v/>
      </c>
      <c r="L14" s="96"/>
      <c r="N14" s="96"/>
      <c r="O14" s="96"/>
      <c r="U14" s="96"/>
      <c r="V14" s="96"/>
      <c r="W14" s="96"/>
      <c r="AB14" s="96"/>
      <c r="AC14" s="96"/>
      <c r="AG14" s="96"/>
      <c r="AI14" s="96"/>
      <c r="AJ14" s="96"/>
      <c r="AP14" s="96"/>
      <c r="AQ14" s="96"/>
      <c r="AW14" s="96"/>
      <c r="AX14" s="96"/>
      <c r="BD14" s="96"/>
      <c r="BE14" s="96"/>
      <c r="BK14" s="96"/>
      <c r="BL14" s="96"/>
    </row>
    <row r="15" spans="1:65" s="40" customFormat="1" ht="30" customHeight="1" thickBot="1" x14ac:dyDescent="0.25">
      <c r="A15" s="8"/>
      <c r="B15" s="54" t="s">
        <v>21</v>
      </c>
      <c r="C15" s="55" t="s">
        <v>20</v>
      </c>
      <c r="D15" s="56">
        <v>0</v>
      </c>
      <c r="E15" s="90">
        <v>43978</v>
      </c>
      <c r="F15" s="90">
        <v>43978</v>
      </c>
      <c r="G15" s="11"/>
      <c r="H15" s="5">
        <f t="shared" si="5"/>
        <v>1</v>
      </c>
      <c r="I15" s="44"/>
      <c r="J15" s="44"/>
      <c r="K15" s="93"/>
      <c r="L15" s="96"/>
      <c r="M15" s="71"/>
      <c r="N15" s="96"/>
      <c r="O15" s="96"/>
      <c r="P15" s="94"/>
      <c r="Q15" s="44"/>
      <c r="R15" s="44"/>
      <c r="S15" s="44"/>
      <c r="T15" s="93"/>
      <c r="U15" s="96"/>
      <c r="V15" s="96"/>
      <c r="W15" s="96"/>
      <c r="X15" s="94"/>
      <c r="Y15" s="44"/>
      <c r="Z15" s="44"/>
      <c r="AA15" s="93"/>
      <c r="AB15" s="96"/>
      <c r="AC15" s="96"/>
      <c r="AD15" s="94"/>
      <c r="AE15" s="44"/>
      <c r="AF15" s="93"/>
      <c r="AG15" s="96"/>
      <c r="AH15" s="71"/>
      <c r="AI15" s="96"/>
      <c r="AJ15" s="96"/>
      <c r="AK15" s="94"/>
      <c r="AL15" s="44"/>
      <c r="AM15" s="44"/>
      <c r="AN15" s="44"/>
      <c r="AO15" s="93"/>
      <c r="AP15" s="96"/>
      <c r="AQ15" s="96"/>
      <c r="AR15" s="94"/>
      <c r="AS15" s="44"/>
      <c r="AT15" s="44"/>
      <c r="AU15" s="44"/>
      <c r="AV15" s="93"/>
      <c r="AW15" s="96"/>
      <c r="AX15" s="96"/>
      <c r="AY15" s="94"/>
      <c r="AZ15" s="44"/>
      <c r="BA15" s="44"/>
      <c r="BB15" s="44"/>
      <c r="BC15" s="93"/>
      <c r="BD15" s="96"/>
      <c r="BE15" s="96"/>
      <c r="BF15" s="94"/>
      <c r="BG15" s="44"/>
      <c r="BH15" s="44"/>
      <c r="BI15" s="44"/>
      <c r="BJ15" s="93"/>
      <c r="BK15" s="96"/>
      <c r="BL15" s="96"/>
    </row>
    <row r="16" spans="1:65" s="40" customFormat="1" ht="30" customHeight="1" thickBot="1" x14ac:dyDescent="0.25">
      <c r="A16" s="7"/>
      <c r="B16" s="54" t="s">
        <v>22</v>
      </c>
      <c r="C16" s="55" t="s">
        <v>20</v>
      </c>
      <c r="D16" s="56">
        <v>0</v>
      </c>
      <c r="E16" s="90">
        <v>43978</v>
      </c>
      <c r="F16" s="90">
        <v>43978</v>
      </c>
      <c r="G16" s="11"/>
      <c r="H16" s="5">
        <f t="shared" si="5"/>
        <v>1</v>
      </c>
      <c r="I16" s="44"/>
      <c r="J16" s="44"/>
      <c r="K16" s="93"/>
      <c r="L16" s="96"/>
      <c r="M16" s="71"/>
      <c r="N16" s="96"/>
      <c r="O16" s="96"/>
      <c r="P16" s="94"/>
      <c r="Q16" s="44"/>
      <c r="R16" s="44"/>
      <c r="S16" s="44"/>
      <c r="T16" s="93"/>
      <c r="U16" s="97"/>
      <c r="V16" s="97"/>
      <c r="W16" s="96"/>
      <c r="X16" s="94"/>
      <c r="Y16" s="44"/>
      <c r="Z16" s="44"/>
      <c r="AA16" s="93"/>
      <c r="AB16" s="96"/>
      <c r="AC16" s="96"/>
      <c r="AD16" s="94"/>
      <c r="AE16" s="44"/>
      <c r="AF16" s="93"/>
      <c r="AG16" s="96"/>
      <c r="AH16" s="71"/>
      <c r="AI16" s="96"/>
      <c r="AJ16" s="96"/>
      <c r="AK16" s="94"/>
      <c r="AL16" s="44"/>
      <c r="AM16" s="44"/>
      <c r="AN16" s="44"/>
      <c r="AO16" s="93"/>
      <c r="AP16" s="96"/>
      <c r="AQ16" s="96"/>
      <c r="AR16" s="94"/>
      <c r="AS16" s="44"/>
      <c r="AT16" s="44"/>
      <c r="AU16" s="44"/>
      <c r="AV16" s="93"/>
      <c r="AW16" s="96"/>
      <c r="AX16" s="96"/>
      <c r="AY16" s="94"/>
      <c r="AZ16" s="44"/>
      <c r="BA16" s="44"/>
      <c r="BB16" s="44"/>
      <c r="BC16" s="93"/>
      <c r="BD16" s="96"/>
      <c r="BE16" s="96"/>
      <c r="BF16" s="94"/>
      <c r="BG16" s="44"/>
      <c r="BH16" s="44"/>
      <c r="BI16" s="44"/>
      <c r="BJ16" s="93"/>
      <c r="BK16" s="96"/>
      <c r="BL16" s="96"/>
    </row>
    <row r="17" spans="1:66" s="40" customFormat="1" ht="30" customHeight="1" thickBot="1" x14ac:dyDescent="0.25">
      <c r="A17" s="7"/>
      <c r="B17" s="54" t="s">
        <v>23</v>
      </c>
      <c r="C17" s="55" t="s">
        <v>48</v>
      </c>
      <c r="D17" s="56">
        <v>0.7</v>
      </c>
      <c r="E17" s="90">
        <v>43965</v>
      </c>
      <c r="F17" s="90">
        <v>43981</v>
      </c>
      <c r="G17" s="11"/>
      <c r="H17" s="5">
        <f t="shared" si="5"/>
        <v>17</v>
      </c>
      <c r="I17" s="44"/>
      <c r="J17" s="44"/>
      <c r="K17" s="93"/>
      <c r="L17" s="96"/>
      <c r="M17" s="71"/>
      <c r="N17" s="96"/>
      <c r="O17" s="96"/>
      <c r="P17" s="94"/>
      <c r="Q17" s="44"/>
      <c r="R17" s="44" t="s">
        <v>53</v>
      </c>
      <c r="S17" s="44"/>
      <c r="T17" s="93" t="s">
        <v>53</v>
      </c>
      <c r="U17" s="96"/>
      <c r="V17" s="96"/>
      <c r="W17" s="96"/>
      <c r="X17" s="94"/>
      <c r="Y17" s="44" t="s">
        <v>53</v>
      </c>
      <c r="Z17" s="44"/>
      <c r="AA17" s="93" t="s">
        <v>53</v>
      </c>
      <c r="AB17" s="96"/>
      <c r="AC17" s="96"/>
      <c r="AD17" s="94"/>
      <c r="AE17" s="44"/>
      <c r="AF17" s="93"/>
      <c r="AG17" s="96"/>
      <c r="AH17" s="71" t="s">
        <v>53</v>
      </c>
      <c r="AI17" s="96"/>
      <c r="AJ17" s="96"/>
      <c r="AK17" s="94"/>
      <c r="AL17" s="44"/>
      <c r="AM17" s="44"/>
      <c r="AN17" s="44"/>
      <c r="AO17" s="93"/>
      <c r="AP17" s="96"/>
      <c r="AQ17" s="96"/>
      <c r="AR17" s="94"/>
      <c r="AS17" s="44"/>
      <c r="AT17" s="44"/>
      <c r="AU17" s="44"/>
      <c r="AV17" s="93"/>
      <c r="AW17" s="96"/>
      <c r="AX17" s="96"/>
      <c r="AY17" s="94"/>
      <c r="AZ17" s="44"/>
      <c r="BA17" s="44"/>
      <c r="BB17" s="44"/>
      <c r="BC17" s="93"/>
      <c r="BD17" s="96"/>
      <c r="BE17" s="96"/>
      <c r="BF17" s="94"/>
      <c r="BG17" s="44"/>
      <c r="BH17" s="44"/>
      <c r="BI17" s="44"/>
      <c r="BJ17" s="93"/>
      <c r="BK17" s="96"/>
      <c r="BL17" s="96"/>
    </row>
    <row r="18" spans="1:66" s="40" customFormat="1" ht="30" customHeight="1" thickBot="1" x14ac:dyDescent="0.25">
      <c r="A18" s="7"/>
      <c r="B18" s="54" t="s">
        <v>24</v>
      </c>
      <c r="C18" s="55" t="s">
        <v>48</v>
      </c>
      <c r="D18" s="56">
        <v>0.4</v>
      </c>
      <c r="E18" s="90">
        <v>43972</v>
      </c>
      <c r="F18" s="90">
        <v>43981</v>
      </c>
      <c r="G18" s="11"/>
      <c r="H18" s="5">
        <f t="shared" si="5"/>
        <v>10</v>
      </c>
      <c r="I18" s="44"/>
      <c r="J18" s="44"/>
      <c r="K18" s="93"/>
      <c r="L18" s="96"/>
      <c r="M18" s="71"/>
      <c r="N18" s="96"/>
      <c r="O18" s="96"/>
      <c r="P18" s="94"/>
      <c r="Q18" s="44"/>
      <c r="R18" s="44"/>
      <c r="S18" s="44"/>
      <c r="T18" s="93"/>
      <c r="U18" s="96"/>
      <c r="V18" s="96"/>
      <c r="W18" s="96"/>
      <c r="X18" s="94"/>
      <c r="Y18" s="48"/>
      <c r="Z18" s="44"/>
      <c r="AA18" s="93"/>
      <c r="AB18" s="96"/>
      <c r="AC18" s="96"/>
      <c r="AD18" s="94"/>
      <c r="AE18" s="44"/>
      <c r="AF18" s="93"/>
      <c r="AG18" s="96"/>
      <c r="AH18" s="71"/>
      <c r="AI18" s="96"/>
      <c r="AJ18" s="96"/>
      <c r="AK18" s="94"/>
      <c r="AL18" s="44"/>
      <c r="AM18" s="44"/>
      <c r="AN18" s="44"/>
      <c r="AO18" s="93"/>
      <c r="AP18" s="96"/>
      <c r="AQ18" s="96"/>
      <c r="AR18" s="94"/>
      <c r="AS18" s="44"/>
      <c r="AT18" s="44"/>
      <c r="AU18" s="44"/>
      <c r="AV18" s="93"/>
      <c r="AW18" s="96"/>
      <c r="AX18" s="96"/>
      <c r="AY18" s="94"/>
      <c r="AZ18" s="44"/>
      <c r="BA18" s="44"/>
      <c r="BB18" s="44"/>
      <c r="BC18" s="93"/>
      <c r="BD18" s="96"/>
      <c r="BE18" s="96"/>
      <c r="BF18" s="94"/>
      <c r="BG18" s="44"/>
      <c r="BH18" s="44"/>
      <c r="BI18" s="44"/>
      <c r="BJ18" s="93"/>
      <c r="BK18" s="96"/>
      <c r="BL18" s="96"/>
    </row>
    <row r="19" spans="1:66" s="40" customFormat="1" ht="30" customHeight="1" thickBot="1" x14ac:dyDescent="0.25">
      <c r="A19" s="7"/>
      <c r="B19" s="54" t="s">
        <v>25</v>
      </c>
      <c r="C19" s="55" t="s">
        <v>42</v>
      </c>
      <c r="D19" s="56">
        <v>1</v>
      </c>
      <c r="E19" s="90">
        <v>43972</v>
      </c>
      <c r="F19" s="90">
        <v>43974</v>
      </c>
      <c r="G19" s="11"/>
      <c r="H19" s="5">
        <f t="shared" si="5"/>
        <v>3</v>
      </c>
      <c r="I19" s="44"/>
      <c r="J19" s="44"/>
      <c r="K19" s="93"/>
      <c r="L19" s="96"/>
      <c r="M19" s="71"/>
      <c r="N19" s="96"/>
      <c r="O19" s="96"/>
      <c r="P19" s="94"/>
      <c r="Q19" s="44"/>
      <c r="R19" s="44"/>
      <c r="S19" s="44"/>
      <c r="T19" s="93"/>
      <c r="U19" s="96"/>
      <c r="V19" s="96"/>
      <c r="W19" s="96"/>
      <c r="X19" s="94"/>
      <c r="Y19" s="44" t="s">
        <v>53</v>
      </c>
      <c r="Z19" s="44" t="s">
        <v>53</v>
      </c>
      <c r="AA19" s="93" t="s">
        <v>53</v>
      </c>
      <c r="AB19" s="96"/>
      <c r="AC19" s="96"/>
      <c r="AD19" s="94"/>
      <c r="AE19" s="44"/>
      <c r="AF19" s="93"/>
      <c r="AG19" s="96"/>
      <c r="AH19" s="71"/>
      <c r="AI19" s="96"/>
      <c r="AJ19" s="96"/>
      <c r="AK19" s="94"/>
      <c r="AL19" s="44"/>
      <c r="AM19" s="44"/>
      <c r="AN19" s="44"/>
      <c r="AO19" s="93"/>
      <c r="AP19" s="96"/>
      <c r="AQ19" s="96"/>
      <c r="AR19" s="94"/>
      <c r="AS19" s="44"/>
      <c r="AT19" s="44"/>
      <c r="AU19" s="44"/>
      <c r="AV19" s="93"/>
      <c r="AW19" s="96"/>
      <c r="AX19" s="96"/>
      <c r="AY19" s="94"/>
      <c r="AZ19" s="44"/>
      <c r="BA19" s="44"/>
      <c r="BB19" s="44"/>
      <c r="BC19" s="93"/>
      <c r="BD19" s="96"/>
      <c r="BE19" s="96"/>
      <c r="BF19" s="94"/>
      <c r="BG19" s="44"/>
      <c r="BH19" s="44"/>
      <c r="BI19" s="44"/>
      <c r="BJ19" s="93"/>
      <c r="BK19" s="96"/>
      <c r="BL19" s="96"/>
    </row>
    <row r="20" spans="1:66" s="40" customFormat="1" ht="30" customHeight="1" thickBot="1" x14ac:dyDescent="0.25">
      <c r="A20" s="7"/>
      <c r="B20" s="57" t="s">
        <v>12</v>
      </c>
      <c r="C20" s="58"/>
      <c r="D20" s="59"/>
      <c r="E20" s="60"/>
      <c r="F20" s="61"/>
      <c r="G20" s="11"/>
      <c r="H20" s="5" t="str">
        <f t="shared" si="5"/>
        <v/>
      </c>
      <c r="I20" s="62"/>
      <c r="J20" s="62"/>
      <c r="K20" s="62"/>
      <c r="L20" s="96"/>
      <c r="M20" s="62"/>
      <c r="N20" s="96"/>
      <c r="O20" s="96"/>
      <c r="P20" s="62"/>
      <c r="Q20" s="62"/>
      <c r="R20" s="62"/>
      <c r="S20" s="62"/>
      <c r="T20" s="62"/>
      <c r="U20" s="96"/>
      <c r="V20" s="96"/>
      <c r="W20" s="96"/>
      <c r="X20" s="62"/>
      <c r="Y20" s="62"/>
      <c r="Z20" s="62"/>
      <c r="AA20" s="62"/>
      <c r="AB20" s="96"/>
      <c r="AC20" s="96"/>
      <c r="AD20" s="62"/>
      <c r="AE20" s="62"/>
      <c r="AF20" s="62"/>
      <c r="AG20" s="96"/>
      <c r="AH20" s="62"/>
      <c r="AI20" s="96"/>
      <c r="AJ20" s="96"/>
      <c r="AK20" s="62"/>
      <c r="AL20" s="62"/>
      <c r="AM20" s="62"/>
      <c r="AN20" s="62"/>
      <c r="AO20" s="62"/>
      <c r="AP20" s="96"/>
      <c r="AQ20" s="96"/>
      <c r="AR20" s="62"/>
      <c r="AS20" s="62"/>
      <c r="AT20" s="62"/>
      <c r="AU20" s="62"/>
      <c r="AV20" s="62"/>
      <c r="AW20" s="96"/>
      <c r="AX20" s="96"/>
      <c r="AY20" s="62"/>
      <c r="AZ20" s="62"/>
      <c r="BA20" s="62"/>
      <c r="BB20" s="62"/>
      <c r="BC20" s="62"/>
      <c r="BD20" s="96"/>
      <c r="BE20" s="96"/>
      <c r="BF20" s="62"/>
      <c r="BG20" s="62"/>
      <c r="BH20" s="62"/>
      <c r="BI20" s="62"/>
      <c r="BJ20" s="62"/>
      <c r="BK20" s="96"/>
      <c r="BL20" s="96"/>
    </row>
    <row r="21" spans="1:66" s="40" customFormat="1" ht="30" customHeight="1" thickBot="1" x14ac:dyDescent="0.25">
      <c r="A21" s="7"/>
      <c r="B21" s="63" t="s">
        <v>26</v>
      </c>
      <c r="C21" s="64" t="s">
        <v>28</v>
      </c>
      <c r="D21" s="65">
        <v>0.25</v>
      </c>
      <c r="E21" s="91">
        <v>43977</v>
      </c>
      <c r="F21" s="91">
        <v>43978</v>
      </c>
      <c r="G21" s="11"/>
      <c r="H21" s="5">
        <f t="shared" si="5"/>
        <v>2</v>
      </c>
      <c r="I21" s="44"/>
      <c r="J21" s="44"/>
      <c r="K21" s="93"/>
      <c r="L21" s="96"/>
      <c r="M21" s="71"/>
      <c r="N21" s="96"/>
      <c r="O21" s="96"/>
      <c r="P21" s="94"/>
      <c r="Q21" s="44"/>
      <c r="R21" s="44"/>
      <c r="S21" s="44"/>
      <c r="T21" s="93"/>
      <c r="U21" s="96"/>
      <c r="V21" s="96"/>
      <c r="W21" s="96"/>
      <c r="X21" s="94"/>
      <c r="Y21" s="44"/>
      <c r="Z21" s="44"/>
      <c r="AA21" s="93"/>
      <c r="AB21" s="96"/>
      <c r="AC21" s="96"/>
      <c r="AD21" s="94" t="s">
        <v>53</v>
      </c>
      <c r="AE21" s="44"/>
      <c r="AF21" s="93"/>
      <c r="AG21" s="96"/>
      <c r="AH21" s="71"/>
      <c r="AI21" s="96"/>
      <c r="AJ21" s="96"/>
      <c r="AK21" s="94"/>
      <c r="AL21" s="44"/>
      <c r="AM21" s="44"/>
      <c r="AN21" s="44"/>
      <c r="AO21" s="93"/>
      <c r="AP21" s="96"/>
      <c r="AQ21" s="96"/>
      <c r="AR21" s="94"/>
      <c r="AS21" s="44"/>
      <c r="AT21" s="44"/>
      <c r="AU21" s="44"/>
      <c r="AV21" s="93"/>
      <c r="AW21" s="96"/>
      <c r="AX21" s="96"/>
      <c r="AY21" s="94"/>
      <c r="AZ21" s="44"/>
      <c r="BA21" s="44"/>
      <c r="BB21" s="44"/>
      <c r="BC21" s="93"/>
      <c r="BD21" s="96"/>
      <c r="BE21" s="96"/>
      <c r="BF21" s="94"/>
      <c r="BG21" s="44"/>
      <c r="BH21" s="44"/>
      <c r="BI21" s="44"/>
      <c r="BJ21" s="93"/>
      <c r="BK21" s="96"/>
      <c r="BL21" s="96"/>
    </row>
    <row r="22" spans="1:66" s="40" customFormat="1" ht="30" customHeight="1" thickBot="1" x14ac:dyDescent="0.25">
      <c r="A22" s="7"/>
      <c r="B22" s="63" t="s">
        <v>27</v>
      </c>
      <c r="C22" s="64" t="s">
        <v>42</v>
      </c>
      <c r="D22" s="65">
        <v>0.1</v>
      </c>
      <c r="E22" s="91">
        <v>43977</v>
      </c>
      <c r="F22" s="91">
        <v>43977</v>
      </c>
      <c r="G22" s="11"/>
      <c r="H22" s="5">
        <f t="shared" si="5"/>
        <v>1</v>
      </c>
      <c r="I22" s="44"/>
      <c r="J22" s="44"/>
      <c r="K22" s="93"/>
      <c r="L22" s="96"/>
      <c r="M22" s="71"/>
      <c r="N22" s="96"/>
      <c r="O22" s="96"/>
      <c r="P22" s="94"/>
      <c r="Q22" s="44"/>
      <c r="R22" s="44"/>
      <c r="S22" s="44"/>
      <c r="T22" s="93"/>
      <c r="U22" s="96"/>
      <c r="V22" s="96"/>
      <c r="W22" s="96"/>
      <c r="X22" s="94"/>
      <c r="Y22" s="44"/>
      <c r="Z22" s="44"/>
      <c r="AA22" s="93"/>
      <c r="AB22" s="96"/>
      <c r="AC22" s="96"/>
      <c r="AD22" s="94" t="s">
        <v>53</v>
      </c>
      <c r="AE22" s="44"/>
      <c r="AF22" s="93"/>
      <c r="AG22" s="96"/>
      <c r="AH22" s="71"/>
      <c r="AI22" s="96"/>
      <c r="AJ22" s="96"/>
      <c r="AK22" s="94"/>
      <c r="AL22" s="44"/>
      <c r="AM22" s="44"/>
      <c r="AN22" s="44"/>
      <c r="AO22" s="93"/>
      <c r="AP22" s="96"/>
      <c r="AQ22" s="96"/>
      <c r="AR22" s="94"/>
      <c r="AS22" s="44"/>
      <c r="AT22" s="44"/>
      <c r="AU22" s="44"/>
      <c r="AV22" s="93"/>
      <c r="AW22" s="96"/>
      <c r="AX22" s="96"/>
      <c r="AY22" s="94"/>
      <c r="AZ22" s="44"/>
      <c r="BA22" s="44"/>
      <c r="BB22" s="44"/>
      <c r="BC22" s="93"/>
      <c r="BD22" s="96"/>
      <c r="BE22" s="96"/>
      <c r="BF22" s="94"/>
      <c r="BG22" s="44"/>
      <c r="BH22" s="44"/>
      <c r="BI22" s="44"/>
      <c r="BJ22" s="93"/>
      <c r="BK22" s="96"/>
      <c r="BL22" s="96"/>
    </row>
    <row r="23" spans="1:66" s="40" customFormat="1" ht="30" customHeight="1" thickBot="1" x14ac:dyDescent="0.25">
      <c r="A23" s="7"/>
      <c r="B23" s="63" t="s">
        <v>29</v>
      </c>
      <c r="C23" s="64" t="s">
        <v>42</v>
      </c>
      <c r="D23" s="65">
        <v>0</v>
      </c>
      <c r="E23" s="91">
        <v>43978</v>
      </c>
      <c r="F23" s="91">
        <v>43979</v>
      </c>
      <c r="G23" s="11"/>
      <c r="H23" s="5">
        <f t="shared" si="5"/>
        <v>2</v>
      </c>
      <c r="I23" s="44"/>
      <c r="J23" s="44"/>
      <c r="K23" s="93"/>
      <c r="L23" s="96"/>
      <c r="M23" s="71"/>
      <c r="N23" s="96"/>
      <c r="O23" s="96"/>
      <c r="P23" s="94"/>
      <c r="Q23" s="44"/>
      <c r="R23" s="44"/>
      <c r="S23" s="44"/>
      <c r="T23" s="93"/>
      <c r="U23" s="96"/>
      <c r="V23" s="96"/>
      <c r="W23" s="96"/>
      <c r="X23" s="94"/>
      <c r="Y23" s="44"/>
      <c r="Z23" s="44"/>
      <c r="AA23" s="93"/>
      <c r="AB23" s="96"/>
      <c r="AC23" s="96"/>
      <c r="AD23" s="94"/>
      <c r="AE23" s="44"/>
      <c r="AF23" s="93"/>
      <c r="AG23" s="96"/>
      <c r="AH23" s="71"/>
      <c r="AI23" s="96"/>
      <c r="AJ23" s="96"/>
      <c r="AK23" s="94"/>
      <c r="AL23" s="44"/>
      <c r="AM23" s="44"/>
      <c r="AN23" s="44"/>
      <c r="AO23" s="93"/>
      <c r="AP23" s="96"/>
      <c r="AQ23" s="96"/>
      <c r="AR23" s="94"/>
      <c r="AS23" s="44"/>
      <c r="AT23" s="44"/>
      <c r="AU23" s="44"/>
      <c r="AV23" s="93"/>
      <c r="AW23" s="96"/>
      <c r="AX23" s="96"/>
      <c r="AY23" s="94"/>
      <c r="AZ23" s="44"/>
      <c r="BA23" s="44"/>
      <c r="BB23" s="44"/>
      <c r="BC23" s="93"/>
      <c r="BD23" s="96"/>
      <c r="BE23" s="96"/>
      <c r="BF23" s="94"/>
      <c r="BG23" s="44"/>
      <c r="BH23" s="44"/>
      <c r="BI23" s="44"/>
      <c r="BJ23" s="93"/>
      <c r="BK23" s="96"/>
      <c r="BL23" s="96"/>
    </row>
    <row r="24" spans="1:66" s="40" customFormat="1" ht="30" customHeight="1" thickBot="1" x14ac:dyDescent="0.25">
      <c r="A24" s="7"/>
      <c r="B24" s="63" t="s">
        <v>30</v>
      </c>
      <c r="C24" s="64" t="s">
        <v>28</v>
      </c>
      <c r="D24" s="65">
        <v>0</v>
      </c>
      <c r="E24" s="91">
        <v>43979</v>
      </c>
      <c r="F24" s="91">
        <v>43979</v>
      </c>
      <c r="G24" s="11"/>
      <c r="H24" s="5">
        <f t="shared" si="5"/>
        <v>1</v>
      </c>
      <c r="I24" s="44"/>
      <c r="J24" s="44"/>
      <c r="K24" s="93"/>
      <c r="L24" s="96"/>
      <c r="M24" s="71"/>
      <c r="N24" s="96"/>
      <c r="O24" s="96"/>
      <c r="P24" s="94"/>
      <c r="Q24" s="44"/>
      <c r="R24" s="44"/>
      <c r="S24" s="44"/>
      <c r="T24" s="93"/>
      <c r="U24" s="96"/>
      <c r="V24" s="96"/>
      <c r="W24" s="96"/>
      <c r="X24" s="94"/>
      <c r="Y24" s="44"/>
      <c r="Z24" s="44"/>
      <c r="AA24" s="93"/>
      <c r="AB24" s="96"/>
      <c r="AC24" s="96"/>
      <c r="AD24" s="94"/>
      <c r="AE24" s="44"/>
      <c r="AF24" s="93"/>
      <c r="AG24" s="96"/>
      <c r="AH24" s="71"/>
      <c r="AI24" s="96"/>
      <c r="AJ24" s="96"/>
      <c r="AK24" s="94"/>
      <c r="AL24" s="44"/>
      <c r="AM24" s="44"/>
      <c r="AN24" s="44"/>
      <c r="AO24" s="93"/>
      <c r="AP24" s="96"/>
      <c r="AQ24" s="96"/>
      <c r="AR24" s="94"/>
      <c r="AS24" s="44"/>
      <c r="AT24" s="44"/>
      <c r="AU24" s="44"/>
      <c r="AV24" s="93"/>
      <c r="AW24" s="96"/>
      <c r="AX24" s="96"/>
      <c r="AY24" s="94"/>
      <c r="AZ24" s="44"/>
      <c r="BA24" s="44"/>
      <c r="BB24" s="44"/>
      <c r="BC24" s="93"/>
      <c r="BD24" s="96"/>
      <c r="BE24" s="96"/>
      <c r="BF24" s="94"/>
      <c r="BG24" s="44"/>
      <c r="BH24" s="44"/>
      <c r="BI24" s="44"/>
      <c r="BJ24" s="93"/>
      <c r="BK24" s="96"/>
      <c r="BL24" s="96"/>
    </row>
    <row r="25" spans="1:66" s="40" customFormat="1" ht="30" customHeight="1" thickBot="1" x14ac:dyDescent="0.25">
      <c r="A25" s="7"/>
      <c r="B25" s="63" t="s">
        <v>31</v>
      </c>
      <c r="C25" s="64" t="s">
        <v>42</v>
      </c>
      <c r="D25" s="65">
        <v>0</v>
      </c>
      <c r="E25" s="91">
        <v>43984</v>
      </c>
      <c r="F25" s="91">
        <v>43985</v>
      </c>
      <c r="G25" s="11"/>
      <c r="H25" s="5">
        <f t="shared" si="5"/>
        <v>2</v>
      </c>
      <c r="I25" s="44"/>
      <c r="J25" s="44"/>
      <c r="K25" s="93"/>
      <c r="L25" s="96"/>
      <c r="M25" s="71"/>
      <c r="N25" s="96"/>
      <c r="O25" s="96"/>
      <c r="P25" s="94"/>
      <c r="Q25" s="44"/>
      <c r="R25" s="44"/>
      <c r="S25" s="44"/>
      <c r="T25" s="93"/>
      <c r="U25" s="96"/>
      <c r="V25" s="96"/>
      <c r="W25" s="96"/>
      <c r="X25" s="94"/>
      <c r="Y25" s="44"/>
      <c r="Z25" s="44"/>
      <c r="AA25" s="93"/>
      <c r="AB25" s="96"/>
      <c r="AC25" s="96"/>
      <c r="AD25" s="94"/>
      <c r="AE25" s="44"/>
      <c r="AF25" s="93"/>
      <c r="AG25" s="96"/>
      <c r="AH25" s="71"/>
      <c r="AI25" s="96"/>
      <c r="AJ25" s="96"/>
      <c r="AK25" s="94"/>
      <c r="AL25" s="44"/>
      <c r="AM25" s="44"/>
      <c r="AN25" s="44"/>
      <c r="AO25" s="93"/>
      <c r="AP25" s="96"/>
      <c r="AQ25" s="96"/>
      <c r="AR25" s="94"/>
      <c r="AS25" s="44"/>
      <c r="AT25" s="44"/>
      <c r="AU25" s="44"/>
      <c r="AV25" s="93"/>
      <c r="AW25" s="96"/>
      <c r="AX25" s="96"/>
      <c r="AY25" s="94"/>
      <c r="AZ25" s="44"/>
      <c r="BA25" s="44"/>
      <c r="BB25" s="44"/>
      <c r="BC25" s="93"/>
      <c r="BD25" s="96"/>
      <c r="BE25" s="96"/>
      <c r="BF25" s="94"/>
      <c r="BG25" s="44"/>
      <c r="BH25" s="44"/>
      <c r="BI25" s="44"/>
      <c r="BJ25" s="93"/>
      <c r="BK25" s="96"/>
      <c r="BL25" s="96"/>
    </row>
    <row r="26" spans="1:66" s="40" customFormat="1" ht="30" customHeight="1" thickBot="1" x14ac:dyDescent="0.25">
      <c r="A26" s="7"/>
      <c r="B26" s="66" t="s">
        <v>9</v>
      </c>
      <c r="C26" s="67"/>
      <c r="D26" s="68"/>
      <c r="E26" s="69"/>
      <c r="F26" s="70"/>
      <c r="G26" s="11"/>
      <c r="H26" s="5" t="str">
        <f t="shared" si="5"/>
        <v/>
      </c>
      <c r="I26" s="71"/>
      <c r="J26" s="71"/>
      <c r="K26" s="71"/>
      <c r="L26" s="96"/>
      <c r="M26" s="71"/>
      <c r="N26" s="96"/>
      <c r="O26" s="96"/>
      <c r="P26" s="71"/>
      <c r="Q26" s="71"/>
      <c r="R26" s="71"/>
      <c r="S26" s="71"/>
      <c r="T26" s="71"/>
      <c r="U26" s="96"/>
      <c r="V26" s="96"/>
      <c r="W26" s="96"/>
      <c r="X26" s="71"/>
      <c r="Y26" s="71"/>
      <c r="Z26" s="71"/>
      <c r="AA26" s="71"/>
      <c r="AB26" s="96"/>
      <c r="AC26" s="96"/>
      <c r="AD26" s="71"/>
      <c r="AE26" s="71"/>
      <c r="AF26" s="71"/>
      <c r="AG26" s="96"/>
      <c r="AH26" s="71"/>
      <c r="AI26" s="96"/>
      <c r="AJ26" s="96"/>
      <c r="AK26" s="71"/>
      <c r="AL26" s="71"/>
      <c r="AM26" s="71"/>
      <c r="AN26" s="71"/>
      <c r="AO26" s="71"/>
      <c r="AP26" s="96"/>
      <c r="AQ26" s="96"/>
      <c r="AR26" s="71"/>
      <c r="AS26" s="71"/>
      <c r="AT26" s="71"/>
      <c r="AU26" s="71"/>
      <c r="AV26" s="71"/>
      <c r="AW26" s="96"/>
      <c r="AX26" s="96"/>
      <c r="AY26" s="71"/>
      <c r="AZ26" s="71"/>
      <c r="BA26" s="71"/>
      <c r="BB26" s="71"/>
      <c r="BC26" s="71"/>
      <c r="BD26" s="96"/>
      <c r="BE26" s="96"/>
      <c r="BF26" s="71"/>
      <c r="BG26" s="71"/>
      <c r="BH26" s="71"/>
      <c r="BI26" s="71"/>
      <c r="BJ26" s="71"/>
      <c r="BK26" s="96"/>
      <c r="BL26" s="96"/>
    </row>
    <row r="27" spans="1:66" s="40" customFormat="1" ht="30" customHeight="1" thickBot="1" x14ac:dyDescent="0.25">
      <c r="A27" s="7"/>
      <c r="B27" s="72" t="s">
        <v>44</v>
      </c>
      <c r="C27" s="73"/>
      <c r="D27" s="74"/>
      <c r="E27" s="92">
        <v>43986</v>
      </c>
      <c r="F27" s="92">
        <v>43987</v>
      </c>
      <c r="G27" s="11"/>
      <c r="H27" s="5">
        <f t="shared" si="5"/>
        <v>2</v>
      </c>
      <c r="I27" s="44"/>
      <c r="J27" s="44"/>
      <c r="K27" s="93"/>
      <c r="L27" s="96"/>
      <c r="M27" s="71"/>
      <c r="N27" s="96"/>
      <c r="O27" s="96"/>
      <c r="P27" s="94"/>
      <c r="Q27" s="44"/>
      <c r="R27" s="44"/>
      <c r="S27" s="44"/>
      <c r="T27" s="93"/>
      <c r="U27" s="96"/>
      <c r="V27" s="96"/>
      <c r="W27" s="96"/>
      <c r="X27" s="94"/>
      <c r="Y27" s="44"/>
      <c r="Z27" s="44"/>
      <c r="AA27" s="93"/>
      <c r="AB27" s="96"/>
      <c r="AC27" s="96"/>
      <c r="AD27" s="94"/>
      <c r="AE27" s="44"/>
      <c r="AF27" s="93"/>
      <c r="AG27" s="96"/>
      <c r="AH27" s="71"/>
      <c r="AI27" s="96"/>
      <c r="AJ27" s="96"/>
      <c r="AK27" s="94"/>
      <c r="AL27" s="44"/>
      <c r="AM27" s="44"/>
      <c r="AN27" s="44"/>
      <c r="AO27" s="93"/>
      <c r="AP27" s="96"/>
      <c r="AQ27" s="96"/>
      <c r="AR27" s="94"/>
      <c r="AS27" s="44"/>
      <c r="AT27" s="44"/>
      <c r="AU27" s="44"/>
      <c r="AV27" s="93"/>
      <c r="AW27" s="96"/>
      <c r="AX27" s="96"/>
      <c r="AY27" s="94"/>
      <c r="AZ27" s="44"/>
      <c r="BA27" s="44"/>
      <c r="BB27" s="44"/>
      <c r="BC27" s="93"/>
      <c r="BD27" s="96"/>
      <c r="BE27" s="96"/>
      <c r="BF27" s="94"/>
      <c r="BG27" s="44"/>
      <c r="BH27" s="44"/>
      <c r="BI27" s="44"/>
      <c r="BJ27" s="93"/>
      <c r="BK27" s="96"/>
      <c r="BL27" s="96"/>
    </row>
    <row r="28" spans="1:66" s="40" customFormat="1" ht="30" customHeight="1" thickBot="1" x14ac:dyDescent="0.25">
      <c r="A28" s="7"/>
      <c r="B28" s="72" t="s">
        <v>32</v>
      </c>
      <c r="C28" s="73"/>
      <c r="D28" s="74"/>
      <c r="E28" s="92">
        <v>43988</v>
      </c>
      <c r="F28" s="92">
        <v>43988</v>
      </c>
      <c r="G28" s="11"/>
      <c r="H28" s="5">
        <f t="shared" si="5"/>
        <v>1</v>
      </c>
      <c r="I28" s="44"/>
      <c r="J28" s="44"/>
      <c r="K28" s="93"/>
      <c r="L28" s="96"/>
      <c r="M28" s="71"/>
      <c r="N28" s="96"/>
      <c r="O28" s="96"/>
      <c r="P28" s="94"/>
      <c r="Q28" s="44"/>
      <c r="R28" s="44"/>
      <c r="S28" s="44"/>
      <c r="T28" s="93"/>
      <c r="U28" s="96"/>
      <c r="V28" s="96"/>
      <c r="W28" s="96"/>
      <c r="X28" s="94"/>
      <c r="Y28" s="44"/>
      <c r="Z28" s="44"/>
      <c r="AA28" s="93"/>
      <c r="AB28" s="96"/>
      <c r="AC28" s="96"/>
      <c r="AD28" s="94"/>
      <c r="AE28" s="44"/>
      <c r="AF28" s="93"/>
      <c r="AG28" s="96"/>
      <c r="AH28" s="71"/>
      <c r="AI28" s="96"/>
      <c r="AJ28" s="96"/>
      <c r="AK28" s="94"/>
      <c r="AL28" s="44"/>
      <c r="AM28" s="44"/>
      <c r="AN28" s="44"/>
      <c r="AO28" s="93"/>
      <c r="AP28" s="96"/>
      <c r="AQ28" s="96"/>
      <c r="AR28" s="94"/>
      <c r="AS28" s="44"/>
      <c r="AT28" s="44"/>
      <c r="AU28" s="44"/>
      <c r="AV28" s="93"/>
      <c r="AW28" s="96"/>
      <c r="AX28" s="96"/>
      <c r="AY28" s="94"/>
      <c r="AZ28" s="44"/>
      <c r="BA28" s="44"/>
      <c r="BB28" s="44"/>
      <c r="BC28" s="93"/>
      <c r="BD28" s="96"/>
      <c r="BE28" s="96"/>
      <c r="BF28" s="94"/>
      <c r="BG28" s="44"/>
      <c r="BH28" s="44"/>
      <c r="BI28" s="44"/>
      <c r="BJ28" s="93"/>
      <c r="BK28" s="96"/>
      <c r="BL28" s="96"/>
    </row>
    <row r="29" spans="1:66" s="40" customFormat="1" ht="30" customHeight="1" thickBot="1" x14ac:dyDescent="0.25">
      <c r="A29" s="7"/>
      <c r="B29" s="72" t="s">
        <v>45</v>
      </c>
      <c r="C29" s="73"/>
      <c r="D29" s="74"/>
      <c r="E29" s="92">
        <v>43991</v>
      </c>
      <c r="F29" s="92">
        <v>43995</v>
      </c>
      <c r="G29" s="11"/>
      <c r="H29" s="5">
        <f t="shared" si="5"/>
        <v>5</v>
      </c>
      <c r="I29" s="44"/>
      <c r="J29" s="44"/>
      <c r="K29" s="93"/>
      <c r="L29" s="96"/>
      <c r="M29" s="71"/>
      <c r="N29" s="96"/>
      <c r="O29" s="96"/>
      <c r="P29" s="94"/>
      <c r="Q29" s="44"/>
      <c r="R29" s="44"/>
      <c r="S29" s="44"/>
      <c r="T29" s="93"/>
      <c r="U29" s="96"/>
      <c r="V29" s="96"/>
      <c r="W29" s="96"/>
      <c r="X29" s="94"/>
      <c r="Y29" s="44"/>
      <c r="Z29" s="44"/>
      <c r="AA29" s="93"/>
      <c r="AB29" s="96"/>
      <c r="AC29" s="96"/>
      <c r="AD29" s="94"/>
      <c r="AE29" s="44"/>
      <c r="AF29" s="93"/>
      <c r="AG29" s="96"/>
      <c r="AH29" s="71"/>
      <c r="AI29" s="96"/>
      <c r="AJ29" s="96"/>
      <c r="AK29" s="94"/>
      <c r="AL29" s="44"/>
      <c r="AM29" s="44"/>
      <c r="AN29" s="44"/>
      <c r="AO29" s="93"/>
      <c r="AP29" s="96"/>
      <c r="AQ29" s="96"/>
      <c r="AR29" s="94"/>
      <c r="AS29" s="44"/>
      <c r="AT29" s="44"/>
      <c r="AU29" s="44"/>
      <c r="AV29" s="93"/>
      <c r="AW29" s="96"/>
      <c r="AX29" s="96"/>
      <c r="AY29" s="94"/>
      <c r="AZ29" s="44"/>
      <c r="BA29" s="44"/>
      <c r="BB29" s="44"/>
      <c r="BC29" s="93"/>
      <c r="BD29" s="96"/>
      <c r="BE29" s="96"/>
      <c r="BF29" s="94"/>
      <c r="BG29" s="44"/>
      <c r="BH29" s="44"/>
      <c r="BI29" s="44"/>
      <c r="BJ29" s="93"/>
      <c r="BK29" s="96"/>
      <c r="BL29" s="96"/>
    </row>
    <row r="30" spans="1:66" s="40" customFormat="1" ht="30" customHeight="1" thickBot="1" x14ac:dyDescent="0.25">
      <c r="A30" s="7"/>
      <c r="B30" s="72" t="s">
        <v>39</v>
      </c>
      <c r="C30" s="73" t="s">
        <v>33</v>
      </c>
      <c r="D30" s="74"/>
      <c r="E30" s="92">
        <v>43998</v>
      </c>
      <c r="F30" s="92">
        <v>44000</v>
      </c>
      <c r="G30" s="11"/>
      <c r="H30" s="5">
        <f t="shared" si="5"/>
        <v>3</v>
      </c>
      <c r="I30" s="44"/>
      <c r="J30" s="44"/>
      <c r="K30" s="93"/>
      <c r="L30" s="96"/>
      <c r="M30" s="71"/>
      <c r="N30" s="96"/>
      <c r="O30" s="96"/>
      <c r="P30" s="98"/>
      <c r="Q30" s="99"/>
      <c r="R30" s="99"/>
      <c r="S30" s="99"/>
      <c r="T30" s="107"/>
      <c r="U30" s="96"/>
      <c r="V30" s="96"/>
      <c r="W30" s="96"/>
      <c r="X30" s="98"/>
      <c r="Y30" s="99"/>
      <c r="Z30" s="44"/>
      <c r="AA30" s="93"/>
      <c r="AB30" s="96"/>
      <c r="AC30" s="96"/>
      <c r="AD30" s="94"/>
      <c r="AE30" s="44"/>
      <c r="AF30" s="93"/>
      <c r="AG30" s="96"/>
      <c r="AH30" s="71"/>
      <c r="AI30" s="96"/>
      <c r="AJ30" s="96"/>
      <c r="AK30" s="94"/>
      <c r="AL30" s="44"/>
      <c r="AM30" s="44"/>
      <c r="AN30" s="44"/>
      <c r="AO30" s="93"/>
      <c r="AP30" s="96"/>
      <c r="AQ30" s="96"/>
      <c r="AR30" s="98"/>
      <c r="AS30" s="99"/>
      <c r="AT30" s="44"/>
      <c r="AU30" s="44"/>
      <c r="AV30" s="93"/>
      <c r="AW30" s="96"/>
      <c r="AX30" s="96"/>
      <c r="AY30" s="94"/>
      <c r="AZ30" s="44"/>
      <c r="BA30" s="44"/>
      <c r="BB30" s="44"/>
      <c r="BC30" s="93"/>
      <c r="BD30" s="96"/>
      <c r="BE30" s="96"/>
      <c r="BF30" s="94"/>
      <c r="BG30" s="44"/>
      <c r="BH30" s="44"/>
      <c r="BI30" s="44"/>
      <c r="BJ30" s="93"/>
      <c r="BK30" s="96"/>
      <c r="BL30" s="96"/>
    </row>
    <row r="31" spans="1:66" s="40" customFormat="1" ht="30" customHeight="1" thickBot="1" x14ac:dyDescent="0.25">
      <c r="A31" s="7"/>
      <c r="B31" s="72" t="s">
        <v>55</v>
      </c>
      <c r="C31" s="73" t="s">
        <v>54</v>
      </c>
      <c r="D31" s="74"/>
      <c r="E31" s="92"/>
      <c r="F31" s="92"/>
      <c r="G31" s="11"/>
      <c r="H31" s="5"/>
      <c r="I31" s="44"/>
      <c r="J31" s="44"/>
      <c r="K31" s="102" t="s">
        <v>38</v>
      </c>
      <c r="L31" s="96"/>
      <c r="M31" s="103" t="s">
        <v>38</v>
      </c>
      <c r="N31" s="96"/>
      <c r="O31" s="96"/>
      <c r="P31" s="106" t="s">
        <v>38</v>
      </c>
      <c r="Q31" s="106" t="s">
        <v>51</v>
      </c>
      <c r="R31" s="106" t="s">
        <v>51</v>
      </c>
      <c r="S31" s="106" t="s">
        <v>38</v>
      </c>
      <c r="T31" s="106" t="s">
        <v>38</v>
      </c>
      <c r="U31" s="96"/>
      <c r="V31" s="96"/>
      <c r="W31" s="96"/>
      <c r="X31" s="106" t="s">
        <v>38</v>
      </c>
      <c r="Y31" s="116"/>
      <c r="Z31" s="98"/>
      <c r="AA31" s="107"/>
      <c r="AB31" s="96"/>
      <c r="AC31" s="96"/>
      <c r="AD31" s="94"/>
      <c r="AE31" s="44"/>
      <c r="AF31" s="93"/>
      <c r="AG31" s="96"/>
      <c r="AH31" s="71"/>
      <c r="AI31" s="96"/>
      <c r="AJ31" s="96"/>
      <c r="AK31" s="94"/>
      <c r="AL31" s="44"/>
      <c r="AM31" s="44"/>
      <c r="AN31" s="44"/>
      <c r="AO31" s="93"/>
      <c r="AP31" s="96"/>
      <c r="AQ31" s="96"/>
      <c r="AR31" s="109" t="s">
        <v>37</v>
      </c>
      <c r="AS31" s="109" t="s">
        <v>37</v>
      </c>
      <c r="AT31" s="94"/>
      <c r="AU31" s="105" t="s">
        <v>38</v>
      </c>
      <c r="AV31" s="93"/>
      <c r="AW31" s="96"/>
      <c r="AX31" s="96"/>
      <c r="AY31" s="94"/>
      <c r="AZ31" s="44"/>
      <c r="BA31" s="44"/>
      <c r="BB31" s="44"/>
      <c r="BC31" s="93"/>
      <c r="BD31" s="96"/>
      <c r="BE31" s="96"/>
      <c r="BF31" s="94"/>
      <c r="BG31" s="44"/>
      <c r="BH31" s="44"/>
      <c r="BI31" s="44"/>
      <c r="BJ31" s="93"/>
      <c r="BK31" s="96"/>
      <c r="BL31" s="96"/>
      <c r="BN31" s="40" t="s">
        <v>41</v>
      </c>
    </row>
    <row r="32" spans="1:66" s="40" customFormat="1" ht="30" customHeight="1" thickBot="1" x14ac:dyDescent="0.25">
      <c r="A32" s="7"/>
      <c r="B32" s="72" t="s">
        <v>55</v>
      </c>
      <c r="C32" s="73" t="s">
        <v>28</v>
      </c>
      <c r="D32" s="74"/>
      <c r="E32" s="92"/>
      <c r="F32" s="92"/>
      <c r="G32" s="11"/>
      <c r="H32" s="5"/>
      <c r="I32" s="44"/>
      <c r="J32" s="44"/>
      <c r="K32" s="102" t="s">
        <v>37</v>
      </c>
      <c r="L32" s="96"/>
      <c r="M32" s="103" t="s">
        <v>37</v>
      </c>
      <c r="N32" s="96"/>
      <c r="O32" s="96"/>
      <c r="P32" s="106" t="s">
        <v>37</v>
      </c>
      <c r="Q32" s="106" t="s">
        <v>37</v>
      </c>
      <c r="R32" s="106" t="s">
        <v>37</v>
      </c>
      <c r="S32" s="117" t="s">
        <v>51</v>
      </c>
      <c r="T32" s="106" t="s">
        <v>43</v>
      </c>
      <c r="U32" s="96"/>
      <c r="V32" s="96"/>
      <c r="W32" s="96"/>
      <c r="X32" s="106" t="s">
        <v>36</v>
      </c>
      <c r="Y32" s="106" t="s">
        <v>36</v>
      </c>
      <c r="Z32" s="106" t="s">
        <v>36</v>
      </c>
      <c r="AA32" s="106" t="s">
        <v>36</v>
      </c>
      <c r="AB32" s="96"/>
      <c r="AC32" s="96"/>
      <c r="AD32" s="94"/>
      <c r="AE32" s="44"/>
      <c r="AF32" s="93"/>
      <c r="AG32" s="96"/>
      <c r="AH32" s="103" t="s">
        <v>43</v>
      </c>
      <c r="AI32" s="96"/>
      <c r="AJ32" s="96"/>
      <c r="AK32" s="94"/>
      <c r="AL32" s="44"/>
      <c r="AM32" s="44"/>
      <c r="AN32" s="105" t="s">
        <v>43</v>
      </c>
      <c r="AO32" s="93"/>
      <c r="AP32" s="96"/>
      <c r="AQ32" s="96"/>
      <c r="AR32" s="100"/>
      <c r="AS32" s="101"/>
      <c r="AT32" s="44"/>
      <c r="AU32" s="44"/>
      <c r="AV32" s="93"/>
      <c r="AW32" s="96"/>
      <c r="AX32" s="96"/>
      <c r="AY32" s="94"/>
      <c r="AZ32" s="44"/>
      <c r="BA32" s="44"/>
      <c r="BB32" s="44"/>
      <c r="BC32" s="93"/>
      <c r="BD32" s="96"/>
      <c r="BE32" s="96"/>
      <c r="BF32" s="94"/>
      <c r="BG32" s="44"/>
      <c r="BH32" s="44"/>
      <c r="BI32" s="44"/>
      <c r="BJ32" s="93"/>
      <c r="BK32" s="96"/>
      <c r="BL32" s="96"/>
      <c r="BN32" s="40" t="s">
        <v>52</v>
      </c>
    </row>
    <row r="33" spans="1:66" s="40" customFormat="1" ht="30" customHeight="1" thickBot="1" x14ac:dyDescent="0.25">
      <c r="A33" s="7"/>
      <c r="B33" s="72" t="s">
        <v>55</v>
      </c>
      <c r="C33" s="73" t="s">
        <v>20</v>
      </c>
      <c r="D33" s="74"/>
      <c r="E33" s="92"/>
      <c r="F33" s="92"/>
      <c r="G33" s="11"/>
      <c r="H33" s="5" t="str">
        <f t="shared" si="5"/>
        <v/>
      </c>
      <c r="I33" s="44"/>
      <c r="J33" s="44"/>
      <c r="K33" s="93"/>
      <c r="L33" s="96"/>
      <c r="M33" s="103" t="s">
        <v>40</v>
      </c>
      <c r="N33" s="96"/>
      <c r="O33" s="96"/>
      <c r="P33" s="62"/>
      <c r="Q33"/>
      <c r="R33" s="106" t="s">
        <v>51</v>
      </c>
      <c r="S33" s="106" t="s">
        <v>51</v>
      </c>
      <c r="T33" s="110" t="s">
        <v>40</v>
      </c>
      <c r="U33" s="96"/>
      <c r="V33" s="96"/>
      <c r="W33" s="96"/>
      <c r="X33" s="100"/>
      <c r="Y33" s="101"/>
      <c r="Z33" s="108" t="s">
        <v>40</v>
      </c>
      <c r="AA33" s="108" t="s">
        <v>40</v>
      </c>
      <c r="AB33" s="96"/>
      <c r="AC33" s="96"/>
      <c r="AD33" s="94"/>
      <c r="AE33" s="44"/>
      <c r="AF33" s="102" t="s">
        <v>36</v>
      </c>
      <c r="AG33" s="96"/>
      <c r="AH33" s="103" t="s">
        <v>36</v>
      </c>
      <c r="AI33" s="96"/>
      <c r="AJ33" s="96"/>
      <c r="AK33" s="104" t="s">
        <v>36</v>
      </c>
      <c r="AL33" s="44"/>
      <c r="AM33" s="44"/>
      <c r="AN33" s="44"/>
      <c r="AO33" s="102" t="s">
        <v>40</v>
      </c>
      <c r="AP33" s="96"/>
      <c r="AQ33" s="96"/>
      <c r="AR33" s="94"/>
      <c r="AS33" s="44"/>
      <c r="AT33" s="44"/>
      <c r="AU33" s="44"/>
      <c r="AV33" s="93"/>
      <c r="AW33" s="96"/>
      <c r="AX33" s="96"/>
      <c r="AY33" s="94"/>
      <c r="AZ33" s="44"/>
      <c r="BA33" s="44"/>
      <c r="BB33" s="44"/>
      <c r="BC33" s="93"/>
      <c r="BD33" s="96"/>
      <c r="BE33" s="96"/>
      <c r="BF33" s="94"/>
      <c r="BG33" s="44"/>
      <c r="BH33" s="44"/>
      <c r="BI33" s="44"/>
      <c r="BJ33" s="93"/>
      <c r="BK33" s="96"/>
      <c r="BL33" s="96"/>
      <c r="BN33" s="40" t="s">
        <v>50</v>
      </c>
    </row>
    <row r="34" spans="1:66" s="40" customFormat="1" ht="30" customHeight="1" thickBot="1" x14ac:dyDescent="0.25">
      <c r="A34" s="7"/>
      <c r="B34" s="111" t="s">
        <v>55</v>
      </c>
      <c r="C34" s="112" t="s">
        <v>48</v>
      </c>
      <c r="D34" s="113"/>
      <c r="E34" s="114"/>
      <c r="F34" s="114"/>
      <c r="G34" s="11"/>
      <c r="H34" s="5"/>
      <c r="I34" s="39"/>
      <c r="J34" s="39"/>
      <c r="K34" s="39"/>
      <c r="L34" s="96"/>
      <c r="M34" s="109" t="s">
        <v>49</v>
      </c>
      <c r="N34" s="96"/>
      <c r="O34" s="96"/>
      <c r="P34" s="95"/>
      <c r="Q34"/>
      <c r="R34" s="115" t="s">
        <v>49</v>
      </c>
      <c r="S34"/>
      <c r="T34"/>
      <c r="U34" s="96"/>
      <c r="V34" s="96"/>
      <c r="W34" s="96"/>
      <c r="X34" s="106" t="s">
        <v>36</v>
      </c>
      <c r="Y34" s="95"/>
      <c r="Z34" s="106" t="s">
        <v>36</v>
      </c>
      <c r="AA34" s="106" t="s">
        <v>36</v>
      </c>
      <c r="AB34" s="96"/>
      <c r="AC34" s="96"/>
      <c r="AD34" s="39"/>
      <c r="AE34" s="39"/>
      <c r="AF34" s="109" t="s">
        <v>36</v>
      </c>
      <c r="AG34" s="96"/>
      <c r="AH34"/>
      <c r="AI34" s="96"/>
      <c r="AJ34" s="96"/>
      <c r="AK34"/>
      <c r="AL34" s="39"/>
      <c r="AM34" s="39"/>
      <c r="AN34" s="39"/>
      <c r="AO34"/>
      <c r="AP34" s="96"/>
      <c r="AQ34" s="96"/>
      <c r="AR34" s="39"/>
      <c r="AS34" s="39"/>
      <c r="AT34" s="39"/>
      <c r="AU34" s="39"/>
      <c r="AV34" s="39"/>
      <c r="AW34" s="96"/>
      <c r="AX34" s="96"/>
      <c r="AY34" s="39"/>
      <c r="AZ34" s="39"/>
      <c r="BA34" s="39"/>
      <c r="BB34" s="39"/>
      <c r="BC34" s="39"/>
      <c r="BD34" s="96"/>
      <c r="BE34" s="96"/>
      <c r="BF34" s="39"/>
      <c r="BG34" s="39"/>
      <c r="BH34" s="39"/>
      <c r="BI34" s="39"/>
      <c r="BJ34" s="39"/>
      <c r="BK34" s="96"/>
      <c r="BL34" s="96"/>
      <c r="BN34" s="40" t="s">
        <v>56</v>
      </c>
    </row>
    <row r="35" spans="1:66" s="40" customFormat="1" ht="30" customHeight="1" thickBot="1" x14ac:dyDescent="0.25">
      <c r="A35" s="7"/>
      <c r="B35" s="75"/>
      <c r="C35" s="76"/>
      <c r="D35" s="77"/>
      <c r="E35" s="78"/>
      <c r="F35" s="78"/>
      <c r="G35" s="11"/>
      <c r="H35" s="5" t="str">
        <f t="shared" si="5"/>
        <v/>
      </c>
      <c r="I35" s="39"/>
      <c r="J35" s="39"/>
      <c r="K35" s="39"/>
      <c r="L35" s="95"/>
      <c r="M35" s="39"/>
      <c r="N35" s="95"/>
      <c r="O35" s="95"/>
      <c r="P35" s="39"/>
      <c r="Q35" s="95"/>
      <c r="R35" s="95"/>
      <c r="S35" s="95"/>
      <c r="T35" s="39"/>
      <c r="U35" s="95"/>
      <c r="V35" s="95"/>
      <c r="W35" s="95"/>
      <c r="X35" s="39"/>
      <c r="Y35" s="39"/>
      <c r="Z35" s="39"/>
      <c r="AA35" s="39"/>
      <c r="AB35" s="95"/>
      <c r="AC35" s="95"/>
      <c r="AD35" s="39"/>
      <c r="AE35" s="39"/>
      <c r="AF35" s="39"/>
      <c r="AG35" s="95"/>
      <c r="AH35" s="39"/>
      <c r="AI35" s="95"/>
      <c r="AJ35" s="95"/>
      <c r="AK35" s="39"/>
      <c r="AL35" s="39"/>
      <c r="AM35" s="39"/>
      <c r="AN35" s="39"/>
      <c r="AO35" s="39"/>
      <c r="AP35" s="95"/>
      <c r="AQ35" s="95"/>
      <c r="AR35" s="39"/>
      <c r="AS35" s="39"/>
      <c r="AT35" s="39"/>
      <c r="AU35" s="39"/>
      <c r="AV35" s="39"/>
      <c r="AW35" s="95"/>
      <c r="AX35" s="95"/>
      <c r="AY35" s="39"/>
      <c r="AZ35" s="39"/>
      <c r="BA35" s="39"/>
      <c r="BB35" s="39"/>
      <c r="BC35" s="39"/>
      <c r="BD35" s="95"/>
      <c r="BE35" s="95"/>
      <c r="BF35" s="39"/>
      <c r="BG35" s="39"/>
      <c r="BH35" s="39"/>
      <c r="BI35" s="39"/>
      <c r="BJ35" s="39"/>
      <c r="BK35" s="95"/>
      <c r="BL35" s="95"/>
    </row>
    <row r="36" spans="1:66" s="40" customFormat="1" ht="30" customHeight="1" thickBot="1" x14ac:dyDescent="0.25">
      <c r="A36" s="8"/>
      <c r="B36" s="79" t="s">
        <v>0</v>
      </c>
      <c r="C36" s="80"/>
      <c r="D36" s="81"/>
      <c r="E36" s="82"/>
      <c r="F36" s="83"/>
      <c r="G36" s="11"/>
      <c r="H36" s="6" t="str">
        <f t="shared" si="5"/>
        <v/>
      </c>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c r="AP36" s="84"/>
      <c r="AQ36" s="84"/>
      <c r="AR36" s="84"/>
      <c r="AS36" s="84"/>
      <c r="AT36" s="84"/>
      <c r="AU36" s="84"/>
      <c r="AV36" s="84"/>
      <c r="AW36" s="84"/>
      <c r="AX36" s="84"/>
      <c r="AY36" s="84"/>
      <c r="AZ36" s="84"/>
      <c r="BA36" s="84"/>
      <c r="BB36" s="84"/>
      <c r="BC36" s="84"/>
      <c r="BD36" s="84"/>
      <c r="BE36" s="84"/>
      <c r="BF36" s="84"/>
      <c r="BG36" s="84"/>
      <c r="BH36" s="84"/>
      <c r="BI36" s="84"/>
      <c r="BJ36" s="84"/>
      <c r="BK36" s="84"/>
      <c r="BL36" s="84"/>
    </row>
    <row r="37" spans="1:66" ht="30" customHeight="1" x14ac:dyDescent="0.2">
      <c r="G37" s="3"/>
    </row>
    <row r="38" spans="1:66" ht="30" customHeight="1" x14ac:dyDescent="0.25">
      <c r="C38" s="10"/>
      <c r="F38" s="9"/>
    </row>
    <row r="39" spans="1:66" ht="30" customHeight="1" x14ac:dyDescent="0.2">
      <c r="C39"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3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11" priority="6">
      <formula>AND(task_start&lt;=I$5,ROUNDDOWN((task_end-task_start+1)*task_progress,0)+task_start-1&gt;=I$5)</formula>
    </cfRule>
    <cfRule type="expression" dxfId="10" priority="7" stopIfTrue="1">
      <formula>AND(task_end&gt;=I$5,task_start&lt;J$5)</formula>
    </cfRule>
  </conditionalFormatting>
  <conditionalFormatting sqref="I15:BL19">
    <cfRule type="expression" dxfId="9" priority="4">
      <formula>AND(task_start&lt;=I$5,ROUNDDOWN((task_end-task_start+1)*task_progress,0)+task_start-1&gt;=I$5)</formula>
    </cfRule>
    <cfRule type="expression" dxfId="8" priority="5" stopIfTrue="1">
      <formula>AND(task_end&gt;=I$5,task_start&lt;J$5)</formula>
    </cfRule>
  </conditionalFormatting>
  <conditionalFormatting sqref="I21:BL25">
    <cfRule type="expression" dxfId="7" priority="2">
      <formula>AND(task_start&lt;=I$5,ROUNDDOWN((task_end-task_start+1)*task_progress,0)+task_start-1&gt;=I$5)</formula>
    </cfRule>
    <cfRule type="expression" dxfId="6" priority="3" stopIfTrue="1">
      <formula>AND(task_end&gt;=I$5,task_start&lt;J$5)</formula>
    </cfRule>
  </conditionalFormatting>
  <conditionalFormatting sqref="I27:BL31 I32:R32 U32:BL32 I33:BL34">
    <cfRule type="expression" dxfId="5" priority="36">
      <formula>AND(task_start&lt;=I$5,ROUNDDOWN((task_end-task_start+1)*task_progress,0)+task_start-1&gt;=I$5)</formula>
    </cfRule>
    <cfRule type="expression" dxfId="4" priority="37" stopIfTrue="1">
      <formula>AND(task_end&gt;=I$5,task_start&lt;J$5)</formula>
    </cfRule>
  </conditionalFormatting>
  <conditionalFormatting sqref="I32:R32 U32:BL32 I4:BL31 I33:BL34">
    <cfRule type="expression" dxfId="3" priority="1">
      <formula>AND(TODAY()&gt;=I$5, TODAY()&lt;J$5)</formula>
    </cfRule>
  </conditionalFormatting>
  <conditionalFormatting sqref="T32">
    <cfRule type="expression" dxfId="2" priority="40">
      <formula>AND(task_start&lt;=S$5,ROUNDDOWN((task_end-task_start+1)*task_progress,0)+task_start-1&gt;=S$5)</formula>
    </cfRule>
    <cfRule type="expression" dxfId="1" priority="41" stopIfTrue="1">
      <formula>AND(task_end&gt;=S$5,task_start&lt;T$5)</formula>
    </cfRule>
  </conditionalFormatting>
  <conditionalFormatting sqref="T32">
    <cfRule type="expression" dxfId="0" priority="43">
      <formula>AND(TODAY()&gt;=S$5, TODAY()&lt;T$5)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schemas.microsoft.com/sharepoint/v3"/>
    <ds:schemaRef ds:uri="http://schemas.microsoft.com/office/2006/metadata/properties"/>
    <ds:schemaRef ds:uri="http://schemas.microsoft.com/office/infopath/2007/PartnerControls"/>
    <ds:schemaRef ds:uri="16c05727-aa75-4e4a-9b5f-8a80a1165891"/>
    <ds:schemaRef ds:uri="http://schemas.openxmlformats.org/package/2006/metadata/core-properties"/>
    <ds:schemaRef ds:uri="http://purl.org/dc/elements/1.1/"/>
    <ds:schemaRef ds:uri="http://www.w3.org/XML/1998/namespace"/>
    <ds:schemaRef ds:uri="http://purl.org/dc/terms/"/>
    <ds:schemaRef ds:uri="http://schemas.microsoft.com/office/2006/documentManagement/types"/>
    <ds:schemaRef ds:uri="230e9df3-be65-4c73-a93b-d1236ebd677e"/>
    <ds:schemaRef ds:uri="71af3243-3dd4-4a8d-8c0d-dd76da1f02a5"/>
    <ds:schemaRef ds:uri="http://purl.org/dc/dcmitype/"/>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Display_Week</vt:lpstr>
      <vt:lpstr>Projektplan!Drucktitel</vt:lpstr>
      <vt:lpstr>Project_Start</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Patrick Moebius</cp:lastModifiedBy>
  <dcterms:created xsi:type="dcterms:W3CDTF">2022-03-11T22:41:12Z</dcterms:created>
  <dcterms:modified xsi:type="dcterms:W3CDTF">2024-05-27T09:51:26Z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