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event(garndata)" sheetId="1" state="visible" r:id="rId2"/>
    <sheet name="occurrence(fiskedata)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<sst xmlns="http://schemas.openxmlformats.org/spreadsheetml/2006/main" count="1239" uniqueCount="346">
  <si>
    <t xml:space="preserve">Innsjø</t>
  </si>
  <si>
    <t xml:space="preserve">Dato</t>
  </si>
  <si>
    <t xml:space="preserve">Habitat</t>
  </si>
  <si>
    <t xml:space="preserve">samplingProtocol</t>
  </si>
  <si>
    <t xml:space="preserve">samplingEffort</t>
  </si>
  <si>
    <t xml:space="preserve">sampleSize</t>
  </si>
  <si>
    <t xml:space="preserve">sampleSizeUnit</t>
  </si>
  <si>
    <t xml:space="preserve">dyp</t>
  </si>
  <si>
    <t xml:space="preserve">temperatur</t>
  </si>
  <si>
    <t xml:space="preserve">eventRemarks</t>
  </si>
  <si>
    <t xml:space="preserve">Takvatn</t>
  </si>
  <si>
    <t xml:space="preserve">BGO1</t>
  </si>
  <si>
    <t xml:space="preserve">square_meters</t>
  </si>
  <si>
    <t xml:space="preserve">BGO2</t>
  </si>
  <si>
    <t xml:space="preserve">BGO3</t>
  </si>
  <si>
    <t xml:space="preserve">BGO4</t>
  </si>
  <si>
    <t xml:space="preserve">BGO5</t>
  </si>
  <si>
    <t xml:space="preserve">BGO6</t>
  </si>
  <si>
    <t xml:space="preserve">BGO7</t>
  </si>
  <si>
    <t xml:space="preserve">BGO8</t>
  </si>
  <si>
    <t xml:space="preserve">BGO9</t>
  </si>
  <si>
    <t xml:space="preserve">BGO10</t>
  </si>
  <si>
    <t xml:space="preserve">BGO11</t>
  </si>
  <si>
    <t xml:space="preserve">BGO12</t>
  </si>
  <si>
    <t xml:space="preserve">BGO13</t>
  </si>
  <si>
    <t xml:space="preserve">BGO14</t>
  </si>
  <si>
    <t xml:space="preserve">BGO15</t>
  </si>
  <si>
    <t xml:space="preserve">BGO16</t>
  </si>
  <si>
    <t xml:space="preserve">6+8mm</t>
  </si>
  <si>
    <t xml:space="preserve">Storma. BGO</t>
  </si>
  <si>
    <t xml:space="preserve">Secchi_disk_20cm_black_and_white</t>
  </si>
  <si>
    <t xml:space="preserve">water_sampler_vertical_Ruttner</t>
  </si>
  <si>
    <t xml:space="preserve">Cold and windy weather mixed water column?</t>
  </si>
  <si>
    <t xml:space="preserve">Nr</t>
  </si>
  <si>
    <t xml:space="preserve">Mnd</t>
  </si>
  <si>
    <t xml:space="preserve">Art</t>
  </si>
  <si>
    <t xml:space="preserve">Vekt</t>
  </si>
  <si>
    <t xml:space="preserve">Lengde</t>
  </si>
  <si>
    <t xml:space="preserve">Alder</t>
  </si>
  <si>
    <t xml:space="preserve">Kond</t>
  </si>
  <si>
    <t xml:space="preserve">Kjønn</t>
  </si>
  <si>
    <t xml:space="preserve">Stadie</t>
  </si>
  <si>
    <t xml:space="preserve">Kjøttfarge</t>
  </si>
  <si>
    <t xml:space="preserve">Mage</t>
  </si>
  <si>
    <t xml:space="preserve">Salmincola</t>
  </si>
  <si>
    <t xml:space="preserve">Philonema</t>
  </si>
  <si>
    <t xml:space="preserve">Diph.-cyster</t>
  </si>
  <si>
    <t xml:space="preserve">Svømmebl.</t>
  </si>
  <si>
    <t xml:space="preserve">Tarm </t>
  </si>
  <si>
    <t xml:space="preserve">Øye</t>
  </si>
  <si>
    <t xml:space="preserve">Muskel - SIA</t>
  </si>
  <si>
    <t xml:space="preserve">Lever - SIA</t>
  </si>
  <si>
    <t xml:space="preserve">Genetikk</t>
  </si>
  <si>
    <t xml:space="preserve">Bildenr.</t>
  </si>
  <si>
    <t xml:space="preserve">Anmerkning </t>
  </si>
  <si>
    <t xml:space="preserve">Fyllingsgrad</t>
  </si>
  <si>
    <t xml:space="preserve">Bosmina</t>
  </si>
  <si>
    <t xml:space="preserve">Daphnia</t>
  </si>
  <si>
    <t xml:space="preserve">Holop</t>
  </si>
  <si>
    <t xml:space="preserve">Byth</t>
  </si>
  <si>
    <t xml:space="preserve">Polyph</t>
  </si>
  <si>
    <t xml:space="preserve">Cycl-cop</t>
  </si>
  <si>
    <t xml:space="preserve">Calan-cop</t>
  </si>
  <si>
    <t xml:space="preserve">Acant-cycl</t>
  </si>
  <si>
    <t xml:space="preserve">Linsekr</t>
  </si>
  <si>
    <t xml:space="preserve">Krystkr</t>
  </si>
  <si>
    <t xml:space="preserve">Muslkr</t>
  </si>
  <si>
    <t xml:space="preserve">Marflo</t>
  </si>
  <si>
    <t xml:space="preserve">Asell</t>
  </si>
  <si>
    <t xml:space="preserve">Damsnegl</t>
  </si>
  <si>
    <t xml:space="preserve">Skivesnegl</t>
  </si>
  <si>
    <t xml:space="preserve">Gjellesnegl</t>
  </si>
  <si>
    <t xml:space="preserve">Ertemusl</t>
  </si>
  <si>
    <t xml:space="preserve">Luft-ins</t>
  </si>
  <si>
    <t xml:space="preserve">Fjærmpup</t>
  </si>
  <si>
    <t xml:space="preserve">Fjærmlarv</t>
  </si>
  <si>
    <t xml:space="preserve">Varfllpup</t>
  </si>
  <si>
    <t xml:space="preserve">Varf-l-m-hus</t>
  </si>
  <si>
    <t xml:space="preserve">Varf-l-u-hus</t>
  </si>
  <si>
    <t xml:space="preserve">Døgnfl</t>
  </si>
  <si>
    <t xml:space="preserve">Steinfl</t>
  </si>
  <si>
    <t xml:space="preserve">Muddfl</t>
  </si>
  <si>
    <t xml:space="preserve">Stanklarv</t>
  </si>
  <si>
    <t xml:space="preserve">Vannbill</t>
  </si>
  <si>
    <t xml:space="preserve">Vann-</t>
  </si>
  <si>
    <t xml:space="preserve">FISK</t>
  </si>
  <si>
    <t xml:space="preserve">Uid-ins-larv</t>
  </si>
  <si>
    <t xml:space="preserve">Uid-plank</t>
  </si>
  <si>
    <t xml:space="preserve">Uid-rest</t>
  </si>
  <si>
    <t xml:space="preserve">Annet</t>
  </si>
  <si>
    <t xml:space="preserve">Anmerk</t>
  </si>
  <si>
    <t xml:space="preserve">SIA-Identifier</t>
  </si>
  <si>
    <t xml:space="preserve">Amount</t>
  </si>
  <si>
    <t xml:space="preserve">d13C</t>
  </si>
  <si>
    <t xml:space="preserve">d15N</t>
  </si>
  <si>
    <t xml:space="preserve">%C</t>
  </si>
  <si>
    <t xml:space="preserve">%N</t>
  </si>
  <si>
    <t xml:space="preserve">C/N</t>
  </si>
  <si>
    <t xml:space="preserve">TA 1101</t>
  </si>
  <si>
    <t xml:space="preserve">          </t>
  </si>
  <si>
    <t xml:space="preserve">         +   </t>
  </si>
  <si>
    <t xml:space="preserve">TA1115</t>
  </si>
  <si>
    <t xml:space="preserve">5 røyer i magen: 142mm/21g; 137mm/17,7g; &gt;185mm/35,6g; 91mm/6,7g; 116mm/13g. Jan:usikker alder</t>
  </si>
  <si>
    <t xml:space="preserve">Røye se lengdemålinger på Anmerkning</t>
  </si>
  <si>
    <t xml:space="preserve">TA1101M</t>
  </si>
  <si>
    <t xml:space="preserve">TA 1102</t>
  </si>
  <si>
    <t xml:space="preserve">TA1116</t>
  </si>
  <si>
    <t xml:space="preserve">Jan:usikker alder</t>
  </si>
  <si>
    <t xml:space="preserve">TA1102M</t>
  </si>
  <si>
    <t xml:space="preserve">TA 1103</t>
  </si>
  <si>
    <t xml:space="preserve">TA1114</t>
  </si>
  <si>
    <t xml:space="preserve">Mange cyster i kjøttet</t>
  </si>
  <si>
    <t xml:space="preserve">TA1103M</t>
  </si>
  <si>
    <t xml:space="preserve">TA 1104</t>
  </si>
  <si>
    <t xml:space="preserve">TA1113</t>
  </si>
  <si>
    <t xml:space="preserve">Fisk &gt; 25 m.m. i magen</t>
  </si>
  <si>
    <t xml:space="preserve">Stingsild, 2,4(har vært større)</t>
  </si>
  <si>
    <t xml:space="preserve">TA1104M</t>
  </si>
  <si>
    <t xml:space="preserve">TA 1105</t>
  </si>
  <si>
    <t xml:space="preserve">TA1122</t>
  </si>
  <si>
    <t xml:space="preserve">ikke ført inn data siden det er to mager med samme nr (1105)</t>
  </si>
  <si>
    <t xml:space="preserve">TA1105M</t>
  </si>
  <si>
    <t xml:space="preserve">TA 1106</t>
  </si>
  <si>
    <t xml:space="preserve">TA1121</t>
  </si>
  <si>
    <t xml:space="preserve">FG Mage felt-mage opparbeid stemmer ikke</t>
  </si>
  <si>
    <t xml:space="preserve">TA1106M</t>
  </si>
  <si>
    <t xml:space="preserve">TA 1107</t>
  </si>
  <si>
    <t xml:space="preserve">TA1120</t>
  </si>
  <si>
    <t xml:space="preserve">TA1107M</t>
  </si>
  <si>
    <t xml:space="preserve">TA 1108</t>
  </si>
  <si>
    <t xml:space="preserve">TA1119</t>
  </si>
  <si>
    <t xml:space="preserve">TA1108M</t>
  </si>
  <si>
    <t xml:space="preserve">TA 1109</t>
  </si>
  <si>
    <t xml:space="preserve">            </t>
  </si>
  <si>
    <t xml:space="preserve">TA1118</t>
  </si>
  <si>
    <t xml:space="preserve">otolitter på samme glass som nr 1110</t>
  </si>
  <si>
    <t xml:space="preserve">TA1109M</t>
  </si>
  <si>
    <t xml:space="preserve">TA 1110</t>
  </si>
  <si>
    <t xml:space="preserve">TA1117</t>
  </si>
  <si>
    <t xml:space="preserve">TA1110M</t>
  </si>
  <si>
    <t xml:space="preserve">TA 1111</t>
  </si>
  <si>
    <t xml:space="preserve">TA1136</t>
  </si>
  <si>
    <t xml:space="preserve">TA1111M</t>
  </si>
  <si>
    <t xml:space="preserve">TA 1112</t>
  </si>
  <si>
    <t xml:space="preserve">TA1137</t>
  </si>
  <si>
    <t xml:space="preserve">TA1112M</t>
  </si>
  <si>
    <t xml:space="preserve">TA 1113</t>
  </si>
  <si>
    <t xml:space="preserve">TA1138</t>
  </si>
  <si>
    <t xml:space="preserve">Stingsild i magen: 28,23, &gt;18mm + 1 rest; 1 cyste i kjøttet.</t>
  </si>
  <si>
    <t xml:space="preserve">Stingsild</t>
  </si>
  <si>
    <t xml:space="preserve">TA1113M</t>
  </si>
  <si>
    <t xml:space="preserve">TA 1114</t>
  </si>
  <si>
    <t xml:space="preserve">TA1139</t>
  </si>
  <si>
    <t xml:space="preserve">TA1114M</t>
  </si>
  <si>
    <t xml:space="preserve">TA 1115</t>
  </si>
  <si>
    <t xml:space="preserve">TA1140</t>
  </si>
  <si>
    <t xml:space="preserve">TA1115M</t>
  </si>
  <si>
    <t xml:space="preserve">TA 1116</t>
  </si>
  <si>
    <t xml:space="preserve">TA1141</t>
  </si>
  <si>
    <t xml:space="preserve">TA1116M</t>
  </si>
  <si>
    <t xml:space="preserve">TA 1117</t>
  </si>
  <si>
    <t xml:space="preserve">TA1142</t>
  </si>
  <si>
    <t xml:space="preserve">TA1117M</t>
  </si>
  <si>
    <t xml:space="preserve">TA 1118</t>
  </si>
  <si>
    <t xml:space="preserve">TA1143</t>
  </si>
  <si>
    <t xml:space="preserve">TA1118M</t>
  </si>
  <si>
    <t xml:space="preserve">TA 1119</t>
  </si>
  <si>
    <t xml:space="preserve">TA1119M</t>
  </si>
  <si>
    <t xml:space="preserve">TA 1120</t>
  </si>
  <si>
    <t xml:space="preserve">TA1120M</t>
  </si>
  <si>
    <t xml:space="preserve">TA 1121</t>
  </si>
  <si>
    <t xml:space="preserve">TA1121M</t>
  </si>
  <si>
    <t xml:space="preserve">TA 1122</t>
  </si>
  <si>
    <t xml:space="preserve">TA1122M</t>
  </si>
  <si>
    <t xml:space="preserve">TA 1123</t>
  </si>
  <si>
    <t xml:space="preserve">TA1123M</t>
  </si>
  <si>
    <t xml:space="preserve">TA 1124</t>
  </si>
  <si>
    <t xml:space="preserve">TA1124M</t>
  </si>
  <si>
    <t xml:space="preserve">TA 1125</t>
  </si>
  <si>
    <t xml:space="preserve">TA1125M</t>
  </si>
  <si>
    <t xml:space="preserve">TA 1126</t>
  </si>
  <si>
    <t xml:space="preserve">TA1126M</t>
  </si>
  <si>
    <t xml:space="preserve">TA 1127</t>
  </si>
  <si>
    <t xml:space="preserve">TA1127M</t>
  </si>
  <si>
    <t xml:space="preserve">TA 1128</t>
  </si>
  <si>
    <t xml:space="preserve">TA1128M</t>
  </si>
  <si>
    <t xml:space="preserve">TA 1129</t>
  </si>
  <si>
    <t xml:space="preserve">TA1129M</t>
  </si>
  <si>
    <t xml:space="preserve">TA 1130</t>
  </si>
  <si>
    <t xml:space="preserve">TA 1131</t>
  </si>
  <si>
    <t xml:space="preserve">TA 1132</t>
  </si>
  <si>
    <t xml:space="preserve">sammenvokste innvoller</t>
  </si>
  <si>
    <t xml:space="preserve">TA1132M</t>
  </si>
  <si>
    <t xml:space="preserve">TA 1133</t>
  </si>
  <si>
    <t xml:space="preserve">TA1133M</t>
  </si>
  <si>
    <t xml:space="preserve">TA 1134</t>
  </si>
  <si>
    <t xml:space="preserve">TA1134M</t>
  </si>
  <si>
    <t xml:space="preserve">TA 1135</t>
  </si>
  <si>
    <t xml:space="preserve">TA1135M</t>
  </si>
  <si>
    <t xml:space="preserve">TA 1136</t>
  </si>
  <si>
    <t xml:space="preserve">TA1136M</t>
  </si>
  <si>
    <t xml:space="preserve">TA 1137</t>
  </si>
  <si>
    <t xml:space="preserve">TA1137M</t>
  </si>
  <si>
    <t xml:space="preserve">TA 1201</t>
  </si>
  <si>
    <t xml:space="preserve">FG satt til 100 (magen var åpna men FG var ikke notert i protokollen)</t>
  </si>
  <si>
    <t xml:space="preserve">TA1201M</t>
  </si>
  <si>
    <t xml:space="preserve">TA 1202</t>
  </si>
  <si>
    <t xml:space="preserve">TA1202M</t>
  </si>
  <si>
    <t xml:space="preserve">TA 1203</t>
  </si>
  <si>
    <t xml:space="preserve">TA1203M</t>
  </si>
  <si>
    <t xml:space="preserve">TA 1204</t>
  </si>
  <si>
    <t xml:space="preserve">TA1204M</t>
  </si>
  <si>
    <t xml:space="preserve">TA 1205</t>
  </si>
  <si>
    <t xml:space="preserve">TA1205M</t>
  </si>
  <si>
    <t xml:space="preserve">TA 1206</t>
  </si>
  <si>
    <t xml:space="preserve">TA1206M</t>
  </si>
  <si>
    <t xml:space="preserve">TA 1207</t>
  </si>
  <si>
    <t xml:space="preserve">BGO1 </t>
  </si>
  <si>
    <t xml:space="preserve">Otolitter i samme glass som TA 1208</t>
  </si>
  <si>
    <t xml:space="preserve">TA1207M</t>
  </si>
  <si>
    <t xml:space="preserve">TA 1208</t>
  </si>
  <si>
    <t xml:space="preserve">Otolitter i samme glass som TA 1207</t>
  </si>
  <si>
    <t xml:space="preserve">TA1208M</t>
  </si>
  <si>
    <t xml:space="preserve">TA 1209</t>
  </si>
  <si>
    <t xml:space="preserve">TA1126</t>
  </si>
  <si>
    <t xml:space="preserve">TA1209M</t>
  </si>
  <si>
    <t xml:space="preserve">TA 1210</t>
  </si>
  <si>
    <t xml:space="preserve">TA1123</t>
  </si>
  <si>
    <t xml:space="preserve">TA1210M</t>
  </si>
  <si>
    <t xml:space="preserve">TA 1211</t>
  </si>
  <si>
    <t xml:space="preserve">TA1124</t>
  </si>
  <si>
    <t xml:space="preserve">TA1211M</t>
  </si>
  <si>
    <t xml:space="preserve">TA 1212</t>
  </si>
  <si>
    <t xml:space="preserve">TA1125</t>
  </si>
  <si>
    <t xml:space="preserve">TA1212M</t>
  </si>
  <si>
    <t xml:space="preserve">TA 1213</t>
  </si>
  <si>
    <t xml:space="preserve">TA1109</t>
  </si>
  <si>
    <t xml:space="preserve">Jan: usikker alder</t>
  </si>
  <si>
    <t xml:space="preserve">TA1213M</t>
  </si>
  <si>
    <t xml:space="preserve">TA 1214</t>
  </si>
  <si>
    <t xml:space="preserve">TA1112</t>
  </si>
  <si>
    <t xml:space="preserve">TA1214M</t>
  </si>
  <si>
    <t xml:space="preserve">TA 1215</t>
  </si>
  <si>
    <t xml:space="preserve">TA1111</t>
  </si>
  <si>
    <t xml:space="preserve">Stingsild 4,5 cm og uidentifisert fisk 2,5 og 3,5 og 2,5</t>
  </si>
  <si>
    <t xml:space="preserve">TA1215M</t>
  </si>
  <si>
    <t xml:space="preserve">TA 1216</t>
  </si>
  <si>
    <t xml:space="preserve">TA1110</t>
  </si>
  <si>
    <t xml:space="preserve">TA1216M</t>
  </si>
  <si>
    <t xml:space="preserve">TA 1217</t>
  </si>
  <si>
    <t xml:space="preserve">TA1154</t>
  </si>
  <si>
    <t xml:space="preserve">TA1217M</t>
  </si>
  <si>
    <t xml:space="preserve">TA 1218</t>
  </si>
  <si>
    <t xml:space="preserve">TA1153</t>
  </si>
  <si>
    <t xml:space="preserve">TA1218M</t>
  </si>
  <si>
    <t xml:space="preserve">TA 1219</t>
  </si>
  <si>
    <t xml:space="preserve">TA1152</t>
  </si>
  <si>
    <t xml:space="preserve">TA1219M</t>
  </si>
  <si>
    <t xml:space="preserve">TA 1220</t>
  </si>
  <si>
    <t xml:space="preserve">TA1151</t>
  </si>
  <si>
    <t xml:space="preserve">TA1220M</t>
  </si>
  <si>
    <t xml:space="preserve">TA 1221</t>
  </si>
  <si>
    <t xml:space="preserve">TA1150</t>
  </si>
  <si>
    <t xml:space="preserve">TA1221M</t>
  </si>
  <si>
    <t xml:space="preserve">TA 1222</t>
  </si>
  <si>
    <t xml:space="preserve">TA1148</t>
  </si>
  <si>
    <t xml:space="preserve">TA1222M</t>
  </si>
  <si>
    <t xml:space="preserve">TA 1223</t>
  </si>
  <si>
    <t xml:space="preserve">TA1149</t>
  </si>
  <si>
    <t xml:space="preserve">Alder to 1223 begge en 5+ og en 4+ beholdt 4+ i forhold til størrelse</t>
  </si>
  <si>
    <t xml:space="preserve">TA1223M</t>
  </si>
  <si>
    <t xml:space="preserve">TA 1224</t>
  </si>
  <si>
    <t xml:space="preserve">TA1147</t>
  </si>
  <si>
    <t xml:space="preserve">TA1224M</t>
  </si>
  <si>
    <t xml:space="preserve">TA 1225</t>
  </si>
  <si>
    <t xml:space="preserve">TA1146</t>
  </si>
  <si>
    <t xml:space="preserve">Alder to 1225 begge 4+</t>
  </si>
  <si>
    <t xml:space="preserve">TA1225M</t>
  </si>
  <si>
    <t xml:space="preserve">TA 1226</t>
  </si>
  <si>
    <t xml:space="preserve">TA1145</t>
  </si>
  <si>
    <t xml:space="preserve">TA1226M</t>
  </si>
  <si>
    <t xml:space="preserve">TA 1227</t>
  </si>
  <si>
    <t xml:space="preserve">TA1144</t>
  </si>
  <si>
    <t xml:space="preserve">Stingsildspiser</t>
  </si>
  <si>
    <t xml:space="preserve">3,8cm,stingsild</t>
  </si>
  <si>
    <t xml:space="preserve">TA1227M</t>
  </si>
  <si>
    <t xml:space="preserve">TA 1228</t>
  </si>
  <si>
    <t xml:space="preserve">TA1228M</t>
  </si>
  <si>
    <t xml:space="preserve">TA 1229</t>
  </si>
  <si>
    <t xml:space="preserve">Står minus på alder i protokoll</t>
  </si>
  <si>
    <t xml:space="preserve">TA1229M</t>
  </si>
  <si>
    <t xml:space="preserve">TA 1230</t>
  </si>
  <si>
    <t xml:space="preserve">TA1230M</t>
  </si>
  <si>
    <t xml:space="preserve">TA 1231</t>
  </si>
  <si>
    <t xml:space="preserve">TA1231M</t>
  </si>
  <si>
    <t xml:space="preserve">TA 1232</t>
  </si>
  <si>
    <t xml:space="preserve">TA1232M</t>
  </si>
  <si>
    <t xml:space="preserve">TA 1233</t>
  </si>
  <si>
    <t xml:space="preserve">TA1233M</t>
  </si>
  <si>
    <t xml:space="preserve">TA 1234</t>
  </si>
  <si>
    <t xml:space="preserve">TA1234M</t>
  </si>
  <si>
    <t xml:space="preserve">TA 1235</t>
  </si>
  <si>
    <t xml:space="preserve">TA1235M</t>
  </si>
  <si>
    <t xml:space="preserve">TA 1236</t>
  </si>
  <si>
    <t xml:space="preserve">TA1236M</t>
  </si>
  <si>
    <t xml:space="preserve">TA 1301</t>
  </si>
  <si>
    <t xml:space="preserve">TA1127</t>
  </si>
  <si>
    <t xml:space="preserve">TA1301M</t>
  </si>
  <si>
    <t xml:space="preserve">TA 1302</t>
  </si>
  <si>
    <t xml:space="preserve">TA1128</t>
  </si>
  <si>
    <t xml:space="preserve">TA1302M</t>
  </si>
  <si>
    <t xml:space="preserve">TA 1303</t>
  </si>
  <si>
    <t xml:space="preserve">TA1129</t>
  </si>
  <si>
    <t xml:space="preserve">TA1303M</t>
  </si>
  <si>
    <t xml:space="preserve">TA 1304</t>
  </si>
  <si>
    <t xml:space="preserve">TA1130</t>
  </si>
  <si>
    <t xml:space="preserve">TA1304M</t>
  </si>
  <si>
    <t xml:space="preserve">TA 1305</t>
  </si>
  <si>
    <t xml:space="preserve">TA1131</t>
  </si>
  <si>
    <t xml:space="preserve">TA1305M</t>
  </si>
  <si>
    <t xml:space="preserve">TA 1306</t>
  </si>
  <si>
    <t xml:space="preserve">TA1132</t>
  </si>
  <si>
    <t xml:space="preserve">TA1306M</t>
  </si>
  <si>
    <t xml:space="preserve">TA 1307</t>
  </si>
  <si>
    <t xml:space="preserve">TA1133</t>
  </si>
  <si>
    <t xml:space="preserve">TA1307M</t>
  </si>
  <si>
    <t xml:space="preserve">TA 1308</t>
  </si>
  <si>
    <t xml:space="preserve">TA1134</t>
  </si>
  <si>
    <t xml:space="preserve">TA1308M</t>
  </si>
  <si>
    <t xml:space="preserve">TA 1309</t>
  </si>
  <si>
    <t xml:space="preserve">TA1135</t>
  </si>
  <si>
    <t xml:space="preserve">TA1309M</t>
  </si>
  <si>
    <t xml:space="preserve">TA 1310</t>
  </si>
  <si>
    <t xml:space="preserve">TA1310M</t>
  </si>
  <si>
    <t xml:space="preserve">TA 1311</t>
  </si>
  <si>
    <t xml:space="preserve">TA1311M</t>
  </si>
  <si>
    <t xml:space="preserve">TA 1312</t>
  </si>
  <si>
    <t xml:space="preserve">TA1312M</t>
  </si>
  <si>
    <t xml:space="preserve">TA 1313</t>
  </si>
  <si>
    <t xml:space="preserve">TA1313M</t>
  </si>
  <si>
    <t xml:space="preserve">TA 1314</t>
  </si>
  <si>
    <t xml:space="preserve">TA1314M</t>
  </si>
  <si>
    <t xml:space="preserve">TA 1315</t>
  </si>
  <si>
    <t xml:space="preserve">TA1315M</t>
  </si>
  <si>
    <t xml:space="preserve">TA 1316</t>
  </si>
  <si>
    <t xml:space="preserve">TA1316M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</si>
</sst>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0"/>
    <numFmt numFmtId="167" formatCode="0.00"/>
    <numFmt numFmtId="168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name val="Arial"/>
      <family val="2"/>
      <charset val="1"/>
    </font>
    <font>
      <sz val="9"/>
      <name val="Arial"/>
      <family val="2"/>
      <charset val="1"/>
    </font>
    <font>
      <b val="true"/>
      <sz val="10"/>
      <name val="MS Sans Serif"/>
      <family val="2"/>
      <charset val="1"/>
    </font>
    <font>
      <sz val="10"/>
      <color rgb="FFFF0000"/>
      <name val="Arial"/>
      <family val="2"/>
      <charset val="1"/>
    </font>
    <font>
      <b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Protokoll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3.8"/>
  <cols>
    <col collapsed="false" hidden="false" max="2" min="1" style="0" width="23.7004048582996"/>
    <col collapsed="false" hidden="false" max="3" min="3" style="0" width="9.1417004048583"/>
    <col collapsed="false" hidden="false" max="4" min="4" style="0" width="31.085020242915"/>
    <col collapsed="false" hidden="false" max="5" min="5" style="0" width="16.0971659919028"/>
    <col collapsed="false" hidden="false" max="6" min="6" style="0" width="13.7773279352227"/>
    <col collapsed="false" hidden="false" max="7" min="7" style="0" width="16.753036437247"/>
    <col collapsed="false" hidden="false" max="8" min="8" style="0" width="9.1417004048583"/>
    <col collapsed="false" hidden="false" max="9" min="9" style="0" width="14.6599190283401"/>
    <col collapsed="false" hidden="false" max="1025" min="10" style="0" width="9.14170040485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0" t="s">
        <v>10</v>
      </c>
      <c r="B2" s="1" t="n">
        <v>40406</v>
      </c>
      <c r="C2" s="2" t="n">
        <v>1</v>
      </c>
      <c r="D2" s="2" t="s">
        <v>11</v>
      </c>
      <c r="E2" s="2" t="n">
        <v>1</v>
      </c>
      <c r="F2" s="0" t="n">
        <f aca="false">1.5*40</f>
        <v>60</v>
      </c>
      <c r="G2" s="0" t="s">
        <v>12</v>
      </c>
    </row>
    <row r="3" customFormat="false" ht="13.8" hidden="false" customHeight="false" outlineLevel="0" collapsed="false">
      <c r="A3" s="0" t="s">
        <v>10</v>
      </c>
      <c r="B3" s="1" t="n">
        <v>40406</v>
      </c>
      <c r="C3" s="2" t="n">
        <v>1</v>
      </c>
      <c r="D3" s="2" t="s">
        <v>13</v>
      </c>
      <c r="E3" s="2" t="n">
        <v>1</v>
      </c>
      <c r="F3" s="0" t="n">
        <f aca="false">1.5*40</f>
        <v>60</v>
      </c>
      <c r="G3" s="0" t="s">
        <v>12</v>
      </c>
    </row>
    <row r="4" customFormat="false" ht="13.8" hidden="false" customHeight="false" outlineLevel="0" collapsed="false">
      <c r="A4" s="0" t="s">
        <v>10</v>
      </c>
      <c r="B4" s="1" t="n">
        <v>40406</v>
      </c>
      <c r="C4" s="2" t="n">
        <v>1</v>
      </c>
      <c r="D4" s="2" t="s">
        <v>14</v>
      </c>
      <c r="E4" s="2" t="n">
        <v>1</v>
      </c>
      <c r="F4" s="0" t="n">
        <f aca="false">1.5*40</f>
        <v>60</v>
      </c>
      <c r="G4" s="0" t="s">
        <v>12</v>
      </c>
    </row>
    <row r="5" customFormat="false" ht="13.8" hidden="false" customHeight="false" outlineLevel="0" collapsed="false">
      <c r="A5" s="0" t="s">
        <v>10</v>
      </c>
      <c r="B5" s="1" t="n">
        <v>40406</v>
      </c>
      <c r="C5" s="2" t="n">
        <v>1</v>
      </c>
      <c r="D5" s="2" t="s">
        <v>15</v>
      </c>
      <c r="E5" s="2" t="n">
        <v>1</v>
      </c>
      <c r="F5" s="0" t="n">
        <f aca="false">1.5*40</f>
        <v>60</v>
      </c>
      <c r="G5" s="0" t="s">
        <v>12</v>
      </c>
    </row>
    <row r="6" customFormat="false" ht="13.8" hidden="false" customHeight="false" outlineLevel="0" collapsed="false">
      <c r="A6" s="0" t="s">
        <v>10</v>
      </c>
      <c r="B6" s="1" t="n">
        <v>40406</v>
      </c>
      <c r="C6" s="2" t="n">
        <v>1</v>
      </c>
      <c r="D6" s="2" t="s">
        <v>16</v>
      </c>
      <c r="E6" s="2" t="n">
        <v>1</v>
      </c>
      <c r="F6" s="0" t="n">
        <f aca="false">1.5*40</f>
        <v>60</v>
      </c>
      <c r="G6" s="0" t="s">
        <v>12</v>
      </c>
    </row>
    <row r="7" customFormat="false" ht="13.8" hidden="false" customHeight="false" outlineLevel="0" collapsed="false">
      <c r="A7" s="0" t="s">
        <v>10</v>
      </c>
      <c r="B7" s="1" t="n">
        <v>40406</v>
      </c>
      <c r="C7" s="2" t="n">
        <v>1</v>
      </c>
      <c r="D7" s="2" t="s">
        <v>17</v>
      </c>
      <c r="E7" s="2" t="n">
        <v>1</v>
      </c>
      <c r="F7" s="0" t="n">
        <f aca="false">1.5*40</f>
        <v>60</v>
      </c>
      <c r="G7" s="0" t="s">
        <v>12</v>
      </c>
    </row>
    <row r="8" customFormat="false" ht="13.8" hidden="false" customHeight="false" outlineLevel="0" collapsed="false">
      <c r="A8" s="0" t="s">
        <v>10</v>
      </c>
      <c r="B8" s="1" t="n">
        <v>40406</v>
      </c>
      <c r="C8" s="2" t="n">
        <v>1</v>
      </c>
      <c r="D8" s="2" t="s">
        <v>18</v>
      </c>
      <c r="E8" s="2" t="n">
        <v>1</v>
      </c>
      <c r="F8" s="0" t="n">
        <f aca="false">1.5*40</f>
        <v>60</v>
      </c>
      <c r="G8" s="0" t="s">
        <v>12</v>
      </c>
    </row>
    <row r="9" customFormat="false" ht="13.8" hidden="false" customHeight="false" outlineLevel="0" collapsed="false">
      <c r="A9" s="0" t="s">
        <v>10</v>
      </c>
      <c r="B9" s="1" t="n">
        <v>40406</v>
      </c>
      <c r="C9" s="2" t="n">
        <v>1</v>
      </c>
      <c r="D9" s="2" t="s">
        <v>19</v>
      </c>
      <c r="E9" s="2" t="n">
        <v>1</v>
      </c>
      <c r="F9" s="0" t="n">
        <f aca="false">1.5*40</f>
        <v>60</v>
      </c>
      <c r="G9" s="0" t="s">
        <v>12</v>
      </c>
    </row>
    <row r="10" customFormat="false" ht="13.8" hidden="false" customHeight="false" outlineLevel="0" collapsed="false">
      <c r="A10" s="0" t="s">
        <v>10</v>
      </c>
      <c r="B10" s="1" t="n">
        <v>40406</v>
      </c>
      <c r="C10" s="2" t="n">
        <v>1</v>
      </c>
      <c r="D10" s="2" t="s">
        <v>20</v>
      </c>
      <c r="E10" s="2" t="n">
        <v>1</v>
      </c>
      <c r="F10" s="0" t="n">
        <f aca="false">1.5*40</f>
        <v>60</v>
      </c>
      <c r="G10" s="0" t="s">
        <v>12</v>
      </c>
    </row>
    <row r="11" customFormat="false" ht="13.8" hidden="false" customHeight="false" outlineLevel="0" collapsed="false">
      <c r="A11" s="0" t="s">
        <v>10</v>
      </c>
      <c r="B11" s="1" t="n">
        <v>40406</v>
      </c>
      <c r="C11" s="2" t="n">
        <v>1</v>
      </c>
      <c r="D11" s="2" t="s">
        <v>21</v>
      </c>
      <c r="E11" s="2" t="n">
        <v>1</v>
      </c>
      <c r="F11" s="0" t="n">
        <f aca="false">1.5*40</f>
        <v>60</v>
      </c>
      <c r="G11" s="0" t="s">
        <v>12</v>
      </c>
    </row>
    <row r="12" customFormat="false" ht="13.8" hidden="false" customHeight="false" outlineLevel="0" collapsed="false">
      <c r="A12" s="0" t="s">
        <v>10</v>
      </c>
      <c r="B12" s="1" t="n">
        <v>40406</v>
      </c>
      <c r="C12" s="2" t="n">
        <v>1</v>
      </c>
      <c r="D12" s="2" t="s">
        <v>22</v>
      </c>
      <c r="E12" s="2" t="n">
        <v>1</v>
      </c>
      <c r="F12" s="0" t="n">
        <f aca="false">1.5*40</f>
        <v>60</v>
      </c>
      <c r="G12" s="0" t="s">
        <v>12</v>
      </c>
    </row>
    <row r="13" customFormat="false" ht="13.8" hidden="false" customHeight="false" outlineLevel="0" collapsed="false">
      <c r="A13" s="0" t="s">
        <v>10</v>
      </c>
      <c r="B13" s="1" t="n">
        <v>40406</v>
      </c>
      <c r="C13" s="2" t="n">
        <v>1</v>
      </c>
      <c r="D13" s="2" t="s">
        <v>23</v>
      </c>
      <c r="E13" s="2" t="n">
        <v>1</v>
      </c>
      <c r="F13" s="0" t="n">
        <f aca="false">1.5*40</f>
        <v>60</v>
      </c>
      <c r="G13" s="0" t="s">
        <v>12</v>
      </c>
    </row>
    <row r="14" customFormat="false" ht="13.8" hidden="false" customHeight="false" outlineLevel="0" collapsed="false">
      <c r="A14" s="0" t="s">
        <v>10</v>
      </c>
      <c r="B14" s="1" t="n">
        <v>40406</v>
      </c>
      <c r="C14" s="2" t="n">
        <v>1</v>
      </c>
      <c r="D14" s="2" t="s">
        <v>24</v>
      </c>
      <c r="E14" s="2" t="n">
        <v>1</v>
      </c>
      <c r="F14" s="0" t="n">
        <f aca="false">1.5*40</f>
        <v>60</v>
      </c>
      <c r="G14" s="0" t="s">
        <v>12</v>
      </c>
    </row>
    <row r="15" customFormat="false" ht="13.8" hidden="false" customHeight="false" outlineLevel="0" collapsed="false">
      <c r="A15" s="0" t="s">
        <v>10</v>
      </c>
      <c r="B15" s="1" t="n">
        <v>40406</v>
      </c>
      <c r="C15" s="2" t="n">
        <v>1</v>
      </c>
      <c r="D15" s="2" t="s">
        <v>25</v>
      </c>
      <c r="E15" s="2" t="n">
        <v>1</v>
      </c>
      <c r="F15" s="0" t="n">
        <f aca="false">1.5*40</f>
        <v>60</v>
      </c>
      <c r="G15" s="0" t="s">
        <v>12</v>
      </c>
    </row>
    <row r="16" customFormat="false" ht="13.8" hidden="false" customHeight="false" outlineLevel="0" collapsed="false">
      <c r="A16" s="0" t="s">
        <v>10</v>
      </c>
      <c r="B16" s="1" t="n">
        <v>40406</v>
      </c>
      <c r="C16" s="2" t="n">
        <v>1</v>
      </c>
      <c r="D16" s="2" t="s">
        <v>26</v>
      </c>
      <c r="E16" s="2" t="n">
        <v>1</v>
      </c>
      <c r="F16" s="0" t="n">
        <f aca="false">1.5*40</f>
        <v>60</v>
      </c>
      <c r="G16" s="0" t="s">
        <v>12</v>
      </c>
    </row>
    <row r="17" customFormat="false" ht="13.8" hidden="false" customHeight="false" outlineLevel="0" collapsed="false">
      <c r="A17" s="0" t="s">
        <v>10</v>
      </c>
      <c r="B17" s="1" t="n">
        <v>40406</v>
      </c>
      <c r="C17" s="2" t="n">
        <v>1</v>
      </c>
      <c r="D17" s="2" t="s">
        <v>27</v>
      </c>
      <c r="E17" s="2" t="n">
        <v>1</v>
      </c>
      <c r="F17" s="0" t="n">
        <f aca="false">1.5*40</f>
        <v>60</v>
      </c>
      <c r="G17" s="0" t="s">
        <v>12</v>
      </c>
    </row>
    <row r="18" customFormat="false" ht="13.8" hidden="false" customHeight="false" outlineLevel="0" collapsed="false">
      <c r="A18" s="0" t="s">
        <v>10</v>
      </c>
      <c r="B18" s="1" t="n">
        <v>40406</v>
      </c>
      <c r="C18" s="2" t="n">
        <v>1</v>
      </c>
      <c r="D18" s="0" t="s">
        <v>28</v>
      </c>
      <c r="E18" s="2" t="n">
        <v>1</v>
      </c>
      <c r="F18" s="0" t="n">
        <f aca="false">1.5*30</f>
        <v>45</v>
      </c>
      <c r="G18" s="0" t="s">
        <v>12</v>
      </c>
    </row>
    <row r="19" customFormat="false" ht="13.8" hidden="false" customHeight="false" outlineLevel="0" collapsed="false">
      <c r="A19" s="0" t="s">
        <v>10</v>
      </c>
      <c r="B19" s="1" t="n">
        <v>40406</v>
      </c>
      <c r="C19" s="2" t="n">
        <v>1</v>
      </c>
      <c r="D19" s="3" t="s">
        <v>29</v>
      </c>
      <c r="E19" s="2" t="n">
        <v>2</v>
      </c>
      <c r="F19" s="0" t="n">
        <f aca="false">1.5*30</f>
        <v>45</v>
      </c>
      <c r="G19" s="0" t="s">
        <v>12</v>
      </c>
    </row>
    <row r="20" customFormat="false" ht="13.8" hidden="false" customHeight="false" outlineLevel="0" collapsed="false">
      <c r="A20" s="0" t="s">
        <v>10</v>
      </c>
      <c r="B20" s="1" t="n">
        <v>40406</v>
      </c>
      <c r="C20" s="0" t="n">
        <v>2</v>
      </c>
      <c r="D20" s="2" t="s">
        <v>11</v>
      </c>
      <c r="E20" s="0" t="n">
        <v>1</v>
      </c>
      <c r="F20" s="0" t="n">
        <f aca="false">1.5*40</f>
        <v>60</v>
      </c>
      <c r="G20" s="0" t="s">
        <v>12</v>
      </c>
    </row>
    <row r="21" customFormat="false" ht="13.8" hidden="false" customHeight="false" outlineLevel="0" collapsed="false">
      <c r="A21" s="0" t="s">
        <v>10</v>
      </c>
      <c r="B21" s="1" t="n">
        <v>40406</v>
      </c>
      <c r="C21" s="0" t="n">
        <v>2</v>
      </c>
      <c r="D21" s="2" t="s">
        <v>13</v>
      </c>
      <c r="E21" s="0" t="n">
        <v>1</v>
      </c>
      <c r="F21" s="0" t="n">
        <f aca="false">1.5*40</f>
        <v>60</v>
      </c>
      <c r="G21" s="0" t="s">
        <v>12</v>
      </c>
    </row>
    <row r="22" customFormat="false" ht="13.8" hidden="false" customHeight="false" outlineLevel="0" collapsed="false">
      <c r="A22" s="0" t="s">
        <v>10</v>
      </c>
      <c r="B22" s="1" t="n">
        <v>40406</v>
      </c>
      <c r="C22" s="0" t="n">
        <v>2</v>
      </c>
      <c r="D22" s="2" t="s">
        <v>14</v>
      </c>
      <c r="E22" s="0" t="n">
        <v>1</v>
      </c>
      <c r="F22" s="0" t="n">
        <f aca="false">1.5*40</f>
        <v>60</v>
      </c>
      <c r="G22" s="0" t="s">
        <v>12</v>
      </c>
    </row>
    <row r="23" customFormat="false" ht="13.8" hidden="false" customHeight="false" outlineLevel="0" collapsed="false">
      <c r="A23" s="0" t="s">
        <v>10</v>
      </c>
      <c r="B23" s="1" t="n">
        <v>40406</v>
      </c>
      <c r="C23" s="0" t="n">
        <v>2</v>
      </c>
      <c r="D23" s="2" t="s">
        <v>15</v>
      </c>
      <c r="E23" s="0" t="n">
        <v>1</v>
      </c>
      <c r="F23" s="0" t="n">
        <f aca="false">1.5*40</f>
        <v>60</v>
      </c>
      <c r="G23" s="0" t="s">
        <v>12</v>
      </c>
    </row>
    <row r="24" customFormat="false" ht="13.8" hidden="false" customHeight="false" outlineLevel="0" collapsed="false">
      <c r="A24" s="0" t="s">
        <v>10</v>
      </c>
      <c r="B24" s="1" t="n">
        <v>40406</v>
      </c>
      <c r="C24" s="0" t="n">
        <v>2</v>
      </c>
      <c r="D24" s="0" t="s">
        <v>28</v>
      </c>
      <c r="E24" s="0" t="n">
        <v>1</v>
      </c>
      <c r="F24" s="0" t="n">
        <f aca="false">1.5*30</f>
        <v>45</v>
      </c>
      <c r="G24" s="0" t="s">
        <v>12</v>
      </c>
    </row>
    <row r="25" customFormat="false" ht="13.8" hidden="false" customHeight="false" outlineLevel="0" collapsed="false">
      <c r="A25" s="0" t="s">
        <v>10</v>
      </c>
      <c r="B25" s="1" t="n">
        <v>40406</v>
      </c>
      <c r="C25" s="0" t="n">
        <v>2</v>
      </c>
      <c r="D25" s="3" t="s">
        <v>29</v>
      </c>
      <c r="E25" s="0" t="n">
        <v>2</v>
      </c>
      <c r="F25" s="0" t="n">
        <f aca="false">1.5*30</f>
        <v>45</v>
      </c>
      <c r="G25" s="0" t="s">
        <v>12</v>
      </c>
    </row>
    <row r="26" customFormat="false" ht="13.8" hidden="false" customHeight="false" outlineLevel="0" collapsed="false">
      <c r="A26" s="0" t="s">
        <v>10</v>
      </c>
      <c r="B26" s="1" t="n">
        <v>40407</v>
      </c>
      <c r="D26" s="0" t="s">
        <v>30</v>
      </c>
      <c r="I26" s="0" t="n">
        <v>10.5</v>
      </c>
    </row>
    <row r="27" customFormat="false" ht="13.8" hidden="false" customHeight="false" outlineLevel="0" collapsed="false">
      <c r="A27" s="0" t="s">
        <v>10</v>
      </c>
      <c r="B27" s="1" t="n">
        <v>40407</v>
      </c>
      <c r="D27" s="0" t="s">
        <v>31</v>
      </c>
      <c r="H27" s="0" t="n">
        <v>0</v>
      </c>
      <c r="I27" s="0" t="n">
        <v>11.5</v>
      </c>
      <c r="J27" s="4" t="s">
        <v>32</v>
      </c>
    </row>
    <row r="28" customFormat="false" ht="13.8" hidden="false" customHeight="false" outlineLevel="0" collapsed="false">
      <c r="A28" s="0" t="s">
        <v>10</v>
      </c>
      <c r="B28" s="1" t="n">
        <v>40407</v>
      </c>
      <c r="C28" s="5"/>
      <c r="D28" s="0" t="s">
        <v>31</v>
      </c>
      <c r="H28" s="0" t="n">
        <v>5</v>
      </c>
      <c r="I28" s="0" t="n">
        <v>11.3</v>
      </c>
      <c r="J28" s="4" t="s">
        <v>32</v>
      </c>
    </row>
    <row r="29" customFormat="false" ht="13.8" hidden="false" customHeight="false" outlineLevel="0" collapsed="false">
      <c r="A29" s="0" t="s">
        <v>10</v>
      </c>
      <c r="B29" s="1" t="n">
        <v>40407</v>
      </c>
      <c r="D29" s="0" t="s">
        <v>31</v>
      </c>
      <c r="H29" s="0" t="n">
        <v>7</v>
      </c>
      <c r="I29" s="0" t="n">
        <v>11.2</v>
      </c>
      <c r="J29" s="4" t="s">
        <v>32</v>
      </c>
    </row>
    <row r="30" customFormat="false" ht="13.8" hidden="false" customHeight="false" outlineLevel="0" collapsed="false">
      <c r="A30" s="0" t="s">
        <v>10</v>
      </c>
      <c r="B30" s="1" t="n">
        <v>40407</v>
      </c>
      <c r="D30" s="0" t="s">
        <v>31</v>
      </c>
      <c r="H30" s="0" t="n">
        <v>9</v>
      </c>
      <c r="I30" s="0" t="n">
        <v>10.6</v>
      </c>
      <c r="J30" s="4" t="s">
        <v>32</v>
      </c>
    </row>
    <row r="31" customFormat="false" ht="13.8" hidden="false" customHeight="false" outlineLevel="0" collapsed="false">
      <c r="A31" s="0" t="s">
        <v>10</v>
      </c>
      <c r="B31" s="1" t="n">
        <v>40407</v>
      </c>
      <c r="D31" s="0" t="s">
        <v>31</v>
      </c>
      <c r="H31" s="0" t="n">
        <v>11</v>
      </c>
      <c r="I31" s="0" t="n">
        <v>10.3</v>
      </c>
      <c r="J31" s="4" t="s">
        <v>32</v>
      </c>
    </row>
    <row r="32" customFormat="false" ht="13.8" hidden="false" customHeight="false" outlineLevel="0" collapsed="false">
      <c r="A32" s="0" t="s">
        <v>10</v>
      </c>
      <c r="B32" s="1" t="n">
        <v>40407</v>
      </c>
      <c r="D32" s="0" t="s">
        <v>31</v>
      </c>
      <c r="H32" s="0" t="n">
        <v>13</v>
      </c>
      <c r="I32" s="0" t="n">
        <v>10.3</v>
      </c>
      <c r="J32" s="4" t="s">
        <v>32</v>
      </c>
    </row>
    <row r="33" customFormat="false" ht="13.8" hidden="false" customHeight="false" outlineLevel="0" collapsed="false">
      <c r="A33" s="0" t="s">
        <v>10</v>
      </c>
      <c r="B33" s="1" t="n">
        <v>40407</v>
      </c>
      <c r="D33" s="0" t="s">
        <v>31</v>
      </c>
      <c r="H33" s="0" t="n">
        <v>15</v>
      </c>
      <c r="I33" s="0" t="n">
        <v>10.2</v>
      </c>
      <c r="J33" s="4" t="s">
        <v>32</v>
      </c>
    </row>
    <row r="34" customFormat="false" ht="13.8" hidden="false" customHeight="false" outlineLevel="0" collapsed="false">
      <c r="A34" s="0" t="s">
        <v>10</v>
      </c>
      <c r="B34" s="1" t="n">
        <v>40407</v>
      </c>
      <c r="C34" s="4"/>
      <c r="D34" s="0" t="s">
        <v>31</v>
      </c>
      <c r="H34" s="0" t="n">
        <v>17</v>
      </c>
      <c r="I34" s="0" t="n">
        <v>10.2</v>
      </c>
      <c r="J34" s="4" t="s">
        <v>32</v>
      </c>
    </row>
    <row r="35" customFormat="false" ht="13.8" hidden="false" customHeight="false" outlineLevel="0" collapsed="false">
      <c r="A35" s="0" t="s">
        <v>10</v>
      </c>
      <c r="B35" s="1" t="n">
        <v>40407</v>
      </c>
      <c r="D35" s="0" t="s">
        <v>31</v>
      </c>
      <c r="H35" s="0" t="n">
        <v>19</v>
      </c>
      <c r="I35" s="0" t="n">
        <v>10.1</v>
      </c>
      <c r="J35" s="4" t="s">
        <v>32</v>
      </c>
    </row>
    <row r="36" customFormat="false" ht="13.8" hidden="false" customHeight="false" outlineLevel="0" collapsed="false">
      <c r="A36" s="0" t="s">
        <v>10</v>
      </c>
      <c r="B36" s="1" t="n">
        <v>40407</v>
      </c>
      <c r="D36" s="0" t="s">
        <v>31</v>
      </c>
      <c r="H36" s="0" t="n">
        <v>21</v>
      </c>
      <c r="I36" s="0" t="n">
        <v>9.2</v>
      </c>
      <c r="J36" s="4" t="s">
        <v>32</v>
      </c>
    </row>
    <row r="37" customFormat="false" ht="13.8" hidden="false" customHeight="false" outlineLevel="0" collapsed="false">
      <c r="A37" s="0" t="s">
        <v>10</v>
      </c>
      <c r="B37" s="1" t="n">
        <v>40407</v>
      </c>
      <c r="D37" s="0" t="s">
        <v>31</v>
      </c>
      <c r="H37" s="0" t="n">
        <v>23</v>
      </c>
      <c r="I37" s="0" t="n">
        <v>8.4</v>
      </c>
      <c r="J37" s="4" t="s">
        <v>32</v>
      </c>
    </row>
    <row r="38" customFormat="false" ht="13.8" hidden="false" customHeight="false" outlineLevel="0" collapsed="false">
      <c r="A38" s="0" t="s">
        <v>10</v>
      </c>
      <c r="B38" s="1" t="n">
        <v>40407</v>
      </c>
      <c r="D38" s="0" t="s">
        <v>31</v>
      </c>
      <c r="H38" s="0" t="n">
        <v>25</v>
      </c>
      <c r="I38" s="0" t="n">
        <v>8.2</v>
      </c>
      <c r="J38" s="4" t="s">
        <v>32</v>
      </c>
    </row>
    <row r="39" customFormat="false" ht="13.8" hidden="false" customHeight="false" outlineLevel="0" collapsed="false">
      <c r="A39" s="0" t="s">
        <v>10</v>
      </c>
      <c r="B39" s="1" t="n">
        <v>40407</v>
      </c>
      <c r="D39" s="0" t="s">
        <v>31</v>
      </c>
      <c r="H39" s="0" t="n">
        <v>27</v>
      </c>
      <c r="I39" s="0" t="n">
        <v>8</v>
      </c>
      <c r="J39" s="4" t="s">
        <v>32</v>
      </c>
    </row>
    <row r="40" customFormat="false" ht="13.8" hidden="false" customHeight="false" outlineLevel="0" collapsed="false">
      <c r="A40" s="0" t="s">
        <v>10</v>
      </c>
      <c r="B40" s="1" t="n">
        <v>40407</v>
      </c>
      <c r="D40" s="0" t="s">
        <v>31</v>
      </c>
      <c r="H40" s="0" t="n">
        <v>29</v>
      </c>
      <c r="I40" s="0" t="n">
        <v>7.7</v>
      </c>
      <c r="J40" s="4" t="s">
        <v>32</v>
      </c>
    </row>
    <row r="41" customFormat="false" ht="13.8" hidden="false" customHeight="false" outlineLevel="0" collapsed="false">
      <c r="A41" s="0" t="s">
        <v>10</v>
      </c>
      <c r="B41" s="1" t="n">
        <v>40407</v>
      </c>
      <c r="D41" s="0" t="s">
        <v>31</v>
      </c>
      <c r="H41" s="0" t="n">
        <v>31</v>
      </c>
      <c r="I41" s="0" t="n">
        <v>7.5</v>
      </c>
      <c r="J41" s="4" t="s">
        <v>32</v>
      </c>
    </row>
    <row r="42" customFormat="false" ht="13.8" hidden="false" customHeight="false" outlineLevel="0" collapsed="false">
      <c r="A42" s="0" t="s">
        <v>10</v>
      </c>
      <c r="B42" s="1" t="n">
        <v>40407</v>
      </c>
      <c r="D42" s="0" t="s">
        <v>31</v>
      </c>
      <c r="H42" s="0" t="n">
        <v>35</v>
      </c>
      <c r="I42" s="0" t="n">
        <v>7.4</v>
      </c>
      <c r="J42" s="4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9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1" activeCellId="0" sqref="E1"/>
    </sheetView>
  </sheetViews>
  <sheetFormatPr defaultRowHeight="12.8"/>
  <cols>
    <col collapsed="false" hidden="false" max="1" min="1" style="3" width="16.1740890688259"/>
    <col collapsed="false" hidden="false" max="2" min="2" style="6" width="11.4615384615385"/>
    <col collapsed="false" hidden="false" max="3" min="3" style="3" width="11.5708502024291"/>
    <col collapsed="false" hidden="false" max="4" min="4" style="7" width="8.03238866396761"/>
    <col collapsed="false" hidden="false" max="5" min="5" style="3" width="9.10526315789474"/>
    <col collapsed="false" hidden="false" max="12" min="6" style="3" width="11.5708502024291"/>
    <col collapsed="false" hidden="false" max="17" min="13" style="3" width="11.4615384615385"/>
    <col collapsed="false" hidden="false" max="18" min="18" style="8" width="12.3481781376518"/>
    <col collapsed="false" hidden="false" max="19" min="19" style="3" width="11.4615384615385"/>
    <col collapsed="false" hidden="false" max="20" min="20" style="3" width="19.6963562753036"/>
    <col collapsed="false" hidden="false" max="21" min="21" style="3" width="23.5141700404858"/>
    <col collapsed="false" hidden="false" max="22" min="22" style="3" width="22.4858299595142"/>
    <col collapsed="false" hidden="false" max="23" min="23" style="3" width="17.4898785425101"/>
    <col collapsed="false" hidden="false" max="24" min="24" style="3" width="9.10526315789474"/>
    <col collapsed="false" hidden="false" max="25" min="25" style="3" width="11.0323886639676"/>
    <col collapsed="false" hidden="false" max="26" min="26" style="3" width="53.5587044534413"/>
    <col collapsed="false" hidden="false" max="27" min="27" style="3" width="11.4615384615385"/>
    <col collapsed="false" hidden="false" max="28" min="28" style="3" width="7.17813765182186"/>
    <col collapsed="false" hidden="false" max="29" min="29" style="3" width="6.85425101214575"/>
    <col collapsed="false" hidden="false" max="30" min="30" style="3" width="5.1417004048583"/>
    <col collapsed="false" hidden="false" max="31" min="31" style="3" width="5.35627530364372"/>
    <col collapsed="false" hidden="false" max="32" min="32" style="3" width="5.89068825910931"/>
    <col collapsed="false" hidden="false" max="33" min="33" style="3" width="7.17813765182186"/>
    <col collapsed="false" hidden="false" max="34" min="34" style="3" width="8.1417004048583"/>
    <col collapsed="false" hidden="false" max="35" min="35" style="3" width="8.35627530364373"/>
    <col collapsed="false" hidden="false" max="36" min="36" style="3" width="6.10526315789474"/>
    <col collapsed="false" hidden="false" max="37" min="37" style="3" width="6"/>
    <col collapsed="false" hidden="false" max="38" min="38" style="3" width="5.67611336032389"/>
    <col collapsed="false" hidden="false" max="39" min="39" style="3" width="5.46153846153846"/>
    <col collapsed="false" hidden="false" max="40" min="40" style="3" width="4.39271255060729"/>
    <col collapsed="false" hidden="false" max="41" min="41" style="3" width="8.1417004048583"/>
    <col collapsed="false" hidden="false" max="42" min="42" style="3" width="8.67611336032389"/>
    <col collapsed="false" hidden="false" max="43" min="43" style="3" width="8.89068825910931"/>
    <col collapsed="false" hidden="false" max="44" min="44" style="3" width="7.17813765182186"/>
    <col collapsed="false" hidden="false" max="45" min="45" style="3" width="6.10526315789474"/>
    <col collapsed="false" hidden="false" max="47" min="46" style="3" width="8.1417004048583"/>
    <col collapsed="false" hidden="false" max="48" min="48" style="3" width="7.17813765182186"/>
    <col collapsed="false" hidden="false" max="49" min="49" style="3" width="9.4251012145749"/>
    <col collapsed="false" hidden="false" max="50" min="50" style="3" width="9.10526315789474"/>
    <col collapsed="false" hidden="false" max="51" min="51" style="3" width="5.67611336032389"/>
    <col collapsed="false" hidden="false" max="52" min="52" style="3" width="5.46153846153846"/>
    <col collapsed="false" hidden="false" max="53" min="53" style="3" width="5.89068825910931"/>
    <col collapsed="false" hidden="false" max="54" min="54" style="3" width="7.49797570850202"/>
    <col collapsed="false" hidden="false" max="55" min="55" style="3" width="6.42914979757085"/>
    <col collapsed="false" hidden="false" max="56" min="56" style="3" width="5.1417004048583"/>
    <col collapsed="false" hidden="false" max="57" min="57" style="3" width="4.60728744939271"/>
    <col collapsed="false" hidden="false" max="58" min="58" style="3" width="9"/>
    <col collapsed="false" hidden="false" max="59" min="59" style="3" width="7.71255060728745"/>
    <col collapsed="false" hidden="false" max="60" min="60" style="3" width="6.42914979757085"/>
    <col collapsed="false" hidden="false" max="61" min="61" style="3" width="5.1417004048583"/>
    <col collapsed="false" hidden="false" max="62" min="62" style="3" width="14.2550607287449"/>
    <col collapsed="false" hidden="false" max="63" min="63" style="3" width="25.7246963562753"/>
    <col collapsed="false" hidden="false" max="64" min="64" style="3" width="20.2793522267206"/>
    <col collapsed="false" hidden="false" max="65" min="65" style="3" width="19.6032388663968"/>
    <col collapsed="false" hidden="false" max="66" min="66" style="3" width="16.497975708502"/>
    <col collapsed="false" hidden="false" max="69" min="67" style="3" width="9.10526315789474"/>
    <col collapsed="false" hidden="false" max="1025" min="70" style="3" width="11.4615384615385"/>
  </cols>
  <sheetData>
    <row r="1" customFormat="false" ht="15" hidden="false" customHeight="false" outlineLevel="0" collapsed="false">
      <c r="A1" s="3" t="s">
        <v>0</v>
      </c>
      <c r="B1" s="6" t="s">
        <v>33</v>
      </c>
      <c r="C1" s="3" t="s">
        <v>1</v>
      </c>
      <c r="D1" s="7" t="s">
        <v>34</v>
      </c>
      <c r="E1" s="3" t="s">
        <v>3</v>
      </c>
      <c r="F1" s="3" t="s">
        <v>2</v>
      </c>
      <c r="G1" s="3" t="s">
        <v>35</v>
      </c>
      <c r="H1" s="3" t="s">
        <v>36</v>
      </c>
      <c r="I1" s="3" t="s">
        <v>37</v>
      </c>
      <c r="J1" s="9" t="s">
        <v>38</v>
      </c>
      <c r="K1" s="3" t="s">
        <v>39</v>
      </c>
      <c r="L1" s="3" t="s">
        <v>40</v>
      </c>
      <c r="M1" s="3" t="s">
        <v>41</v>
      </c>
      <c r="N1" s="3" t="s">
        <v>42</v>
      </c>
      <c r="O1" s="3" t="s">
        <v>43</v>
      </c>
      <c r="P1" s="3" t="s">
        <v>44</v>
      </c>
      <c r="Q1" s="3" t="s">
        <v>45</v>
      </c>
      <c r="R1" s="8" t="s">
        <v>46</v>
      </c>
      <c r="S1" s="3" t="s">
        <v>47</v>
      </c>
      <c r="T1" s="3" t="s">
        <v>48</v>
      </c>
      <c r="U1" s="3" t="s">
        <v>49</v>
      </c>
      <c r="V1" s="3" t="s">
        <v>50</v>
      </c>
      <c r="W1" s="3" t="s">
        <v>51</v>
      </c>
      <c r="X1" s="3" t="s">
        <v>52</v>
      </c>
      <c r="Y1" s="3" t="s">
        <v>53</v>
      </c>
      <c r="Z1" s="3" t="s">
        <v>54</v>
      </c>
      <c r="AA1" s="10" t="s">
        <v>55</v>
      </c>
      <c r="AB1" s="11" t="s">
        <v>56</v>
      </c>
      <c r="AC1" s="12" t="s">
        <v>57</v>
      </c>
      <c r="AD1" s="12" t="s">
        <v>58</v>
      </c>
      <c r="AE1" s="12" t="s">
        <v>59</v>
      </c>
      <c r="AF1" s="12" t="s">
        <v>60</v>
      </c>
      <c r="AG1" s="12" t="s">
        <v>61</v>
      </c>
      <c r="AH1" s="12" t="s">
        <v>62</v>
      </c>
      <c r="AI1" s="12" t="s">
        <v>63</v>
      </c>
      <c r="AJ1" s="12" t="s">
        <v>64</v>
      </c>
      <c r="AK1" s="12" t="s">
        <v>65</v>
      </c>
      <c r="AL1" s="12" t="s">
        <v>66</v>
      </c>
      <c r="AM1" s="12" t="s">
        <v>67</v>
      </c>
      <c r="AN1" s="12" t="s">
        <v>68</v>
      </c>
      <c r="AO1" s="12" t="s">
        <v>69</v>
      </c>
      <c r="AP1" s="12" t="s">
        <v>70</v>
      </c>
      <c r="AQ1" s="12" t="s">
        <v>71</v>
      </c>
      <c r="AR1" s="12" t="s">
        <v>72</v>
      </c>
      <c r="AS1" s="12" t="s">
        <v>73</v>
      </c>
      <c r="AT1" s="12" t="s">
        <v>74</v>
      </c>
      <c r="AU1" s="12" t="s">
        <v>75</v>
      </c>
      <c r="AV1" s="12" t="s">
        <v>76</v>
      </c>
      <c r="AW1" s="12" t="s">
        <v>77</v>
      </c>
      <c r="AX1" s="12" t="s">
        <v>78</v>
      </c>
      <c r="AY1" s="12" t="s">
        <v>79</v>
      </c>
      <c r="AZ1" s="12" t="s">
        <v>80</v>
      </c>
      <c r="BA1" s="12" t="s">
        <v>81</v>
      </c>
      <c r="BB1" s="12" t="s">
        <v>82</v>
      </c>
      <c r="BC1" s="12" t="s">
        <v>83</v>
      </c>
      <c r="BD1" s="12" t="s">
        <v>84</v>
      </c>
      <c r="BE1" s="12" t="s">
        <v>85</v>
      </c>
      <c r="BF1" s="12" t="s">
        <v>86</v>
      </c>
      <c r="BG1" s="12" t="s">
        <v>87</v>
      </c>
      <c r="BH1" s="12" t="s">
        <v>88</v>
      </c>
      <c r="BI1" s="12" t="s">
        <v>89</v>
      </c>
      <c r="BJ1" s="10" t="s">
        <v>90</v>
      </c>
      <c r="BK1" s="3" t="s">
        <v>91</v>
      </c>
      <c r="BL1" s="3" t="s">
        <v>92</v>
      </c>
      <c r="BM1" s="13" t="s">
        <v>93</v>
      </c>
      <c r="BN1" s="13" t="s">
        <v>94</v>
      </c>
      <c r="BO1" s="13" t="s">
        <v>95</v>
      </c>
      <c r="BP1" s="13" t="s">
        <v>96</v>
      </c>
      <c r="BQ1" s="13" t="s">
        <v>97</v>
      </c>
      <c r="BR1" s="0"/>
    </row>
    <row r="2" customFormat="false" ht="15" hidden="false" customHeight="false" outlineLevel="0" collapsed="false">
      <c r="A2" s="3" t="s">
        <v>10</v>
      </c>
      <c r="B2" s="6" t="s">
        <v>98</v>
      </c>
      <c r="C2" s="14" t="n">
        <v>40406</v>
      </c>
      <c r="D2" s="7" t="n">
        <v>8</v>
      </c>
      <c r="E2" s="3" t="s">
        <v>15</v>
      </c>
      <c r="F2" s="3" t="n">
        <v>2</v>
      </c>
      <c r="G2" s="3" t="n">
        <v>2</v>
      </c>
      <c r="H2" s="3" t="n">
        <v>2841</v>
      </c>
      <c r="I2" s="3" t="n">
        <v>634</v>
      </c>
      <c r="J2" s="3" t="n">
        <v>9</v>
      </c>
      <c r="K2" s="15" t="n">
        <f aca="false">100*H2/(I2/10)^3</f>
        <v>1.11481668521058</v>
      </c>
      <c r="L2" s="3" t="n">
        <v>1</v>
      </c>
      <c r="M2" s="3" t="n">
        <v>1</v>
      </c>
      <c r="N2" s="3" t="n">
        <v>3</v>
      </c>
      <c r="O2" s="3" t="n">
        <v>100</v>
      </c>
      <c r="P2" s="3" t="n">
        <v>0</v>
      </c>
      <c r="Q2" s="3" t="n">
        <v>0</v>
      </c>
      <c r="R2" s="8" t="n">
        <v>180</v>
      </c>
      <c r="S2" s="3" t="s">
        <v>99</v>
      </c>
      <c r="T2" s="3" t="s">
        <v>100</v>
      </c>
      <c r="U2" s="3" t="s">
        <v>99</v>
      </c>
      <c r="V2" s="3" t="s">
        <v>100</v>
      </c>
      <c r="W2" s="3" t="s">
        <v>100</v>
      </c>
      <c r="X2" s="3" t="s">
        <v>100</v>
      </c>
      <c r="Y2" s="3" t="s">
        <v>101</v>
      </c>
      <c r="Z2" s="3" t="s">
        <v>102</v>
      </c>
      <c r="AA2" s="10" t="n">
        <v>100</v>
      </c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3" t="n">
        <v>100</v>
      </c>
      <c r="BF2" s="0"/>
      <c r="BG2" s="0"/>
      <c r="BH2" s="0"/>
      <c r="BI2" s="0"/>
      <c r="BJ2" s="3" t="s">
        <v>103</v>
      </c>
      <c r="BK2" s="3" t="s">
        <v>104</v>
      </c>
      <c r="BL2" s="3" t="n">
        <v>0.544</v>
      </c>
      <c r="BM2" s="3" t="n">
        <v>-24.0077221300618</v>
      </c>
      <c r="BN2" s="3" t="n">
        <v>9.61374809701471</v>
      </c>
      <c r="BO2" s="3" t="n">
        <v>48.4571090898008</v>
      </c>
      <c r="BP2" s="3" t="n">
        <v>14.7680656439219</v>
      </c>
      <c r="BQ2" s="3" t="n">
        <v>3.28120894490635</v>
      </c>
      <c r="BR2" s="0"/>
    </row>
    <row r="3" customFormat="false" ht="15" hidden="false" customHeight="false" outlineLevel="0" collapsed="false">
      <c r="A3" s="3" t="s">
        <v>10</v>
      </c>
      <c r="B3" s="6" t="s">
        <v>105</v>
      </c>
      <c r="C3" s="14" t="n">
        <v>40406</v>
      </c>
      <c r="D3" s="7" t="n">
        <v>8</v>
      </c>
      <c r="E3" s="3" t="s">
        <v>15</v>
      </c>
      <c r="F3" s="3" t="n">
        <v>1</v>
      </c>
      <c r="G3" s="3" t="n">
        <v>1</v>
      </c>
      <c r="H3" s="3" t="n">
        <v>1149</v>
      </c>
      <c r="I3" s="3" t="n">
        <v>443</v>
      </c>
      <c r="J3" s="3" t="n">
        <v>9</v>
      </c>
      <c r="K3" s="15" t="n">
        <f aca="false">100*H3/(I3/10)^3</f>
        <v>1.32162684051347</v>
      </c>
      <c r="L3" s="3" t="n">
        <v>1</v>
      </c>
      <c r="M3" s="3" t="n">
        <v>2</v>
      </c>
      <c r="N3" s="3" t="n">
        <v>2</v>
      </c>
      <c r="O3" s="3" t="n">
        <v>0</v>
      </c>
      <c r="P3" s="3" t="n">
        <v>9</v>
      </c>
      <c r="Q3" s="3" t="n">
        <v>0</v>
      </c>
      <c r="R3" s="8" t="n">
        <v>40</v>
      </c>
      <c r="S3" s="3" t="s">
        <v>100</v>
      </c>
      <c r="T3" s="3" t="s">
        <v>100</v>
      </c>
      <c r="U3" s="3" t="s">
        <v>99</v>
      </c>
      <c r="V3" s="3" t="s">
        <v>100</v>
      </c>
      <c r="W3" s="3" t="s">
        <v>100</v>
      </c>
      <c r="X3" s="3" t="s">
        <v>100</v>
      </c>
      <c r="Y3" s="3" t="s">
        <v>106</v>
      </c>
      <c r="Z3" s="3" t="s">
        <v>107</v>
      </c>
      <c r="AA3" s="10" t="n">
        <v>0</v>
      </c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3" t="s">
        <v>108</v>
      </c>
      <c r="BL3" s="3" t="n">
        <v>0.567</v>
      </c>
      <c r="BM3" s="3" t="n">
        <v>-17.882963197274</v>
      </c>
      <c r="BN3" s="3" t="n">
        <v>7.68968528391245</v>
      </c>
      <c r="BO3" s="3" t="n">
        <v>48.360579184728</v>
      </c>
      <c r="BP3" s="3" t="n">
        <v>14.4748337932205</v>
      </c>
      <c r="BQ3" s="3" t="n">
        <v>3.34101101785212</v>
      </c>
      <c r="BR3" s="0"/>
    </row>
    <row r="4" customFormat="false" ht="15" hidden="false" customHeight="false" outlineLevel="0" collapsed="false">
      <c r="A4" s="3" t="s">
        <v>10</v>
      </c>
      <c r="B4" s="6" t="s">
        <v>109</v>
      </c>
      <c r="C4" s="14" t="n">
        <v>40406</v>
      </c>
      <c r="D4" s="7" t="n">
        <v>8</v>
      </c>
      <c r="E4" s="3" t="s">
        <v>14</v>
      </c>
      <c r="F4" s="3" t="n">
        <v>1</v>
      </c>
      <c r="G4" s="3" t="n">
        <v>2</v>
      </c>
      <c r="H4" s="3" t="n">
        <v>671</v>
      </c>
      <c r="I4" s="3" t="n">
        <v>417</v>
      </c>
      <c r="J4" s="3" t="n">
        <v>5</v>
      </c>
      <c r="K4" s="15" t="n">
        <f aca="false">100*H4/(I4/10)^3</f>
        <v>0.925367740243566</v>
      </c>
      <c r="L4" s="3" t="n">
        <v>1</v>
      </c>
      <c r="M4" s="3" t="n">
        <v>2</v>
      </c>
      <c r="N4" s="3" t="n">
        <v>3</v>
      </c>
      <c r="O4" s="3" t="n">
        <v>10</v>
      </c>
      <c r="P4" s="3" t="n">
        <v>0</v>
      </c>
      <c r="Q4" s="3" t="n">
        <v>0</v>
      </c>
      <c r="R4" s="8" t="n">
        <v>500</v>
      </c>
      <c r="S4" s="3" t="s">
        <v>99</v>
      </c>
      <c r="T4" s="3" t="s">
        <v>100</v>
      </c>
      <c r="U4" s="3" t="s">
        <v>99</v>
      </c>
      <c r="V4" s="3" t="s">
        <v>100</v>
      </c>
      <c r="W4" s="3" t="s">
        <v>100</v>
      </c>
      <c r="X4" s="3" t="s">
        <v>100</v>
      </c>
      <c r="Y4" s="3" t="s">
        <v>110</v>
      </c>
      <c r="Z4" s="3" t="s">
        <v>111</v>
      </c>
      <c r="AA4" s="16" t="n">
        <v>10</v>
      </c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 t="n">
        <v>10</v>
      </c>
      <c r="AP4" s="10"/>
      <c r="AQ4" s="10"/>
      <c r="AR4" s="10" t="n">
        <v>0.1</v>
      </c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3" t="s">
        <v>112</v>
      </c>
      <c r="BL4" s="3" t="n">
        <v>0.565</v>
      </c>
      <c r="BM4" s="3" t="n">
        <v>-21.5850996884245</v>
      </c>
      <c r="BN4" s="3" t="n">
        <v>8.46079227672657</v>
      </c>
      <c r="BO4" s="3" t="n">
        <v>48.6437191404287</v>
      </c>
      <c r="BP4" s="3" t="n">
        <v>14.9996687714826</v>
      </c>
      <c r="BQ4" s="3" t="n">
        <v>3.24298622066309</v>
      </c>
      <c r="BR4" s="0"/>
    </row>
    <row r="5" customFormat="false" ht="15" hidden="false" customHeight="false" outlineLevel="0" collapsed="false">
      <c r="A5" s="3" t="s">
        <v>10</v>
      </c>
      <c r="B5" s="6" t="s">
        <v>113</v>
      </c>
      <c r="C5" s="14" t="n">
        <v>40406</v>
      </c>
      <c r="D5" s="7" t="n">
        <v>8</v>
      </c>
      <c r="E5" s="3" t="s">
        <v>14</v>
      </c>
      <c r="F5" s="3" t="n">
        <v>1</v>
      </c>
      <c r="G5" s="3" t="n">
        <v>2</v>
      </c>
      <c r="H5" s="3" t="n">
        <v>668</v>
      </c>
      <c r="I5" s="3" t="n">
        <v>383</v>
      </c>
      <c r="J5" s="3" t="n">
        <v>8</v>
      </c>
      <c r="K5" s="15" t="n">
        <f aca="false">100*H5/(I5/10)^3</f>
        <v>1.18899530733099</v>
      </c>
      <c r="L5" s="3" t="n">
        <v>2</v>
      </c>
      <c r="M5" s="3" t="n">
        <v>2</v>
      </c>
      <c r="N5" s="3" t="n">
        <v>3</v>
      </c>
      <c r="O5" s="3" t="n">
        <v>5</v>
      </c>
      <c r="P5" s="3" t="n">
        <v>0</v>
      </c>
      <c r="Q5" s="3" t="n">
        <v>0</v>
      </c>
      <c r="R5" s="8" t="n">
        <v>400</v>
      </c>
      <c r="S5" s="3" t="s">
        <v>99</v>
      </c>
      <c r="T5" s="3" t="s">
        <v>100</v>
      </c>
      <c r="U5" s="3" t="s">
        <v>99</v>
      </c>
      <c r="V5" s="3" t="s">
        <v>100</v>
      </c>
      <c r="W5" s="3" t="s">
        <v>100</v>
      </c>
      <c r="X5" s="3" t="s">
        <v>100</v>
      </c>
      <c r="Y5" s="3" t="s">
        <v>114</v>
      </c>
      <c r="Z5" s="3" t="s">
        <v>115</v>
      </c>
      <c r="AA5" s="10" t="n">
        <v>5</v>
      </c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 t="n">
        <v>5</v>
      </c>
      <c r="BF5" s="10"/>
      <c r="BG5" s="10"/>
      <c r="BH5" s="10"/>
      <c r="BI5" s="10"/>
      <c r="BJ5" s="16" t="s">
        <v>116</v>
      </c>
      <c r="BK5" s="3" t="s">
        <v>117</v>
      </c>
      <c r="BL5" s="3" t="n">
        <v>0.521</v>
      </c>
      <c r="BM5" s="3" t="n">
        <v>-23.2450651136834</v>
      </c>
      <c r="BN5" s="3" t="n">
        <v>10.0453406319042</v>
      </c>
      <c r="BO5" s="3" t="n">
        <v>49.4200146090765</v>
      </c>
      <c r="BP5" s="3" t="n">
        <v>14.3390421706201</v>
      </c>
      <c r="BQ5" s="3" t="n">
        <v>3.44653527209337</v>
      </c>
      <c r="BR5" s="0"/>
    </row>
    <row r="6" customFormat="false" ht="15" hidden="false" customHeight="false" outlineLevel="0" collapsed="false">
      <c r="A6" s="3" t="s">
        <v>10</v>
      </c>
      <c r="B6" s="6" t="s">
        <v>118</v>
      </c>
      <c r="C6" s="14" t="n">
        <v>40406</v>
      </c>
      <c r="D6" s="7" t="n">
        <v>8</v>
      </c>
      <c r="E6" s="3" t="s">
        <v>17</v>
      </c>
      <c r="F6" s="3" t="n">
        <v>1</v>
      </c>
      <c r="G6" s="3" t="n">
        <v>2</v>
      </c>
      <c r="H6" s="3" t="n">
        <v>476</v>
      </c>
      <c r="I6" s="3" t="n">
        <v>353</v>
      </c>
      <c r="J6" s="3" t="n">
        <v>6</v>
      </c>
      <c r="K6" s="15" t="n">
        <f aca="false">100*H6/(I6/10)^3</f>
        <v>1.08213847021131</v>
      </c>
      <c r="L6" s="3" t="n">
        <v>2</v>
      </c>
      <c r="M6" s="3" t="n">
        <v>2</v>
      </c>
      <c r="N6" s="3" t="n">
        <v>3</v>
      </c>
      <c r="O6" s="3" t="n">
        <v>75</v>
      </c>
      <c r="P6" s="3" t="n">
        <v>0</v>
      </c>
      <c r="Q6" s="3" t="n">
        <v>0</v>
      </c>
      <c r="R6" s="8" t="n">
        <v>1</v>
      </c>
      <c r="S6" s="3" t="s">
        <v>99</v>
      </c>
      <c r="T6" s="3" t="s">
        <v>100</v>
      </c>
      <c r="U6" s="3" t="s">
        <v>100</v>
      </c>
      <c r="V6" s="3" t="s">
        <v>100</v>
      </c>
      <c r="W6" s="3" t="s">
        <v>100</v>
      </c>
      <c r="X6" s="3" t="s">
        <v>100</v>
      </c>
      <c r="Y6" s="3" t="s">
        <v>119</v>
      </c>
      <c r="Z6" s="3" t="s">
        <v>107</v>
      </c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3" t="s">
        <v>120</v>
      </c>
      <c r="BK6" s="3" t="s">
        <v>121</v>
      </c>
      <c r="BL6" s="3" t="n">
        <v>0.571</v>
      </c>
      <c r="BM6" s="3" t="n">
        <v>-22.1548071843011</v>
      </c>
      <c r="BN6" s="3" t="n">
        <v>8.15122502173191</v>
      </c>
      <c r="BO6" s="3" t="n">
        <v>48.1965173838567</v>
      </c>
      <c r="BP6" s="3" t="n">
        <v>14.6979158804104</v>
      </c>
      <c r="BQ6" s="3" t="n">
        <v>3.27913955801678</v>
      </c>
      <c r="BR6" s="0"/>
    </row>
    <row r="7" customFormat="false" ht="15" hidden="false" customHeight="false" outlineLevel="0" collapsed="false">
      <c r="A7" s="3" t="s">
        <v>10</v>
      </c>
      <c r="B7" s="6" t="s">
        <v>122</v>
      </c>
      <c r="C7" s="14" t="n">
        <v>40406</v>
      </c>
      <c r="D7" s="7" t="n">
        <v>8</v>
      </c>
      <c r="E7" s="3" t="s">
        <v>16</v>
      </c>
      <c r="F7" s="3" t="n">
        <v>1</v>
      </c>
      <c r="G7" s="3" t="n">
        <v>2</v>
      </c>
      <c r="H7" s="3" t="n">
        <v>127</v>
      </c>
      <c r="I7" s="3" t="n">
        <v>230</v>
      </c>
      <c r="J7" s="3" t="n">
        <v>4</v>
      </c>
      <c r="K7" s="15" t="n">
        <f aca="false">100*H7/(I7/10)^3</f>
        <v>1.04380701898578</v>
      </c>
      <c r="L7" s="3" t="n">
        <v>1</v>
      </c>
      <c r="M7" s="3" t="n">
        <v>1</v>
      </c>
      <c r="N7" s="3" t="n">
        <v>1</v>
      </c>
      <c r="O7" s="3" t="n">
        <v>0</v>
      </c>
      <c r="P7" s="3" t="n">
        <v>0</v>
      </c>
      <c r="Q7" s="3" t="n">
        <v>0</v>
      </c>
      <c r="R7" s="8" t="n">
        <v>1</v>
      </c>
      <c r="S7" s="3" t="s">
        <v>99</v>
      </c>
      <c r="T7" s="3" t="s">
        <v>100</v>
      </c>
      <c r="U7" s="3" t="s">
        <v>100</v>
      </c>
      <c r="V7" s="3" t="s">
        <v>100</v>
      </c>
      <c r="W7" s="3" t="s">
        <v>100</v>
      </c>
      <c r="X7" s="3" t="s">
        <v>100</v>
      </c>
      <c r="Y7" s="3" t="s">
        <v>123</v>
      </c>
      <c r="Z7" s="0"/>
      <c r="AA7" s="3" t="n">
        <v>50</v>
      </c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3" t="n">
        <v>25</v>
      </c>
      <c r="AN7" s="0"/>
      <c r="AO7" s="3" t="n">
        <v>25</v>
      </c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3" t="s">
        <v>124</v>
      </c>
      <c r="BK7" s="3" t="s">
        <v>125</v>
      </c>
      <c r="BL7" s="3" t="n">
        <v>0.591</v>
      </c>
      <c r="BM7" s="3" t="n">
        <v>-22.0566064829787</v>
      </c>
      <c r="BN7" s="3" t="n">
        <v>7.45458400755509</v>
      </c>
      <c r="BO7" s="3" t="n">
        <v>48.3380786335983</v>
      </c>
      <c r="BP7" s="3" t="n">
        <v>15.1829921482298</v>
      </c>
      <c r="BQ7" s="3" t="n">
        <v>3.18369911290734</v>
      </c>
      <c r="BR7" s="0"/>
    </row>
    <row r="8" customFormat="false" ht="15" hidden="false" customHeight="false" outlineLevel="0" collapsed="false">
      <c r="A8" s="3" t="s">
        <v>10</v>
      </c>
      <c r="B8" s="6" t="s">
        <v>126</v>
      </c>
      <c r="C8" s="14" t="n">
        <v>40406</v>
      </c>
      <c r="D8" s="7" t="n">
        <v>8</v>
      </c>
      <c r="E8" s="3" t="s">
        <v>16</v>
      </c>
      <c r="F8" s="3" t="n">
        <v>1</v>
      </c>
      <c r="G8" s="3" t="n">
        <v>2</v>
      </c>
      <c r="H8" s="3" t="n">
        <v>244</v>
      </c>
      <c r="I8" s="3" t="n">
        <v>282</v>
      </c>
      <c r="J8" s="3" t="n">
        <v>5</v>
      </c>
      <c r="K8" s="15" t="n">
        <f aca="false">100*H8/(I8/10)^3</f>
        <v>1.08803408650263</v>
      </c>
      <c r="L8" s="3" t="n">
        <v>1</v>
      </c>
      <c r="M8" s="3" t="n">
        <v>2</v>
      </c>
      <c r="N8" s="3" t="n">
        <v>2</v>
      </c>
      <c r="O8" s="3" t="n">
        <v>70</v>
      </c>
      <c r="P8" s="3" t="n">
        <v>0</v>
      </c>
      <c r="Q8" s="3" t="n">
        <v>0</v>
      </c>
      <c r="R8" s="8" t="n">
        <v>0</v>
      </c>
      <c r="S8" s="3" t="s">
        <v>99</v>
      </c>
      <c r="T8" s="3" t="s">
        <v>100</v>
      </c>
      <c r="U8" s="3" t="s">
        <v>100</v>
      </c>
      <c r="V8" s="3" t="s">
        <v>100</v>
      </c>
      <c r="W8" s="3" t="s">
        <v>100</v>
      </c>
      <c r="X8" s="3" t="s">
        <v>100</v>
      </c>
      <c r="Y8" s="3" t="s">
        <v>127</v>
      </c>
      <c r="Z8" s="0"/>
      <c r="AA8" s="10" t="n">
        <v>70</v>
      </c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 t="n">
        <v>40</v>
      </c>
      <c r="AP8" s="10"/>
      <c r="AQ8" s="10"/>
      <c r="AR8" s="10"/>
      <c r="AS8" s="10"/>
      <c r="AT8" s="10" t="n">
        <v>10</v>
      </c>
      <c r="AU8" s="10"/>
      <c r="AV8" s="10" t="n">
        <v>20</v>
      </c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3" t="s">
        <v>128</v>
      </c>
      <c r="BL8" s="3" t="n">
        <v>0.546</v>
      </c>
      <c r="BM8" s="3" t="n">
        <v>-21.0366576043128</v>
      </c>
      <c r="BN8" s="3" t="n">
        <v>7.62049660179386</v>
      </c>
      <c r="BO8" s="3" t="n">
        <v>47.8905350503235</v>
      </c>
      <c r="BP8" s="3" t="n">
        <v>14.8585926746764</v>
      </c>
      <c r="BQ8" s="3" t="n">
        <v>3.22308687631929</v>
      </c>
      <c r="BR8" s="0"/>
    </row>
    <row r="9" customFormat="false" ht="15" hidden="false" customHeight="false" outlineLevel="0" collapsed="false">
      <c r="A9" s="3" t="s">
        <v>10</v>
      </c>
      <c r="B9" s="6" t="s">
        <v>129</v>
      </c>
      <c r="C9" s="14" t="n">
        <v>40406</v>
      </c>
      <c r="D9" s="7" t="n">
        <v>8</v>
      </c>
      <c r="E9" s="3" t="s">
        <v>16</v>
      </c>
      <c r="F9" s="3" t="n">
        <v>1</v>
      </c>
      <c r="G9" s="3" t="n">
        <v>2</v>
      </c>
      <c r="H9" s="3" t="n">
        <v>158</v>
      </c>
      <c r="I9" s="3" t="n">
        <v>244</v>
      </c>
      <c r="J9" s="3" t="n">
        <v>5</v>
      </c>
      <c r="K9" s="15" t="n">
        <f aca="false">100*H9/(I9/10)^3</f>
        <v>1.08764610253722</v>
      </c>
      <c r="L9" s="3" t="n">
        <v>1</v>
      </c>
      <c r="M9" s="3" t="n">
        <v>1</v>
      </c>
      <c r="N9" s="3" t="n">
        <v>1</v>
      </c>
      <c r="O9" s="3" t="n">
        <v>10</v>
      </c>
      <c r="P9" s="3" t="n">
        <v>0</v>
      </c>
      <c r="Q9" s="3" t="n">
        <v>0</v>
      </c>
      <c r="R9" s="8" t="n">
        <v>1</v>
      </c>
      <c r="S9" s="3" t="s">
        <v>99</v>
      </c>
      <c r="T9" s="3" t="s">
        <v>100</v>
      </c>
      <c r="U9" s="3" t="s">
        <v>100</v>
      </c>
      <c r="V9" s="3" t="s">
        <v>100</v>
      </c>
      <c r="W9" s="3" t="s">
        <v>100</v>
      </c>
      <c r="X9" s="3" t="s">
        <v>100</v>
      </c>
      <c r="Y9" s="3" t="s">
        <v>130</v>
      </c>
      <c r="Z9" s="0"/>
      <c r="AA9" s="16" t="n">
        <v>10</v>
      </c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 t="n">
        <v>5</v>
      </c>
      <c r="AT9" s="10" t="n">
        <v>5</v>
      </c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3" t="s">
        <v>131</v>
      </c>
      <c r="BL9" s="3" t="n">
        <v>0.527</v>
      </c>
      <c r="BM9" s="3" t="n">
        <v>-23.5735309130144</v>
      </c>
      <c r="BN9" s="3" t="n">
        <v>7.34489891706248</v>
      </c>
      <c r="BO9" s="3" t="n">
        <v>48.3926455580278</v>
      </c>
      <c r="BP9" s="3" t="n">
        <v>15.1536457331254</v>
      </c>
      <c r="BQ9" s="3" t="n">
        <v>3.19346554685802</v>
      </c>
      <c r="BR9" s="0"/>
    </row>
    <row r="10" customFormat="false" ht="15" hidden="false" customHeight="false" outlineLevel="0" collapsed="false">
      <c r="A10" s="3" t="s">
        <v>10</v>
      </c>
      <c r="B10" s="6" t="s">
        <v>132</v>
      </c>
      <c r="C10" s="14" t="n">
        <v>40406</v>
      </c>
      <c r="D10" s="7" t="n">
        <v>8</v>
      </c>
      <c r="E10" s="3" t="s">
        <v>15</v>
      </c>
      <c r="F10" s="3" t="n">
        <v>1</v>
      </c>
      <c r="G10" s="3" t="n">
        <v>1</v>
      </c>
      <c r="H10" s="3" t="n">
        <v>172</v>
      </c>
      <c r="I10" s="3" t="n">
        <v>247</v>
      </c>
      <c r="J10" s="3" t="s">
        <v>133</v>
      </c>
      <c r="K10" s="15" t="n">
        <f aca="false">100*H10/(I10/10)^3</f>
        <v>1.14139926126251</v>
      </c>
      <c r="L10" s="3" t="n">
        <v>2</v>
      </c>
      <c r="M10" s="3" t="n">
        <v>1</v>
      </c>
      <c r="N10" s="3" t="n">
        <v>2</v>
      </c>
      <c r="O10" s="3" t="n">
        <v>60</v>
      </c>
      <c r="P10" s="3" t="n">
        <v>1</v>
      </c>
      <c r="Q10" s="3" t="n">
        <v>0</v>
      </c>
      <c r="R10" s="8" t="n">
        <v>3</v>
      </c>
      <c r="S10" s="3" t="s">
        <v>100</v>
      </c>
      <c r="T10" s="3" t="s">
        <v>100</v>
      </c>
      <c r="U10" s="3" t="s">
        <v>99</v>
      </c>
      <c r="V10" s="3" t="s">
        <v>100</v>
      </c>
      <c r="W10" s="3" t="s">
        <v>100</v>
      </c>
      <c r="X10" s="3" t="s">
        <v>100</v>
      </c>
      <c r="Y10" s="3" t="s">
        <v>134</v>
      </c>
      <c r="Z10" s="3" t="s">
        <v>135</v>
      </c>
      <c r="AA10" s="10" t="n">
        <v>60</v>
      </c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 t="n">
        <v>60</v>
      </c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3" t="s">
        <v>136</v>
      </c>
      <c r="BL10" s="3" t="n">
        <v>0.596</v>
      </c>
      <c r="BM10" s="3" t="n">
        <v>-24.4214730353029</v>
      </c>
      <c r="BN10" s="3" t="n">
        <v>7.02511886432086</v>
      </c>
      <c r="BO10" s="3" t="n">
        <v>46.9981178317201</v>
      </c>
      <c r="BP10" s="3" t="n">
        <v>14.6373641375006</v>
      </c>
      <c r="BQ10" s="3" t="n">
        <v>3.21083204532106</v>
      </c>
      <c r="BR10" s="0"/>
    </row>
    <row r="11" customFormat="false" ht="15" hidden="false" customHeight="false" outlineLevel="0" collapsed="false">
      <c r="A11" s="3" t="s">
        <v>10</v>
      </c>
      <c r="B11" s="6" t="s">
        <v>137</v>
      </c>
      <c r="C11" s="14" t="n">
        <v>40406</v>
      </c>
      <c r="D11" s="7" t="n">
        <v>8</v>
      </c>
      <c r="E11" s="3" t="s">
        <v>15</v>
      </c>
      <c r="F11" s="3" t="n">
        <v>1</v>
      </c>
      <c r="G11" s="3" t="n">
        <v>1</v>
      </c>
      <c r="H11" s="3" t="n">
        <v>139</v>
      </c>
      <c r="I11" s="3" t="n">
        <v>237</v>
      </c>
      <c r="J11" s="3" t="n">
        <v>4</v>
      </c>
      <c r="K11" s="15" t="n">
        <f aca="false">100*H11/(I11/10)^3</f>
        <v>1.04416651586348</v>
      </c>
      <c r="L11" s="3" t="n">
        <v>1</v>
      </c>
      <c r="M11" s="3" t="n">
        <v>1</v>
      </c>
      <c r="N11" s="3" t="n">
        <v>2</v>
      </c>
      <c r="O11" s="3" t="n">
        <v>80</v>
      </c>
      <c r="P11" s="3" t="n">
        <v>0</v>
      </c>
      <c r="Q11" s="3" t="n">
        <v>1</v>
      </c>
      <c r="R11" s="8" t="n">
        <v>4</v>
      </c>
      <c r="S11" s="3" t="s">
        <v>100</v>
      </c>
      <c r="T11" s="3" t="s">
        <v>100</v>
      </c>
      <c r="U11" s="3" t="s">
        <v>99</v>
      </c>
      <c r="V11" s="3" t="s">
        <v>100</v>
      </c>
      <c r="W11" s="3" t="s">
        <v>100</v>
      </c>
      <c r="X11" s="3" t="s">
        <v>100</v>
      </c>
      <c r="Y11" s="3" t="s">
        <v>138</v>
      </c>
      <c r="Z11" s="0"/>
      <c r="AA11" s="10" t="n">
        <v>80</v>
      </c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 t="n">
        <v>80</v>
      </c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3" t="s">
        <v>139</v>
      </c>
      <c r="BL11" s="3" t="n">
        <v>0.592</v>
      </c>
      <c r="BM11" s="3" t="n">
        <v>-24.8471253430427</v>
      </c>
      <c r="BN11" s="3" t="n">
        <v>7.46559906552374</v>
      </c>
      <c r="BO11" s="3" t="n">
        <v>47.1026122120532</v>
      </c>
      <c r="BP11" s="3" t="n">
        <v>14.6977545282426</v>
      </c>
      <c r="BQ11" s="3" t="n">
        <v>3.20474886973671</v>
      </c>
      <c r="BR11" s="0"/>
    </row>
    <row r="12" customFormat="false" ht="15" hidden="false" customHeight="false" outlineLevel="0" collapsed="false">
      <c r="A12" s="3" t="s">
        <v>10</v>
      </c>
      <c r="B12" s="6" t="s">
        <v>140</v>
      </c>
      <c r="C12" s="14" t="n">
        <v>40406</v>
      </c>
      <c r="D12" s="7" t="n">
        <v>8</v>
      </c>
      <c r="E12" s="3" t="s">
        <v>20</v>
      </c>
      <c r="F12" s="3" t="n">
        <v>1</v>
      </c>
      <c r="G12" s="3" t="n">
        <v>2</v>
      </c>
      <c r="H12" s="3" t="n">
        <v>85.6</v>
      </c>
      <c r="I12" s="3" t="n">
        <v>198</v>
      </c>
      <c r="J12" s="3" t="n">
        <v>5</v>
      </c>
      <c r="K12" s="15" t="n">
        <f aca="false">100*H12/(I12/10)^3</f>
        <v>1.10275286277735</v>
      </c>
      <c r="L12" s="3" t="n">
        <v>1</v>
      </c>
      <c r="M12" s="3" t="n">
        <v>1</v>
      </c>
      <c r="N12" s="3" t="n">
        <v>1</v>
      </c>
      <c r="O12" s="3" t="s">
        <v>100</v>
      </c>
      <c r="P12" s="3" t="n">
        <v>0</v>
      </c>
      <c r="Q12" s="3" t="n">
        <v>0</v>
      </c>
      <c r="R12" s="8" t="n">
        <v>0</v>
      </c>
      <c r="S12" s="3" t="s">
        <v>99</v>
      </c>
      <c r="T12" s="3" t="s">
        <v>100</v>
      </c>
      <c r="U12" s="3" t="s">
        <v>100</v>
      </c>
      <c r="V12" s="3" t="s">
        <v>100</v>
      </c>
      <c r="W12" s="3" t="s">
        <v>100</v>
      </c>
      <c r="X12" s="3" t="s">
        <v>100</v>
      </c>
      <c r="Y12" s="3" t="s">
        <v>141</v>
      </c>
      <c r="Z12" s="0"/>
      <c r="AA12" s="10" t="n">
        <v>50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 t="n">
        <v>9</v>
      </c>
      <c r="AQ12" s="10"/>
      <c r="AR12" s="10"/>
      <c r="AS12" s="10" t="n">
        <v>40</v>
      </c>
      <c r="AT12" s="10" t="n">
        <v>1</v>
      </c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3" t="s">
        <v>142</v>
      </c>
      <c r="BL12" s="3" t="n">
        <v>0.565</v>
      </c>
      <c r="BM12" s="3" t="n">
        <v>-21.0169700830958</v>
      </c>
      <c r="BN12" s="3" t="n">
        <v>7.62529457059461</v>
      </c>
      <c r="BO12" s="3" t="n">
        <v>47.9291135723054</v>
      </c>
      <c r="BP12" s="3" t="n">
        <v>15.0432239427661</v>
      </c>
      <c r="BQ12" s="3" t="n">
        <v>3.18609320413349</v>
      </c>
      <c r="BR12" s="0"/>
    </row>
    <row r="13" customFormat="false" ht="15" hidden="false" customHeight="false" outlineLevel="0" collapsed="false">
      <c r="A13" s="3" t="s">
        <v>10</v>
      </c>
      <c r="B13" s="6" t="s">
        <v>143</v>
      </c>
      <c r="C13" s="14" t="n">
        <v>40406</v>
      </c>
      <c r="D13" s="7" t="n">
        <v>8</v>
      </c>
      <c r="E13" s="3" t="s">
        <v>20</v>
      </c>
      <c r="F13" s="3" t="n">
        <v>1</v>
      </c>
      <c r="G13" s="3" t="n">
        <v>2</v>
      </c>
      <c r="H13" s="3" t="n">
        <v>128</v>
      </c>
      <c r="I13" s="3" t="n">
        <v>232</v>
      </c>
      <c r="J13" s="3" t="n">
        <v>6</v>
      </c>
      <c r="K13" s="15" t="n">
        <f aca="false">100*H13/(I13/10)^3</f>
        <v>1.02505227766616</v>
      </c>
      <c r="L13" s="3" t="n">
        <v>2</v>
      </c>
      <c r="M13" s="3" t="n">
        <v>1</v>
      </c>
      <c r="N13" s="3" t="n">
        <v>1</v>
      </c>
      <c r="O13" s="3" t="s">
        <v>100</v>
      </c>
      <c r="P13" s="3" t="n">
        <v>0</v>
      </c>
      <c r="Q13" s="3" t="n">
        <v>0</v>
      </c>
      <c r="R13" s="8" t="n">
        <v>0</v>
      </c>
      <c r="S13" s="3" t="s">
        <v>99</v>
      </c>
      <c r="T13" s="3" t="s">
        <v>100</v>
      </c>
      <c r="U13" s="3" t="s">
        <v>100</v>
      </c>
      <c r="V13" s="3" t="s">
        <v>100</v>
      </c>
      <c r="W13" s="3" t="s">
        <v>100</v>
      </c>
      <c r="X13" s="3" t="s">
        <v>100</v>
      </c>
      <c r="Y13" s="3" t="s">
        <v>144</v>
      </c>
      <c r="Z13" s="0"/>
      <c r="AA13" s="10" t="n">
        <v>30</v>
      </c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 t="n">
        <v>10</v>
      </c>
      <c r="AQ13" s="10"/>
      <c r="AR13" s="10"/>
      <c r="AS13" s="10"/>
      <c r="AT13" s="10" t="n">
        <v>5</v>
      </c>
      <c r="AU13" s="10"/>
      <c r="AV13" s="10" t="n">
        <v>15</v>
      </c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3" t="s">
        <v>145</v>
      </c>
      <c r="BL13" s="3" t="n">
        <v>0.586</v>
      </c>
      <c r="BM13" s="3" t="n">
        <v>-21.1313301716069</v>
      </c>
      <c r="BN13" s="3" t="n">
        <v>7.46647940914369</v>
      </c>
      <c r="BO13" s="3" t="n">
        <v>48.4542333783421</v>
      </c>
      <c r="BP13" s="3" t="n">
        <v>15.0327834799017</v>
      </c>
      <c r="BQ13" s="3" t="n">
        <v>3.22323762882128</v>
      </c>
      <c r="BR13" s="0"/>
    </row>
    <row r="14" customFormat="false" ht="15" hidden="false" customHeight="false" outlineLevel="0" collapsed="false">
      <c r="A14" s="3" t="s">
        <v>10</v>
      </c>
      <c r="B14" s="6" t="s">
        <v>146</v>
      </c>
      <c r="C14" s="14" t="n">
        <v>40406</v>
      </c>
      <c r="D14" s="7" t="n">
        <v>8</v>
      </c>
      <c r="E14" s="3" t="s">
        <v>20</v>
      </c>
      <c r="F14" s="3" t="n">
        <v>1</v>
      </c>
      <c r="G14" s="3" t="n">
        <v>2</v>
      </c>
      <c r="H14" s="3" t="n">
        <v>127</v>
      </c>
      <c r="I14" s="3" t="n">
        <v>232</v>
      </c>
      <c r="J14" s="3" t="n">
        <v>5</v>
      </c>
      <c r="K14" s="15" t="n">
        <f aca="false">100*H14/(I14/10)^3</f>
        <v>1.01704405674689</v>
      </c>
      <c r="L14" s="3" t="n">
        <v>1</v>
      </c>
      <c r="M14" s="3" t="n">
        <v>1</v>
      </c>
      <c r="N14" s="3" t="n">
        <v>1</v>
      </c>
      <c r="O14" s="3" t="n">
        <v>90</v>
      </c>
      <c r="P14" s="3" t="n">
        <v>0</v>
      </c>
      <c r="Q14" s="3" t="n">
        <v>0</v>
      </c>
      <c r="R14" s="8" t="n">
        <v>20</v>
      </c>
      <c r="S14" s="3" t="s">
        <v>99</v>
      </c>
      <c r="T14" s="3" t="s">
        <v>100</v>
      </c>
      <c r="U14" s="3" t="s">
        <v>100</v>
      </c>
      <c r="V14" s="3" t="s">
        <v>100</v>
      </c>
      <c r="W14" s="3" t="s">
        <v>100</v>
      </c>
      <c r="X14" s="3" t="s">
        <v>100</v>
      </c>
      <c r="Y14" s="3" t="s">
        <v>147</v>
      </c>
      <c r="Z14" s="3" t="s">
        <v>148</v>
      </c>
      <c r="AA14" s="10" t="n">
        <v>90</v>
      </c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 t="n">
        <v>90</v>
      </c>
      <c r="BF14" s="10"/>
      <c r="BG14" s="10"/>
      <c r="BH14" s="10"/>
      <c r="BI14" s="10"/>
      <c r="BJ14" s="16" t="s">
        <v>149</v>
      </c>
      <c r="BK14" s="3" t="s">
        <v>150</v>
      </c>
      <c r="BL14" s="3" t="n">
        <v>0.569</v>
      </c>
      <c r="BM14" s="3" t="n">
        <v>-23.651801129392</v>
      </c>
      <c r="BN14" s="3" t="n">
        <v>8.11911566661548</v>
      </c>
      <c r="BO14" s="3" t="n">
        <v>47.9499912313675</v>
      </c>
      <c r="BP14" s="3" t="n">
        <v>14.8026691535745</v>
      </c>
      <c r="BQ14" s="3" t="n">
        <v>3.2392800740121</v>
      </c>
      <c r="BR14" s="0"/>
    </row>
    <row r="15" customFormat="false" ht="15" hidden="false" customHeight="false" outlineLevel="0" collapsed="false">
      <c r="A15" s="3" t="s">
        <v>10</v>
      </c>
      <c r="B15" s="6" t="s">
        <v>151</v>
      </c>
      <c r="C15" s="14" t="n">
        <v>40406</v>
      </c>
      <c r="D15" s="7" t="n">
        <v>8</v>
      </c>
      <c r="E15" s="3" t="s">
        <v>20</v>
      </c>
      <c r="F15" s="3" t="n">
        <v>1</v>
      </c>
      <c r="G15" s="3" t="n">
        <v>2</v>
      </c>
      <c r="H15" s="3" t="n">
        <v>112</v>
      </c>
      <c r="I15" s="3" t="n">
        <v>217</v>
      </c>
      <c r="J15" s="3" t="n">
        <v>5</v>
      </c>
      <c r="K15" s="15" t="n">
        <f aca="false">100*H15/(I15/10)^3</f>
        <v>1.09607133780302</v>
      </c>
      <c r="L15" s="3" t="n">
        <v>2</v>
      </c>
      <c r="M15" s="3" t="n">
        <v>2</v>
      </c>
      <c r="N15" s="3" t="n">
        <v>1</v>
      </c>
      <c r="O15" s="3" t="s">
        <v>100</v>
      </c>
      <c r="P15" s="3" t="n">
        <v>0</v>
      </c>
      <c r="Q15" s="3" t="n">
        <v>0</v>
      </c>
      <c r="R15" s="8" t="n">
        <v>0</v>
      </c>
      <c r="S15" s="3" t="s">
        <v>99</v>
      </c>
      <c r="T15" s="3" t="s">
        <v>100</v>
      </c>
      <c r="U15" s="3" t="s">
        <v>100</v>
      </c>
      <c r="V15" s="3" t="s">
        <v>100</v>
      </c>
      <c r="W15" s="3" t="s">
        <v>100</v>
      </c>
      <c r="X15" s="3" t="s">
        <v>100</v>
      </c>
      <c r="Y15" s="3" t="s">
        <v>152</v>
      </c>
      <c r="Z15" s="0"/>
      <c r="AA15" s="10" t="n">
        <v>40</v>
      </c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 t="n">
        <v>20</v>
      </c>
      <c r="AP15" s="10" t="n">
        <v>20</v>
      </c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3" t="s">
        <v>153</v>
      </c>
      <c r="BL15" s="3" t="n">
        <v>0.517</v>
      </c>
      <c r="BM15" s="3" t="n">
        <v>-22.277702295761</v>
      </c>
      <c r="BN15" s="3" t="n">
        <v>7.44681307994064</v>
      </c>
      <c r="BO15" s="3" t="n">
        <v>47.6385033261495</v>
      </c>
      <c r="BP15" s="3" t="n">
        <v>14.8279970185181</v>
      </c>
      <c r="BQ15" s="3" t="n">
        <v>3.21274028222798</v>
      </c>
      <c r="BR15" s="0"/>
    </row>
    <row r="16" customFormat="false" ht="15" hidden="false" customHeight="false" outlineLevel="0" collapsed="false">
      <c r="A16" s="3" t="s">
        <v>10</v>
      </c>
      <c r="B16" s="6" t="s">
        <v>154</v>
      </c>
      <c r="C16" s="14" t="n">
        <v>40406</v>
      </c>
      <c r="D16" s="7" t="n">
        <v>8</v>
      </c>
      <c r="E16" s="3" t="s">
        <v>20</v>
      </c>
      <c r="F16" s="3" t="n">
        <v>1</v>
      </c>
      <c r="G16" s="3" t="n">
        <v>2</v>
      </c>
      <c r="H16" s="3" t="n">
        <v>51</v>
      </c>
      <c r="I16" s="3" t="n">
        <v>171</v>
      </c>
      <c r="J16" s="3" t="n">
        <v>4</v>
      </c>
      <c r="K16" s="15" t="n">
        <f aca="false">100*H16/(I16/10)^3</f>
        <v>1.01995695781638</v>
      </c>
      <c r="L16" s="3" t="n">
        <v>2</v>
      </c>
      <c r="M16" s="3" t="n">
        <v>1</v>
      </c>
      <c r="N16" s="3" t="n">
        <v>1</v>
      </c>
      <c r="O16" s="3" t="n">
        <v>1</v>
      </c>
      <c r="P16" s="3" t="n">
        <v>0</v>
      </c>
      <c r="Q16" s="3" t="n">
        <v>0</v>
      </c>
      <c r="R16" s="8" t="n">
        <v>4</v>
      </c>
      <c r="S16" s="3" t="s">
        <v>99</v>
      </c>
      <c r="T16" s="3" t="s">
        <v>100</v>
      </c>
      <c r="U16" s="3" t="s">
        <v>100</v>
      </c>
      <c r="V16" s="3" t="s">
        <v>100</v>
      </c>
      <c r="W16" s="3" t="s">
        <v>100</v>
      </c>
      <c r="X16" s="3" t="s">
        <v>100</v>
      </c>
      <c r="Y16" s="3" t="s">
        <v>155</v>
      </c>
      <c r="Z16" s="0"/>
      <c r="AA16" s="10" t="n">
        <v>0</v>
      </c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3" t="s">
        <v>156</v>
      </c>
      <c r="BL16" s="3" t="n">
        <v>0.58</v>
      </c>
      <c r="BM16" s="3" t="n">
        <v>-23.7254721513027</v>
      </c>
      <c r="BN16" s="3" t="n">
        <v>7.55566760132485</v>
      </c>
      <c r="BO16" s="3" t="n">
        <v>47.4252146887243</v>
      </c>
      <c r="BP16" s="3" t="n">
        <v>14.8616383348019</v>
      </c>
      <c r="BQ16" s="3" t="n">
        <v>3.19111618923382</v>
      </c>
      <c r="BR16" s="0"/>
    </row>
    <row r="17" customFormat="false" ht="15" hidden="false" customHeight="false" outlineLevel="0" collapsed="false">
      <c r="A17" s="3" t="s">
        <v>10</v>
      </c>
      <c r="B17" s="6" t="s">
        <v>157</v>
      </c>
      <c r="C17" s="14" t="n">
        <v>40406</v>
      </c>
      <c r="D17" s="7" t="n">
        <v>8</v>
      </c>
      <c r="E17" s="3" t="s">
        <v>20</v>
      </c>
      <c r="F17" s="3" t="n">
        <v>1</v>
      </c>
      <c r="G17" s="3" t="n">
        <v>2</v>
      </c>
      <c r="H17" s="3" t="n">
        <v>58.7</v>
      </c>
      <c r="I17" s="3" t="n">
        <v>177</v>
      </c>
      <c r="J17" s="3" t="n">
        <v>5</v>
      </c>
      <c r="K17" s="15" t="n">
        <f aca="false">100*H17/(I17/10)^3</f>
        <v>1.0585668807785</v>
      </c>
      <c r="L17" s="3" t="n">
        <v>1</v>
      </c>
      <c r="M17" s="3" t="n">
        <v>1</v>
      </c>
      <c r="N17" s="3" t="n">
        <v>1</v>
      </c>
      <c r="O17" s="3" t="s">
        <v>100</v>
      </c>
      <c r="P17" s="3" t="n">
        <v>0</v>
      </c>
      <c r="Q17" s="3" t="n">
        <v>0</v>
      </c>
      <c r="R17" s="8" t="n">
        <v>0</v>
      </c>
      <c r="S17" s="3" t="s">
        <v>99</v>
      </c>
      <c r="T17" s="3" t="s">
        <v>100</v>
      </c>
      <c r="U17" s="3" t="s">
        <v>100</v>
      </c>
      <c r="V17" s="3" t="s">
        <v>100</v>
      </c>
      <c r="W17" s="3" t="s">
        <v>100</v>
      </c>
      <c r="X17" s="3" t="s">
        <v>100</v>
      </c>
      <c r="Y17" s="3" t="s">
        <v>158</v>
      </c>
      <c r="Z17" s="0"/>
      <c r="AA17" s="10" t="n">
        <v>80</v>
      </c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 t="n">
        <v>50</v>
      </c>
      <c r="AQ17" s="10"/>
      <c r="AR17" s="10"/>
      <c r="AS17" s="10"/>
      <c r="AT17" s="10"/>
      <c r="AU17" s="10"/>
      <c r="AV17" s="10"/>
      <c r="AW17" s="10" t="n">
        <v>30</v>
      </c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3" t="s">
        <v>159</v>
      </c>
      <c r="BL17" s="3" t="n">
        <v>0.551</v>
      </c>
      <c r="BM17" s="3" t="n">
        <v>-21.5006029150824</v>
      </c>
      <c r="BN17" s="3" t="n">
        <v>7.52723532357869</v>
      </c>
      <c r="BO17" s="3" t="n">
        <v>47.7603608881012</v>
      </c>
      <c r="BP17" s="3" t="n">
        <v>14.8991788935711</v>
      </c>
      <c r="BQ17" s="3" t="n">
        <v>3.2055700001501</v>
      </c>
      <c r="BR17" s="0"/>
    </row>
    <row r="18" customFormat="false" ht="15" hidden="false" customHeight="false" outlineLevel="0" collapsed="false">
      <c r="A18" s="3" t="s">
        <v>10</v>
      </c>
      <c r="B18" s="6" t="s">
        <v>160</v>
      </c>
      <c r="C18" s="14" t="n">
        <v>40406</v>
      </c>
      <c r="D18" s="7" t="n">
        <v>8</v>
      </c>
      <c r="E18" s="3" t="s">
        <v>20</v>
      </c>
      <c r="F18" s="3" t="n">
        <v>1</v>
      </c>
      <c r="G18" s="3" t="n">
        <v>2</v>
      </c>
      <c r="H18" s="3" t="n">
        <v>52.1</v>
      </c>
      <c r="I18" s="3" t="n">
        <v>170</v>
      </c>
      <c r="J18" s="3" t="n">
        <v>4</v>
      </c>
      <c r="K18" s="15" t="n">
        <f aca="false">100*H18/(I18/10)^3</f>
        <v>1.06045186240586</v>
      </c>
      <c r="L18" s="3" t="n">
        <v>2</v>
      </c>
      <c r="M18" s="3" t="n">
        <v>1</v>
      </c>
      <c r="N18" s="3" t="n">
        <v>1</v>
      </c>
      <c r="O18" s="3" t="s">
        <v>100</v>
      </c>
      <c r="P18" s="3" t="n">
        <v>0</v>
      </c>
      <c r="Q18" s="3" t="n">
        <v>0</v>
      </c>
      <c r="R18" s="8" t="n">
        <v>0</v>
      </c>
      <c r="S18" s="3" t="s">
        <v>99</v>
      </c>
      <c r="T18" s="3" t="s">
        <v>100</v>
      </c>
      <c r="U18" s="3" t="s">
        <v>100</v>
      </c>
      <c r="V18" s="3" t="s">
        <v>100</v>
      </c>
      <c r="W18" s="3" t="s">
        <v>100</v>
      </c>
      <c r="X18" s="3" t="s">
        <v>100</v>
      </c>
      <c r="Y18" s="3" t="s">
        <v>161</v>
      </c>
      <c r="Z18" s="0"/>
      <c r="AA18" s="10" t="n">
        <v>50</v>
      </c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 t="n">
        <v>10</v>
      </c>
      <c r="AQ18" s="10"/>
      <c r="AR18" s="10"/>
      <c r="AS18" s="10" t="n">
        <v>10</v>
      </c>
      <c r="AT18" s="10" t="n">
        <v>20</v>
      </c>
      <c r="AU18" s="10" t="n">
        <v>10</v>
      </c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3" t="s">
        <v>162</v>
      </c>
      <c r="BL18" s="3" t="n">
        <v>0.529</v>
      </c>
      <c r="BM18" s="3" t="n">
        <v>-23.6632393731055</v>
      </c>
      <c r="BN18" s="3" t="n">
        <v>7.44810220807672</v>
      </c>
      <c r="BO18" s="3" t="n">
        <v>47.7922880060616</v>
      </c>
      <c r="BP18" s="3" t="n">
        <v>14.9773426901404</v>
      </c>
      <c r="BQ18" s="3" t="n">
        <v>3.19097245718517</v>
      </c>
      <c r="BR18" s="0"/>
    </row>
    <row r="19" customFormat="false" ht="15" hidden="false" customHeight="false" outlineLevel="0" collapsed="false">
      <c r="A19" s="3" t="s">
        <v>10</v>
      </c>
      <c r="B19" s="6" t="s">
        <v>163</v>
      </c>
      <c r="C19" s="14" t="n">
        <v>40406</v>
      </c>
      <c r="D19" s="7" t="n">
        <v>8</v>
      </c>
      <c r="E19" s="3" t="s">
        <v>20</v>
      </c>
      <c r="F19" s="3" t="n">
        <v>1</v>
      </c>
      <c r="G19" s="3" t="n">
        <v>2</v>
      </c>
      <c r="H19" s="3" t="n">
        <v>89.9</v>
      </c>
      <c r="I19" s="3" t="n">
        <v>205</v>
      </c>
      <c r="J19" s="3" t="n">
        <v>4</v>
      </c>
      <c r="K19" s="15" t="n">
        <f aca="false">100*H19/(I19/10)^3</f>
        <v>1.04351358802107</v>
      </c>
      <c r="L19" s="3" t="n">
        <v>2</v>
      </c>
      <c r="M19" s="3" t="n">
        <v>1</v>
      </c>
      <c r="N19" s="3" t="n">
        <v>1</v>
      </c>
      <c r="O19" s="3" t="s">
        <v>100</v>
      </c>
      <c r="P19" s="3" t="n">
        <v>0</v>
      </c>
      <c r="Q19" s="3" t="n">
        <v>0</v>
      </c>
      <c r="R19" s="8" t="n">
        <v>0</v>
      </c>
      <c r="S19" s="3" t="s">
        <v>99</v>
      </c>
      <c r="T19" s="3" t="s">
        <v>100</v>
      </c>
      <c r="U19" s="3" t="s">
        <v>100</v>
      </c>
      <c r="V19" s="3" t="s">
        <v>100</v>
      </c>
      <c r="W19" s="3" t="s">
        <v>100</v>
      </c>
      <c r="X19" s="3" t="s">
        <v>100</v>
      </c>
      <c r="Y19" s="3" t="s">
        <v>164</v>
      </c>
      <c r="Z19" s="0"/>
      <c r="AA19" s="10" t="n">
        <v>10</v>
      </c>
      <c r="AB19" s="10"/>
      <c r="AC19" s="10" t="n">
        <v>1</v>
      </c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 t="n">
        <v>9</v>
      </c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0"/>
      <c r="BH19" s="0"/>
      <c r="BI19" s="0"/>
      <c r="BJ19" s="0"/>
      <c r="BK19" s="3" t="s">
        <v>165</v>
      </c>
      <c r="BL19" s="3" t="n">
        <v>0.583</v>
      </c>
      <c r="BM19" s="3" t="n">
        <v>-20.3730313045775</v>
      </c>
      <c r="BN19" s="3" t="n">
        <v>7.15350042195701</v>
      </c>
      <c r="BO19" s="3" t="n">
        <v>48.0827725479315</v>
      </c>
      <c r="BP19" s="3" t="n">
        <v>14.9964843113043</v>
      </c>
      <c r="BQ19" s="3" t="n">
        <v>3.20626965292705</v>
      </c>
      <c r="BR19" s="0"/>
    </row>
    <row r="20" customFormat="false" ht="15" hidden="false" customHeight="false" outlineLevel="0" collapsed="false">
      <c r="A20" s="3" t="s">
        <v>10</v>
      </c>
      <c r="B20" s="6" t="s">
        <v>166</v>
      </c>
      <c r="C20" s="14" t="n">
        <v>40406</v>
      </c>
      <c r="D20" s="7" t="n">
        <v>8</v>
      </c>
      <c r="E20" s="3" t="s">
        <v>16</v>
      </c>
      <c r="F20" s="3" t="n">
        <v>1</v>
      </c>
      <c r="G20" s="3" t="n">
        <v>2</v>
      </c>
      <c r="H20" s="3" t="n">
        <v>9.1</v>
      </c>
      <c r="I20" s="3" t="n">
        <v>95</v>
      </c>
      <c r="J20" s="3" t="n">
        <v>1</v>
      </c>
      <c r="K20" s="15" t="n">
        <f aca="false">100*H20/(I20/10)^3</f>
        <v>1.06137920979735</v>
      </c>
      <c r="L20" s="3" t="n">
        <v>1</v>
      </c>
      <c r="M20" s="3" t="n">
        <v>1</v>
      </c>
      <c r="N20" s="3" t="n">
        <v>1</v>
      </c>
      <c r="O20" s="3" t="s">
        <v>100</v>
      </c>
      <c r="P20" s="3" t="n">
        <v>0</v>
      </c>
      <c r="Q20" s="3" t="n">
        <v>0</v>
      </c>
      <c r="R20" s="8" t="n">
        <v>0</v>
      </c>
      <c r="S20" s="3" t="s">
        <v>99</v>
      </c>
      <c r="T20" s="3" t="s">
        <v>99</v>
      </c>
      <c r="U20" s="3" t="s">
        <v>99</v>
      </c>
      <c r="V20" s="3" t="s">
        <v>100</v>
      </c>
      <c r="W20" s="3" t="s">
        <v>100</v>
      </c>
      <c r="X20" s="3" t="s">
        <v>100</v>
      </c>
      <c r="Y20" s="0"/>
      <c r="Z20" s="0"/>
      <c r="AA20" s="10" t="n">
        <v>0</v>
      </c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3" t="s">
        <v>167</v>
      </c>
      <c r="BL20" s="3" t="n">
        <v>0.562</v>
      </c>
      <c r="BM20" s="3" t="n">
        <v>-27.2689946538568</v>
      </c>
      <c r="BN20" s="3" t="n">
        <v>11.039100551408</v>
      </c>
      <c r="BO20" s="3" t="n">
        <v>47.441733604426</v>
      </c>
      <c r="BP20" s="3" t="n">
        <v>14.7506664500612</v>
      </c>
      <c r="BQ20" s="3" t="n">
        <v>3.21624339924174</v>
      </c>
      <c r="BR20" s="0"/>
    </row>
    <row r="21" customFormat="false" ht="15" hidden="false" customHeight="false" outlineLevel="0" collapsed="false">
      <c r="A21" s="3" t="s">
        <v>10</v>
      </c>
      <c r="B21" s="6" t="s">
        <v>168</v>
      </c>
      <c r="C21" s="14" t="n">
        <v>40406</v>
      </c>
      <c r="D21" s="7" t="n">
        <v>8</v>
      </c>
      <c r="E21" s="3" t="s">
        <v>20</v>
      </c>
      <c r="F21" s="3" t="n">
        <v>1</v>
      </c>
      <c r="G21" s="3" t="n">
        <v>2</v>
      </c>
      <c r="H21" s="3" t="n">
        <v>34.7</v>
      </c>
      <c r="I21" s="3" t="n">
        <v>145</v>
      </c>
      <c r="J21" s="3" t="n">
        <v>3</v>
      </c>
      <c r="K21" s="15" t="n">
        <f aca="false">100*H21/(I21/10)^3</f>
        <v>1.13821804912051</v>
      </c>
      <c r="L21" s="3" t="n">
        <v>2</v>
      </c>
      <c r="M21" s="3" t="n">
        <v>1</v>
      </c>
      <c r="N21" s="3" t="n">
        <v>1</v>
      </c>
      <c r="O21" s="3" t="s">
        <v>100</v>
      </c>
      <c r="P21" s="3" t="n">
        <v>0</v>
      </c>
      <c r="Q21" s="3" t="n">
        <v>0</v>
      </c>
      <c r="R21" s="8" t="n">
        <v>0</v>
      </c>
      <c r="S21" s="3" t="s">
        <v>99</v>
      </c>
      <c r="T21" s="3" t="s">
        <v>99</v>
      </c>
      <c r="U21" s="3" t="s">
        <v>99</v>
      </c>
      <c r="V21" s="3" t="s">
        <v>100</v>
      </c>
      <c r="W21" s="3" t="s">
        <v>100</v>
      </c>
      <c r="X21" s="3" t="s">
        <v>100</v>
      </c>
      <c r="Y21" s="0"/>
      <c r="Z21" s="0"/>
      <c r="AA21" s="10" t="n">
        <v>70</v>
      </c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 t="n">
        <v>9</v>
      </c>
      <c r="AT21" s="10"/>
      <c r="AU21" s="10" t="n">
        <v>1</v>
      </c>
      <c r="AV21" s="10"/>
      <c r="AW21" s="10" t="n">
        <v>60</v>
      </c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3" t="s">
        <v>169</v>
      </c>
      <c r="BL21" s="3" t="n">
        <v>0.576</v>
      </c>
      <c r="BM21" s="3" t="n">
        <v>-20.5256919917686</v>
      </c>
      <c r="BN21" s="3" t="n">
        <v>7.38979030395867</v>
      </c>
      <c r="BO21" s="3" t="n">
        <v>47.6306667239186</v>
      </c>
      <c r="BP21" s="3" t="n">
        <v>14.6792354238628</v>
      </c>
      <c r="BQ21" s="3" t="n">
        <v>3.24476482245726</v>
      </c>
      <c r="BR21" s="0"/>
    </row>
    <row r="22" customFormat="false" ht="15" hidden="false" customHeight="false" outlineLevel="0" collapsed="false">
      <c r="A22" s="3" t="s">
        <v>10</v>
      </c>
      <c r="B22" s="6" t="s">
        <v>170</v>
      </c>
      <c r="C22" s="14" t="n">
        <v>40406</v>
      </c>
      <c r="D22" s="7" t="n">
        <v>8</v>
      </c>
      <c r="E22" s="3" t="s">
        <v>20</v>
      </c>
      <c r="F22" s="3" t="n">
        <v>1</v>
      </c>
      <c r="G22" s="3" t="n">
        <v>2</v>
      </c>
      <c r="H22" s="3" t="n">
        <v>32</v>
      </c>
      <c r="I22" s="3" t="n">
        <v>144</v>
      </c>
      <c r="J22" s="3" t="n">
        <v>3</v>
      </c>
      <c r="K22" s="15" t="n">
        <f aca="false">100*H22/(I22/10)^3</f>
        <v>1.07167352537723</v>
      </c>
      <c r="L22" s="3" t="n">
        <v>1</v>
      </c>
      <c r="M22" s="3" t="n">
        <v>1</v>
      </c>
      <c r="N22" s="3" t="n">
        <v>1</v>
      </c>
      <c r="O22" s="3" t="s">
        <v>100</v>
      </c>
      <c r="P22" s="3" t="n">
        <v>0</v>
      </c>
      <c r="Q22" s="3" t="n">
        <v>0</v>
      </c>
      <c r="R22" s="8" t="n">
        <v>0</v>
      </c>
      <c r="S22" s="3" t="s">
        <v>99</v>
      </c>
      <c r="T22" s="3" t="s">
        <v>99</v>
      </c>
      <c r="U22" s="3" t="s">
        <v>99</v>
      </c>
      <c r="V22" s="3" t="s">
        <v>100</v>
      </c>
      <c r="W22" s="3" t="s">
        <v>100</v>
      </c>
      <c r="X22" s="3" t="s">
        <v>100</v>
      </c>
      <c r="Y22" s="0"/>
      <c r="Z22" s="0"/>
      <c r="AA22" s="10" t="n">
        <v>0</v>
      </c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3" t="s">
        <v>171</v>
      </c>
      <c r="BL22" s="3" t="n">
        <v>0.521</v>
      </c>
      <c r="BM22" s="3" t="n">
        <v>-21.6110156682522</v>
      </c>
      <c r="BN22" s="3" t="n">
        <v>7.51084773189923</v>
      </c>
      <c r="BO22" s="3" t="n">
        <v>47.4931983929051</v>
      </c>
      <c r="BP22" s="3" t="n">
        <v>14.5640668067516</v>
      </c>
      <c r="BQ22" s="3" t="n">
        <v>3.26098465648952</v>
      </c>
      <c r="BR22" s="0"/>
    </row>
    <row r="23" customFormat="false" ht="15" hidden="false" customHeight="false" outlineLevel="0" collapsed="false">
      <c r="A23" s="3" t="s">
        <v>10</v>
      </c>
      <c r="B23" s="6" t="s">
        <v>172</v>
      </c>
      <c r="C23" s="14" t="n">
        <v>40406</v>
      </c>
      <c r="D23" s="7" t="n">
        <v>8</v>
      </c>
      <c r="E23" s="3" t="s">
        <v>20</v>
      </c>
      <c r="F23" s="3" t="n">
        <v>1</v>
      </c>
      <c r="G23" s="3" t="n">
        <v>2</v>
      </c>
      <c r="H23" s="3" t="n">
        <v>17.3</v>
      </c>
      <c r="I23" s="3" t="n">
        <v>118</v>
      </c>
      <c r="J23" s="3" t="n">
        <v>2</v>
      </c>
      <c r="K23" s="15" t="n">
        <f aca="false">100*H23/(I23/10)^3</f>
        <v>1.05293140973517</v>
      </c>
      <c r="L23" s="3" t="n">
        <v>2</v>
      </c>
      <c r="M23" s="3" t="n">
        <v>1</v>
      </c>
      <c r="N23" s="3" t="n">
        <v>1</v>
      </c>
      <c r="O23" s="3" t="s">
        <v>100</v>
      </c>
      <c r="P23" s="3" t="n">
        <v>0</v>
      </c>
      <c r="Q23" s="3" t="n">
        <v>0</v>
      </c>
      <c r="R23" s="8" t="n">
        <v>0</v>
      </c>
      <c r="S23" s="3" t="s">
        <v>99</v>
      </c>
      <c r="T23" s="3" t="s">
        <v>99</v>
      </c>
      <c r="U23" s="3" t="s">
        <v>99</v>
      </c>
      <c r="V23" s="3" t="s">
        <v>100</v>
      </c>
      <c r="W23" s="3" t="s">
        <v>100</v>
      </c>
      <c r="X23" s="3" t="s">
        <v>100</v>
      </c>
      <c r="Y23" s="0"/>
      <c r="Z23" s="0"/>
      <c r="AA23" s="10" t="n">
        <v>0</v>
      </c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3" t="s">
        <v>173</v>
      </c>
      <c r="BL23" s="3" t="n">
        <v>0.596</v>
      </c>
      <c r="BM23" s="3" t="n">
        <v>-28.0115780172912</v>
      </c>
      <c r="BN23" s="3" t="n">
        <v>5.73725050178488</v>
      </c>
      <c r="BO23" s="3" t="n">
        <v>47.513762863488</v>
      </c>
      <c r="BP23" s="3" t="n">
        <v>14.8741614608696</v>
      </c>
      <c r="BQ23" s="3" t="n">
        <v>3.19438262039077</v>
      </c>
      <c r="BR23" s="0"/>
    </row>
    <row r="24" customFormat="false" ht="15" hidden="false" customHeight="false" outlineLevel="0" collapsed="false">
      <c r="A24" s="3" t="s">
        <v>10</v>
      </c>
      <c r="B24" s="6" t="s">
        <v>174</v>
      </c>
      <c r="C24" s="14" t="n">
        <v>40406</v>
      </c>
      <c r="D24" s="7" t="n">
        <v>8</v>
      </c>
      <c r="E24" s="3" t="s">
        <v>20</v>
      </c>
      <c r="F24" s="3" t="n">
        <v>1</v>
      </c>
      <c r="G24" s="3" t="n">
        <v>2</v>
      </c>
      <c r="H24" s="3" t="n">
        <v>25.4</v>
      </c>
      <c r="I24" s="3" t="n">
        <v>135</v>
      </c>
      <c r="J24" s="3" t="n">
        <v>3</v>
      </c>
      <c r="K24" s="15" t="n">
        <f aca="false">100*H24/(I24/10)^3</f>
        <v>1.03236295280191</v>
      </c>
      <c r="L24" s="3" t="n">
        <v>1</v>
      </c>
      <c r="M24" s="3" t="n">
        <v>1</v>
      </c>
      <c r="N24" s="3" t="n">
        <v>1</v>
      </c>
      <c r="O24" s="3" t="s">
        <v>100</v>
      </c>
      <c r="P24" s="3" t="n">
        <v>0</v>
      </c>
      <c r="Q24" s="3" t="n">
        <v>0</v>
      </c>
      <c r="R24" s="8" t="n">
        <v>0</v>
      </c>
      <c r="S24" s="3" t="s">
        <v>99</v>
      </c>
      <c r="T24" s="3" t="s">
        <v>99</v>
      </c>
      <c r="U24" s="3" t="s">
        <v>99</v>
      </c>
      <c r="V24" s="3" t="s">
        <v>100</v>
      </c>
      <c r="W24" s="3" t="s">
        <v>100</v>
      </c>
      <c r="X24" s="3" t="s">
        <v>100</v>
      </c>
      <c r="Y24" s="0"/>
      <c r="Z24" s="0"/>
      <c r="AA24" s="10" t="n">
        <v>10</v>
      </c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 t="n">
        <v>10</v>
      </c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3" t="s">
        <v>175</v>
      </c>
      <c r="BL24" s="3" t="n">
        <v>0.509</v>
      </c>
      <c r="BM24" s="3" t="n">
        <v>-25.0053572378719</v>
      </c>
      <c r="BN24" s="3" t="n">
        <v>7.01922580521647</v>
      </c>
      <c r="BO24" s="3" t="n">
        <v>47.5649070324887</v>
      </c>
      <c r="BP24" s="3" t="n">
        <v>14.8877610528112</v>
      </c>
      <c r="BQ24" s="3" t="n">
        <v>3.19489994927796</v>
      </c>
      <c r="BR24" s="0"/>
    </row>
    <row r="25" customFormat="false" ht="15" hidden="false" customHeight="false" outlineLevel="0" collapsed="false">
      <c r="A25" s="3" t="s">
        <v>10</v>
      </c>
      <c r="B25" s="6" t="s">
        <v>176</v>
      </c>
      <c r="C25" s="14" t="n">
        <v>40406</v>
      </c>
      <c r="D25" s="7" t="n">
        <v>8</v>
      </c>
      <c r="E25" s="3" t="s">
        <v>20</v>
      </c>
      <c r="F25" s="3" t="n">
        <v>1</v>
      </c>
      <c r="G25" s="3" t="n">
        <v>2</v>
      </c>
      <c r="H25" s="3" t="n">
        <v>27.3</v>
      </c>
      <c r="I25" s="3" t="n">
        <v>135</v>
      </c>
      <c r="J25" s="3" t="s">
        <v>133</v>
      </c>
      <c r="K25" s="15" t="n">
        <f aca="false">100*H25/(I25/10)^3</f>
        <v>1.10958695320835</v>
      </c>
      <c r="L25" s="3" t="n">
        <v>2</v>
      </c>
      <c r="M25" s="3" t="n">
        <v>1</v>
      </c>
      <c r="N25" s="3" t="n">
        <v>1</v>
      </c>
      <c r="O25" s="3" t="s">
        <v>100</v>
      </c>
      <c r="P25" s="3" t="n">
        <v>0</v>
      </c>
      <c r="Q25" s="3" t="n">
        <v>0</v>
      </c>
      <c r="R25" s="8" t="n">
        <v>0</v>
      </c>
      <c r="S25" s="3" t="s">
        <v>99</v>
      </c>
      <c r="T25" s="3" t="s">
        <v>99</v>
      </c>
      <c r="U25" s="3" t="s">
        <v>99</v>
      </c>
      <c r="V25" s="3" t="s">
        <v>100</v>
      </c>
      <c r="W25" s="3" t="s">
        <v>100</v>
      </c>
      <c r="X25" s="3" t="s">
        <v>100</v>
      </c>
      <c r="Y25" s="0"/>
      <c r="Z25" s="0"/>
      <c r="AA25" s="10" t="n">
        <v>70</v>
      </c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 t="n">
        <v>69</v>
      </c>
      <c r="AQ25" s="10"/>
      <c r="AR25" s="10"/>
      <c r="AS25" s="10"/>
      <c r="AT25" s="10" t="n">
        <v>1</v>
      </c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3" t="s">
        <v>177</v>
      </c>
      <c r="BL25" s="3" t="n">
        <v>0.517</v>
      </c>
      <c r="BM25" s="3" t="n">
        <v>-20.4205548824217</v>
      </c>
      <c r="BN25" s="3" t="n">
        <v>8.45528140158714</v>
      </c>
      <c r="BO25" s="3" t="n">
        <v>48.0631328177477</v>
      </c>
      <c r="BP25" s="3" t="n">
        <v>15.0480730701103</v>
      </c>
      <c r="BQ25" s="3" t="n">
        <v>3.19397258332129</v>
      </c>
      <c r="BR25" s="0"/>
    </row>
    <row r="26" customFormat="false" ht="15" hidden="false" customHeight="false" outlineLevel="0" collapsed="false">
      <c r="A26" s="3" t="s">
        <v>10</v>
      </c>
      <c r="B26" s="6" t="s">
        <v>178</v>
      </c>
      <c r="C26" s="14" t="n">
        <v>40406</v>
      </c>
      <c r="D26" s="7" t="n">
        <v>8</v>
      </c>
      <c r="E26" s="3" t="s">
        <v>20</v>
      </c>
      <c r="F26" s="3" t="n">
        <v>1</v>
      </c>
      <c r="G26" s="3" t="n">
        <v>2</v>
      </c>
      <c r="H26" s="3" t="n">
        <v>18.2</v>
      </c>
      <c r="I26" s="3" t="n">
        <v>120</v>
      </c>
      <c r="J26" s="3" t="n">
        <v>3</v>
      </c>
      <c r="K26" s="15" t="n">
        <f aca="false">100*H26/(I26/10)^3</f>
        <v>1.05324074074074</v>
      </c>
      <c r="L26" s="3" t="n">
        <v>1</v>
      </c>
      <c r="M26" s="3" t="n">
        <v>1</v>
      </c>
      <c r="N26" s="3" t="n">
        <v>1</v>
      </c>
      <c r="O26" s="3" t="s">
        <v>100</v>
      </c>
      <c r="P26" s="3" t="n">
        <v>0</v>
      </c>
      <c r="Q26" s="3" t="n">
        <v>0</v>
      </c>
      <c r="R26" s="8" t="n">
        <v>0</v>
      </c>
      <c r="S26" s="3" t="s">
        <v>99</v>
      </c>
      <c r="T26" s="3" t="s">
        <v>99</v>
      </c>
      <c r="U26" s="3" t="s">
        <v>99</v>
      </c>
      <c r="V26" s="3" t="s">
        <v>100</v>
      </c>
      <c r="W26" s="3" t="s">
        <v>100</v>
      </c>
      <c r="X26" s="3" t="s">
        <v>100</v>
      </c>
      <c r="Y26" s="0"/>
      <c r="Z26" s="0"/>
      <c r="AA26" s="10" t="n">
        <v>20</v>
      </c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 t="n">
        <v>20</v>
      </c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3" t="s">
        <v>179</v>
      </c>
      <c r="BL26" s="3" t="n">
        <v>0.562</v>
      </c>
      <c r="BM26" s="3" t="n">
        <v>-21.9367177181399</v>
      </c>
      <c r="BN26" s="3" t="n">
        <v>7.30929840798629</v>
      </c>
      <c r="BO26" s="3" t="n">
        <v>47.3568848404826</v>
      </c>
      <c r="BP26" s="3" t="n">
        <v>14.6234173815925</v>
      </c>
      <c r="BQ26" s="3" t="n">
        <v>3.2384280366704</v>
      </c>
      <c r="BR26" s="0"/>
    </row>
    <row r="27" customFormat="false" ht="15" hidden="false" customHeight="false" outlineLevel="0" collapsed="false">
      <c r="A27" s="3" t="s">
        <v>10</v>
      </c>
      <c r="B27" s="6" t="s">
        <v>180</v>
      </c>
      <c r="C27" s="14" t="n">
        <v>40406</v>
      </c>
      <c r="D27" s="7" t="n">
        <v>8</v>
      </c>
      <c r="E27" s="3" t="s">
        <v>20</v>
      </c>
      <c r="F27" s="3" t="n">
        <v>1</v>
      </c>
      <c r="G27" s="3" t="n">
        <v>2</v>
      </c>
      <c r="H27" s="3" t="n">
        <v>23.5</v>
      </c>
      <c r="I27" s="3" t="n">
        <v>130</v>
      </c>
      <c r="J27" s="3" t="n">
        <v>2</v>
      </c>
      <c r="K27" s="15" t="n">
        <f aca="false">100*H27/(I27/10)^3</f>
        <v>1.06964041875284</v>
      </c>
      <c r="L27" s="3" t="n">
        <v>2</v>
      </c>
      <c r="M27" s="3" t="n">
        <v>2</v>
      </c>
      <c r="N27" s="3" t="n">
        <v>1</v>
      </c>
      <c r="O27" s="3" t="s">
        <v>100</v>
      </c>
      <c r="P27" s="3" t="n">
        <v>0</v>
      </c>
      <c r="Q27" s="3" t="n">
        <v>0</v>
      </c>
      <c r="R27" s="8" t="n">
        <v>0</v>
      </c>
      <c r="S27" s="3" t="s">
        <v>99</v>
      </c>
      <c r="T27" s="3" t="s">
        <v>99</v>
      </c>
      <c r="U27" s="3" t="s">
        <v>99</v>
      </c>
      <c r="V27" s="3" t="s">
        <v>100</v>
      </c>
      <c r="W27" s="3" t="s">
        <v>100</v>
      </c>
      <c r="X27" s="3" t="s">
        <v>100</v>
      </c>
      <c r="Y27" s="0"/>
      <c r="Z27" s="0"/>
      <c r="AA27" s="10" t="n">
        <v>30</v>
      </c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 t="n">
        <v>30</v>
      </c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3" t="s">
        <v>181</v>
      </c>
      <c r="BL27" s="3" t="n">
        <v>0.572</v>
      </c>
      <c r="BM27" s="3" t="n">
        <v>-24.1307318512663</v>
      </c>
      <c r="BN27" s="3" t="n">
        <v>6.48357266687119</v>
      </c>
      <c r="BO27" s="3" t="n">
        <v>47.8499386216877</v>
      </c>
      <c r="BP27" s="3" t="n">
        <v>14.7960688292076</v>
      </c>
      <c r="BQ27" s="3" t="n">
        <v>3.23396296502971</v>
      </c>
      <c r="BR27" s="0"/>
    </row>
    <row r="28" customFormat="false" ht="15" hidden="false" customHeight="false" outlineLevel="0" collapsed="false">
      <c r="A28" s="3" t="s">
        <v>10</v>
      </c>
      <c r="B28" s="6" t="s">
        <v>182</v>
      </c>
      <c r="C28" s="14" t="n">
        <v>40406</v>
      </c>
      <c r="D28" s="7" t="n">
        <v>8</v>
      </c>
      <c r="E28" s="3" t="s">
        <v>20</v>
      </c>
      <c r="F28" s="3" t="n">
        <v>1</v>
      </c>
      <c r="G28" s="3" t="n">
        <v>2</v>
      </c>
      <c r="H28" s="3" t="n">
        <v>29.9</v>
      </c>
      <c r="I28" s="3" t="n">
        <v>140</v>
      </c>
      <c r="J28" s="3" t="n">
        <v>4</v>
      </c>
      <c r="K28" s="15" t="n">
        <f aca="false">100*H28/(I28/10)^3</f>
        <v>1.08965014577259</v>
      </c>
      <c r="L28" s="3" t="n">
        <v>2</v>
      </c>
      <c r="M28" s="3" t="n">
        <v>1</v>
      </c>
      <c r="N28" s="3" t="n">
        <v>1</v>
      </c>
      <c r="O28" s="3" t="s">
        <v>100</v>
      </c>
      <c r="P28" s="3" t="n">
        <v>0</v>
      </c>
      <c r="Q28" s="3" t="n">
        <v>0</v>
      </c>
      <c r="R28" s="8" t="n">
        <v>0</v>
      </c>
      <c r="S28" s="3" t="s">
        <v>99</v>
      </c>
      <c r="T28" s="3" t="s">
        <v>100</v>
      </c>
      <c r="U28" s="3" t="s">
        <v>99</v>
      </c>
      <c r="V28" s="3" t="s">
        <v>100</v>
      </c>
      <c r="W28" s="3" t="s">
        <v>100</v>
      </c>
      <c r="X28" s="3" t="s">
        <v>100</v>
      </c>
      <c r="Y28" s="0"/>
      <c r="Z28" s="0"/>
      <c r="AA28" s="10" t="n">
        <v>80</v>
      </c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 t="n">
        <v>10</v>
      </c>
      <c r="AP28" s="10" t="n">
        <v>60</v>
      </c>
      <c r="AQ28" s="10"/>
      <c r="AR28" s="10" t="n">
        <v>1</v>
      </c>
      <c r="AS28" s="10"/>
      <c r="AT28" s="10"/>
      <c r="AU28" s="10"/>
      <c r="AV28" s="10"/>
      <c r="AW28" s="10" t="n">
        <v>9</v>
      </c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3" t="s">
        <v>183</v>
      </c>
      <c r="BL28" s="3" t="n">
        <v>0.554</v>
      </c>
      <c r="BM28" s="3" t="n">
        <v>-21.1744074639113</v>
      </c>
      <c r="BN28" s="3" t="n">
        <v>7.72616299250148</v>
      </c>
      <c r="BO28" s="3" t="n">
        <v>47.7791149791897</v>
      </c>
      <c r="BP28" s="3" t="n">
        <v>14.8675624761289</v>
      </c>
      <c r="BQ28" s="3" t="n">
        <v>3.21364817238219</v>
      </c>
      <c r="BR28" s="0"/>
    </row>
    <row r="29" customFormat="false" ht="15" hidden="false" customHeight="false" outlineLevel="0" collapsed="false">
      <c r="A29" s="3" t="s">
        <v>10</v>
      </c>
      <c r="B29" s="6" t="s">
        <v>184</v>
      </c>
      <c r="C29" s="14" t="n">
        <v>40406</v>
      </c>
      <c r="D29" s="7" t="n">
        <v>8</v>
      </c>
      <c r="E29" s="3" t="s">
        <v>20</v>
      </c>
      <c r="F29" s="3" t="n">
        <v>1</v>
      </c>
      <c r="G29" s="3" t="n">
        <v>2</v>
      </c>
      <c r="H29" s="3" t="n">
        <v>39.7</v>
      </c>
      <c r="I29" s="3" t="n">
        <v>156</v>
      </c>
      <c r="J29" s="3" t="n">
        <v>3</v>
      </c>
      <c r="K29" s="15" t="n">
        <f aca="false">100*H29/(I29/10)^3</f>
        <v>1.04572312412549</v>
      </c>
      <c r="L29" s="3" t="n">
        <v>1</v>
      </c>
      <c r="M29" s="3" t="n">
        <v>1</v>
      </c>
      <c r="N29" s="3" t="n">
        <v>1</v>
      </c>
      <c r="O29" s="3" t="s">
        <v>100</v>
      </c>
      <c r="P29" s="3" t="n">
        <v>0</v>
      </c>
      <c r="Q29" s="3" t="n">
        <v>0</v>
      </c>
      <c r="R29" s="8" t="n">
        <v>0</v>
      </c>
      <c r="S29" s="3" t="s">
        <v>99</v>
      </c>
      <c r="T29" s="3" t="s">
        <v>100</v>
      </c>
      <c r="U29" s="3" t="s">
        <v>99</v>
      </c>
      <c r="V29" s="3" t="s">
        <v>100</v>
      </c>
      <c r="W29" s="3" t="s">
        <v>100</v>
      </c>
      <c r="X29" s="3" t="s">
        <v>100</v>
      </c>
      <c r="Y29" s="0"/>
      <c r="Z29" s="0"/>
      <c r="AA29" s="10" t="n">
        <v>20</v>
      </c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 t="n">
        <v>19</v>
      </c>
      <c r="AT29" s="10" t="n">
        <v>1</v>
      </c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3" t="s">
        <v>185</v>
      </c>
      <c r="BL29" s="3" t="n">
        <v>0.544</v>
      </c>
      <c r="BM29" s="3" t="n">
        <v>-22.1528099512745</v>
      </c>
      <c r="BN29" s="3" t="n">
        <v>7.72963220051289</v>
      </c>
      <c r="BO29" s="3" t="n">
        <v>47.434451049972</v>
      </c>
      <c r="BP29" s="3" t="n">
        <v>14.8949080393321</v>
      </c>
      <c r="BQ29" s="3" t="n">
        <v>3.18460852022145</v>
      </c>
      <c r="BR29" s="0"/>
    </row>
    <row r="30" customFormat="false" ht="15" hidden="false" customHeight="false" outlineLevel="0" collapsed="false">
      <c r="A30" s="3" t="s">
        <v>10</v>
      </c>
      <c r="B30" s="6" t="s">
        <v>186</v>
      </c>
      <c r="C30" s="14" t="n">
        <v>40406</v>
      </c>
      <c r="D30" s="7" t="n">
        <v>8</v>
      </c>
      <c r="E30" s="3" t="s">
        <v>20</v>
      </c>
      <c r="F30" s="3" t="n">
        <v>1</v>
      </c>
      <c r="G30" s="3" t="n">
        <v>2</v>
      </c>
      <c r="H30" s="3" t="n">
        <v>21.1</v>
      </c>
      <c r="I30" s="3" t="n">
        <v>128</v>
      </c>
      <c r="J30" s="3" t="n">
        <v>3</v>
      </c>
      <c r="K30" s="15" t="n">
        <f aca="false">100*H30/(I30/10)^3</f>
        <v>1.00612640380859</v>
      </c>
      <c r="L30" s="3" t="n">
        <v>1</v>
      </c>
      <c r="M30" s="3" t="n">
        <v>1</v>
      </c>
      <c r="N30" s="3" t="n">
        <v>1</v>
      </c>
      <c r="O30" s="3" t="s">
        <v>100</v>
      </c>
      <c r="P30" s="3" t="n">
        <v>0</v>
      </c>
      <c r="Q30" s="3" t="n">
        <v>0</v>
      </c>
      <c r="R30" s="8" t="n">
        <v>0</v>
      </c>
      <c r="S30" s="3" t="s">
        <v>99</v>
      </c>
      <c r="T30" s="3" t="s">
        <v>100</v>
      </c>
      <c r="U30" s="3" t="s">
        <v>99</v>
      </c>
      <c r="V30" s="3" t="s">
        <v>100</v>
      </c>
      <c r="W30" s="3" t="s">
        <v>100</v>
      </c>
      <c r="X30" s="3" t="s">
        <v>100</v>
      </c>
      <c r="Y30" s="0"/>
      <c r="Z30" s="0"/>
      <c r="AA30" s="10" t="n">
        <v>30</v>
      </c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 t="n">
        <v>30</v>
      </c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3" t="s">
        <v>187</v>
      </c>
      <c r="BL30" s="3" t="n">
        <v>0.596</v>
      </c>
      <c r="BM30" s="3" t="n">
        <v>-23.1044277636566</v>
      </c>
      <c r="BN30" s="3" t="n">
        <v>7.52809266157677</v>
      </c>
      <c r="BO30" s="3" t="n">
        <v>47.4321692784215</v>
      </c>
      <c r="BP30" s="3" t="n">
        <v>14.8690711692042</v>
      </c>
      <c r="BQ30" s="3" t="n">
        <v>3.1899887181023</v>
      </c>
      <c r="BR30" s="0"/>
    </row>
    <row r="31" customFormat="false" ht="15" hidden="false" customHeight="false" outlineLevel="0" collapsed="false">
      <c r="A31" s="3" t="s">
        <v>10</v>
      </c>
      <c r="B31" s="6" t="s">
        <v>188</v>
      </c>
      <c r="C31" s="14" t="n">
        <v>40406</v>
      </c>
      <c r="D31" s="7" t="n">
        <v>8</v>
      </c>
      <c r="E31" s="3" t="s">
        <v>20</v>
      </c>
      <c r="F31" s="3" t="n">
        <v>1</v>
      </c>
      <c r="G31" s="3" t="n">
        <v>2</v>
      </c>
      <c r="H31" s="3" t="n">
        <v>31.2</v>
      </c>
      <c r="I31" s="3" t="n">
        <v>145</v>
      </c>
      <c r="J31" s="3" t="n">
        <v>2</v>
      </c>
      <c r="K31" s="15" t="n">
        <f aca="false">100*H31/(I31/10)^3</f>
        <v>1.0234121940219</v>
      </c>
      <c r="L31" s="3" t="n">
        <v>1</v>
      </c>
      <c r="M31" s="3" t="n">
        <v>1</v>
      </c>
      <c r="N31" s="3" t="n">
        <v>1</v>
      </c>
      <c r="O31" s="3" t="s">
        <v>100</v>
      </c>
      <c r="P31" s="3" t="n">
        <v>0</v>
      </c>
      <c r="Q31" s="3" t="n">
        <v>0</v>
      </c>
      <c r="R31" s="8" t="n">
        <v>0</v>
      </c>
      <c r="S31" s="3" t="s">
        <v>99</v>
      </c>
      <c r="T31" s="3" t="s">
        <v>100</v>
      </c>
      <c r="U31" s="3" t="s">
        <v>99</v>
      </c>
      <c r="V31" s="3" t="s">
        <v>100</v>
      </c>
      <c r="W31" s="3" t="s">
        <v>100</v>
      </c>
      <c r="X31" s="3" t="s">
        <v>100</v>
      </c>
      <c r="Y31" s="0"/>
      <c r="Z31" s="0"/>
      <c r="AA31" s="10" t="n">
        <v>10</v>
      </c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 t="n">
        <v>5</v>
      </c>
      <c r="AT31" s="10" t="n">
        <v>5</v>
      </c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7"/>
      <c r="BK31" s="0"/>
      <c r="BL31" s="0"/>
      <c r="BM31" s="0"/>
      <c r="BN31" s="0"/>
      <c r="BO31" s="0"/>
      <c r="BP31" s="0"/>
      <c r="BQ31" s="0"/>
      <c r="BR31" s="0"/>
    </row>
    <row r="32" customFormat="false" ht="15" hidden="false" customHeight="false" outlineLevel="0" collapsed="false">
      <c r="A32" s="3" t="s">
        <v>10</v>
      </c>
      <c r="B32" s="6" t="s">
        <v>189</v>
      </c>
      <c r="C32" s="14" t="n">
        <v>40406</v>
      </c>
      <c r="D32" s="7" t="n">
        <v>8</v>
      </c>
      <c r="E32" s="3" t="s">
        <v>20</v>
      </c>
      <c r="F32" s="3" t="n">
        <v>1</v>
      </c>
      <c r="G32" s="3" t="n">
        <v>2</v>
      </c>
      <c r="H32" s="3" t="n">
        <v>39.9</v>
      </c>
      <c r="I32" s="3" t="n">
        <v>153</v>
      </c>
      <c r="J32" s="3" t="n">
        <v>3</v>
      </c>
      <c r="K32" s="15" t="n">
        <f aca="false">100*H32/(I32/10)^3</f>
        <v>1.11403440439784</v>
      </c>
      <c r="L32" s="3" t="n">
        <v>2</v>
      </c>
      <c r="M32" s="3" t="n">
        <v>2</v>
      </c>
      <c r="N32" s="3" t="n">
        <v>1</v>
      </c>
      <c r="O32" s="3" t="s">
        <v>100</v>
      </c>
      <c r="P32" s="3" t="n">
        <v>0</v>
      </c>
      <c r="Q32" s="3" t="n">
        <v>0</v>
      </c>
      <c r="R32" s="8" t="n">
        <v>0</v>
      </c>
      <c r="S32" s="3" t="s">
        <v>99</v>
      </c>
      <c r="T32" s="3" t="s">
        <v>100</v>
      </c>
      <c r="U32" s="3" t="s">
        <v>99</v>
      </c>
      <c r="V32" s="3" t="s">
        <v>100</v>
      </c>
      <c r="W32" s="3" t="s">
        <v>100</v>
      </c>
      <c r="X32" s="3" t="s">
        <v>100</v>
      </c>
      <c r="Y32" s="0"/>
      <c r="Z32" s="0"/>
      <c r="AA32" s="10" t="n">
        <v>80</v>
      </c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 t="n">
        <v>80</v>
      </c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0"/>
      <c r="BL32" s="0"/>
      <c r="BM32" s="0"/>
      <c r="BN32" s="0"/>
      <c r="BO32" s="0"/>
      <c r="BP32" s="0"/>
      <c r="BQ32" s="0"/>
      <c r="BR32" s="0"/>
    </row>
    <row r="33" customFormat="false" ht="15" hidden="false" customHeight="false" outlineLevel="0" collapsed="false">
      <c r="A33" s="3" t="s">
        <v>10</v>
      </c>
      <c r="B33" s="6" t="s">
        <v>190</v>
      </c>
      <c r="C33" s="14" t="n">
        <v>40406</v>
      </c>
      <c r="D33" s="7" t="n">
        <v>8</v>
      </c>
      <c r="E33" s="3" t="s">
        <v>14</v>
      </c>
      <c r="F33" s="3" t="n">
        <v>2</v>
      </c>
      <c r="G33" s="3" t="n">
        <v>1</v>
      </c>
      <c r="H33" s="3" t="n">
        <v>18.9</v>
      </c>
      <c r="I33" s="3" t="n">
        <v>127</v>
      </c>
      <c r="J33" s="3" t="n">
        <v>3</v>
      </c>
      <c r="K33" s="15" t="n">
        <f aca="false">100*H33/(I33/10)^3</f>
        <v>0.922679010712352</v>
      </c>
      <c r="L33" s="3" t="n">
        <v>1</v>
      </c>
      <c r="M33" s="3" t="n">
        <v>1</v>
      </c>
      <c r="N33" s="3" t="n">
        <v>1</v>
      </c>
      <c r="O33" s="3" t="s">
        <v>100</v>
      </c>
      <c r="P33" s="3" t="n">
        <v>0</v>
      </c>
      <c r="Q33" s="3" t="n">
        <v>0</v>
      </c>
      <c r="R33" s="8" t="n">
        <v>0</v>
      </c>
      <c r="S33" s="3" t="s">
        <v>99</v>
      </c>
      <c r="T33" s="3" t="s">
        <v>99</v>
      </c>
      <c r="U33" s="3" t="s">
        <v>99</v>
      </c>
      <c r="V33" s="3" t="s">
        <v>100</v>
      </c>
      <c r="W33" s="3" t="s">
        <v>100</v>
      </c>
      <c r="X33" s="3" t="s">
        <v>100</v>
      </c>
      <c r="Y33" s="0"/>
      <c r="Z33" s="3" t="s">
        <v>191</v>
      </c>
      <c r="AA33" s="10" t="n">
        <v>80</v>
      </c>
      <c r="AB33" s="10" t="n">
        <v>70</v>
      </c>
      <c r="AC33" s="10" t="n">
        <v>7</v>
      </c>
      <c r="AD33" s="10"/>
      <c r="AE33" s="10" t="n">
        <v>2</v>
      </c>
      <c r="AF33" s="10"/>
      <c r="AG33" s="10"/>
      <c r="AH33" s="10"/>
      <c r="AI33" s="10"/>
      <c r="AJ33" s="10" t="n">
        <v>1</v>
      </c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3" t="s">
        <v>192</v>
      </c>
      <c r="BL33" s="3" t="n">
        <v>0.536</v>
      </c>
      <c r="BM33" s="3" t="n">
        <v>-25.6793787917712</v>
      </c>
      <c r="BN33" s="3" t="n">
        <v>6.26046423527221</v>
      </c>
      <c r="BO33" s="3" t="n">
        <v>46.3416376655299</v>
      </c>
      <c r="BP33" s="3" t="n">
        <v>14.3294987802705</v>
      </c>
      <c r="BQ33" s="3" t="n">
        <v>3.2340026944512</v>
      </c>
      <c r="BR33" s="0"/>
    </row>
    <row r="34" customFormat="false" ht="15" hidden="false" customHeight="false" outlineLevel="0" collapsed="false">
      <c r="A34" s="3" t="s">
        <v>10</v>
      </c>
      <c r="B34" s="6" t="s">
        <v>193</v>
      </c>
      <c r="C34" s="14" t="n">
        <v>40406</v>
      </c>
      <c r="D34" s="7" t="n">
        <v>8</v>
      </c>
      <c r="E34" s="3" t="s">
        <v>14</v>
      </c>
      <c r="F34" s="3" t="n">
        <v>2</v>
      </c>
      <c r="G34" s="3" t="n">
        <v>1</v>
      </c>
      <c r="H34" s="3" t="n">
        <v>17.7</v>
      </c>
      <c r="I34" s="3" t="n">
        <v>125</v>
      </c>
      <c r="J34" s="3" t="n">
        <v>3</v>
      </c>
      <c r="K34" s="15" t="n">
        <f aca="false">100*H34/(I34/10)^3</f>
        <v>0.90624</v>
      </c>
      <c r="L34" s="3" t="n">
        <v>1</v>
      </c>
      <c r="M34" s="3" t="n">
        <v>1</v>
      </c>
      <c r="N34" s="3" t="n">
        <v>1</v>
      </c>
      <c r="O34" s="3" t="s">
        <v>100</v>
      </c>
      <c r="P34" s="3" t="n">
        <v>0</v>
      </c>
      <c r="Q34" s="3" t="n">
        <v>0</v>
      </c>
      <c r="R34" s="8" t="n">
        <v>0</v>
      </c>
      <c r="S34" s="3" t="s">
        <v>99</v>
      </c>
      <c r="T34" s="3" t="s">
        <v>100</v>
      </c>
      <c r="U34" s="3" t="s">
        <v>99</v>
      </c>
      <c r="V34" s="3" t="s">
        <v>100</v>
      </c>
      <c r="W34" s="3" t="s">
        <v>100</v>
      </c>
      <c r="X34" s="3" t="s">
        <v>100</v>
      </c>
      <c r="Y34" s="0"/>
      <c r="Z34" s="3" t="s">
        <v>191</v>
      </c>
      <c r="AA34" s="10" t="n">
        <v>40</v>
      </c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 t="n">
        <v>1</v>
      </c>
      <c r="AT34" s="10" t="n">
        <v>4</v>
      </c>
      <c r="AU34" s="10" t="n">
        <v>35</v>
      </c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3" t="s">
        <v>194</v>
      </c>
      <c r="BL34" s="3" t="n">
        <v>0.579</v>
      </c>
      <c r="BM34" s="3" t="n">
        <v>-24.8629719789627</v>
      </c>
      <c r="BN34" s="3" t="n">
        <v>7.01562946497055</v>
      </c>
      <c r="BO34" s="3" t="n">
        <v>47.1166048522651</v>
      </c>
      <c r="BP34" s="3" t="n">
        <v>14.7235620361645</v>
      </c>
      <c r="BQ34" s="3" t="n">
        <v>3.20008193238401</v>
      </c>
      <c r="BR34" s="0"/>
    </row>
    <row r="35" customFormat="false" ht="15" hidden="false" customHeight="false" outlineLevel="0" collapsed="false">
      <c r="A35" s="3" t="s">
        <v>10</v>
      </c>
      <c r="B35" s="6" t="s">
        <v>195</v>
      </c>
      <c r="C35" s="14" t="n">
        <v>40406</v>
      </c>
      <c r="D35" s="7" t="n">
        <v>8</v>
      </c>
      <c r="E35" s="3" t="s">
        <v>14</v>
      </c>
      <c r="F35" s="3" t="n">
        <v>2</v>
      </c>
      <c r="G35" s="3" t="n">
        <v>1</v>
      </c>
      <c r="H35" s="3" t="n">
        <v>16.8</v>
      </c>
      <c r="I35" s="3" t="n">
        <v>122</v>
      </c>
      <c r="J35" s="3" t="n">
        <v>3</v>
      </c>
      <c r="K35" s="15" t="n">
        <f aca="false">100*H35/(I35/10)^3</f>
        <v>0.925187570765835</v>
      </c>
      <c r="L35" s="3" t="n">
        <v>2</v>
      </c>
      <c r="M35" s="3" t="n">
        <v>1</v>
      </c>
      <c r="N35" s="3" t="n">
        <v>1</v>
      </c>
      <c r="O35" s="3" t="s">
        <v>100</v>
      </c>
      <c r="P35" s="3" t="n">
        <v>0</v>
      </c>
      <c r="Q35" s="3" t="n">
        <v>2</v>
      </c>
      <c r="R35" s="8" t="n">
        <v>3</v>
      </c>
      <c r="S35" s="3" t="s">
        <v>100</v>
      </c>
      <c r="T35" s="3" t="s">
        <v>100</v>
      </c>
      <c r="U35" s="3" t="s">
        <v>99</v>
      </c>
      <c r="V35" s="3" t="s">
        <v>100</v>
      </c>
      <c r="W35" s="3" t="s">
        <v>100</v>
      </c>
      <c r="X35" s="3" t="s">
        <v>100</v>
      </c>
      <c r="Y35" s="0"/>
      <c r="Z35" s="3" t="s">
        <v>191</v>
      </c>
      <c r="AA35" s="10" t="n">
        <v>100</v>
      </c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 t="n">
        <v>5</v>
      </c>
      <c r="AS35" s="10"/>
      <c r="AT35" s="10" t="n">
        <v>5</v>
      </c>
      <c r="AU35" s="10" t="n">
        <v>90</v>
      </c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3" t="s">
        <v>196</v>
      </c>
      <c r="BL35" s="3" t="n">
        <v>0.508</v>
      </c>
      <c r="BM35" s="3" t="n">
        <v>-25.2458033303466</v>
      </c>
      <c r="BN35" s="3" t="n">
        <v>5.99737687379689</v>
      </c>
      <c r="BO35" s="3" t="n">
        <v>46.5986373994767</v>
      </c>
      <c r="BP35" s="3" t="n">
        <v>14.5832679339537</v>
      </c>
      <c r="BQ35" s="3" t="n">
        <v>3.1953494656011</v>
      </c>
      <c r="BR35" s="0"/>
    </row>
    <row r="36" customFormat="false" ht="15" hidden="false" customHeight="false" outlineLevel="0" collapsed="false">
      <c r="A36" s="3" t="s">
        <v>10</v>
      </c>
      <c r="B36" s="6" t="s">
        <v>197</v>
      </c>
      <c r="C36" s="14" t="n">
        <v>40406</v>
      </c>
      <c r="D36" s="7" t="n">
        <v>8</v>
      </c>
      <c r="E36" s="3" t="s">
        <v>14</v>
      </c>
      <c r="F36" s="3" t="n">
        <v>2</v>
      </c>
      <c r="G36" s="3" t="n">
        <v>1</v>
      </c>
      <c r="H36" s="3" t="n">
        <v>15.9</v>
      </c>
      <c r="I36" s="3" t="n">
        <v>121</v>
      </c>
      <c r="J36" s="3" t="n">
        <v>2</v>
      </c>
      <c r="K36" s="15" t="n">
        <f aca="false">100*H36/(I36/10)^3</f>
        <v>0.897513548785506</v>
      </c>
      <c r="L36" s="3" t="n">
        <v>2</v>
      </c>
      <c r="M36" s="3" t="n">
        <v>1</v>
      </c>
      <c r="N36" s="3" t="n">
        <v>1</v>
      </c>
      <c r="O36" s="3" t="s">
        <v>100</v>
      </c>
      <c r="P36" s="3" t="n">
        <v>0</v>
      </c>
      <c r="Q36" s="3" t="n">
        <v>0</v>
      </c>
      <c r="R36" s="8" t="n">
        <v>0</v>
      </c>
      <c r="S36" s="3" t="s">
        <v>100</v>
      </c>
      <c r="T36" s="3" t="s">
        <v>100</v>
      </c>
      <c r="U36" s="3" t="s">
        <v>99</v>
      </c>
      <c r="V36" s="3" t="s">
        <v>100</v>
      </c>
      <c r="W36" s="3" t="s">
        <v>100</v>
      </c>
      <c r="X36" s="3" t="s">
        <v>100</v>
      </c>
      <c r="Y36" s="0"/>
      <c r="Z36" s="3" t="s">
        <v>191</v>
      </c>
      <c r="AA36" s="10" t="n">
        <v>70</v>
      </c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 t="n">
        <v>10</v>
      </c>
      <c r="AS36" s="10"/>
      <c r="AT36" s="10"/>
      <c r="AU36" s="10" t="n">
        <v>60</v>
      </c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3" t="s">
        <v>198</v>
      </c>
      <c r="BL36" s="3" t="n">
        <v>0.506</v>
      </c>
      <c r="BM36" s="3" t="n">
        <v>-24.7320015175993</v>
      </c>
      <c r="BN36" s="3" t="n">
        <v>6.80316549410717</v>
      </c>
      <c r="BO36" s="3" t="n">
        <v>46.7089622098314</v>
      </c>
      <c r="BP36" s="3" t="n">
        <v>14.66383792774</v>
      </c>
      <c r="BQ36" s="3" t="n">
        <v>3.18531631623333</v>
      </c>
      <c r="BR36" s="0"/>
    </row>
    <row r="37" customFormat="false" ht="15" hidden="false" customHeight="false" outlineLevel="0" collapsed="false">
      <c r="A37" s="3" t="s">
        <v>10</v>
      </c>
      <c r="B37" s="6" t="s">
        <v>199</v>
      </c>
      <c r="C37" s="14" t="n">
        <v>40406</v>
      </c>
      <c r="D37" s="7" t="n">
        <v>8</v>
      </c>
      <c r="E37" s="3" t="s">
        <v>14</v>
      </c>
      <c r="F37" s="3" t="n">
        <v>2</v>
      </c>
      <c r="G37" s="3" t="n">
        <v>1</v>
      </c>
      <c r="H37" s="3" t="n">
        <v>15.8</v>
      </c>
      <c r="I37" s="3" t="n">
        <v>120</v>
      </c>
      <c r="J37" s="3" t="n">
        <v>2</v>
      </c>
      <c r="K37" s="15" t="n">
        <f aca="false">100*H37/(I37/10)^3</f>
        <v>0.914351851851852</v>
      </c>
      <c r="L37" s="3" t="n">
        <v>2</v>
      </c>
      <c r="M37" s="3" t="n">
        <v>1</v>
      </c>
      <c r="N37" s="3" t="n">
        <v>1</v>
      </c>
      <c r="O37" s="3" t="s">
        <v>100</v>
      </c>
      <c r="P37" s="3" t="n">
        <v>0</v>
      </c>
      <c r="Q37" s="3" t="n">
        <v>0</v>
      </c>
      <c r="R37" s="8" t="n">
        <v>0</v>
      </c>
      <c r="S37" s="3" t="s">
        <v>99</v>
      </c>
      <c r="T37" s="3" t="s">
        <v>99</v>
      </c>
      <c r="U37" s="3" t="s">
        <v>99</v>
      </c>
      <c r="V37" s="3" t="s">
        <v>100</v>
      </c>
      <c r="W37" s="3" t="s">
        <v>100</v>
      </c>
      <c r="X37" s="3" t="s">
        <v>100</v>
      </c>
      <c r="Y37" s="0"/>
      <c r="Z37" s="3" t="s">
        <v>191</v>
      </c>
      <c r="AA37" s="10" t="n">
        <v>80</v>
      </c>
      <c r="AB37" s="10" t="n">
        <v>60</v>
      </c>
      <c r="AC37" s="10" t="n">
        <v>19</v>
      </c>
      <c r="AD37" s="10"/>
      <c r="AE37" s="10" t="n">
        <v>1</v>
      </c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3" t="s">
        <v>200</v>
      </c>
      <c r="BL37" s="3" t="n">
        <v>0.598</v>
      </c>
      <c r="BM37" s="3" t="n">
        <v>-24.9061106895398</v>
      </c>
      <c r="BN37" s="3" t="n">
        <v>6.39183578874736</v>
      </c>
      <c r="BO37" s="3" t="n">
        <v>46.4125843338745</v>
      </c>
      <c r="BP37" s="3" t="n">
        <v>14.4640356910574</v>
      </c>
      <c r="BQ37" s="3" t="n">
        <v>3.20882672894466</v>
      </c>
      <c r="BR37" s="0"/>
    </row>
    <row r="38" customFormat="false" ht="15" hidden="false" customHeight="false" outlineLevel="0" collapsed="false">
      <c r="A38" s="3" t="s">
        <v>10</v>
      </c>
      <c r="B38" s="6" t="s">
        <v>201</v>
      </c>
      <c r="C38" s="14" t="n">
        <v>40406</v>
      </c>
      <c r="D38" s="7" t="n">
        <v>8</v>
      </c>
      <c r="E38" s="3" t="s">
        <v>14</v>
      </c>
      <c r="F38" s="3" t="n">
        <v>2</v>
      </c>
      <c r="G38" s="3" t="n">
        <v>1</v>
      </c>
      <c r="H38" s="3" t="n">
        <v>29.2</v>
      </c>
      <c r="I38" s="3" t="n">
        <v>148</v>
      </c>
      <c r="J38" s="3" t="n">
        <v>4</v>
      </c>
      <c r="K38" s="15" t="n">
        <f aca="false">100*H38/(I38/10)^3</f>
        <v>0.900736382840108</v>
      </c>
      <c r="L38" s="3" t="n">
        <v>2</v>
      </c>
      <c r="M38" s="3" t="n">
        <v>1</v>
      </c>
      <c r="N38" s="3" t="n">
        <v>1</v>
      </c>
      <c r="O38" s="3" t="n">
        <v>90</v>
      </c>
      <c r="P38" s="3" t="n">
        <v>0</v>
      </c>
      <c r="Q38" s="3" t="n">
        <v>2</v>
      </c>
      <c r="R38" s="8" t="n">
        <v>10</v>
      </c>
      <c r="S38" s="3" t="s">
        <v>100</v>
      </c>
      <c r="T38" s="3" t="s">
        <v>100</v>
      </c>
      <c r="U38" s="3" t="s">
        <v>99</v>
      </c>
      <c r="V38" s="3" t="s">
        <v>100</v>
      </c>
      <c r="W38" s="3" t="s">
        <v>100</v>
      </c>
      <c r="X38" s="3" t="s">
        <v>100</v>
      </c>
      <c r="Y38" s="0"/>
      <c r="Z38" s="3" t="s">
        <v>191</v>
      </c>
      <c r="AA38" s="10" t="n">
        <v>90</v>
      </c>
      <c r="AB38" s="10" t="n">
        <v>50</v>
      </c>
      <c r="AC38" s="10" t="n">
        <v>30</v>
      </c>
      <c r="AD38" s="10"/>
      <c r="AE38" s="10" t="n">
        <v>5</v>
      </c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 t="n">
        <v>1</v>
      </c>
      <c r="AS38" s="10" t="n">
        <v>3</v>
      </c>
      <c r="AT38" s="10"/>
      <c r="AU38" s="10" t="n">
        <v>1</v>
      </c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3" t="s">
        <v>202</v>
      </c>
      <c r="BL38" s="3" t="n">
        <v>0.587</v>
      </c>
      <c r="BM38" s="3" t="n">
        <v>-25.1633053702129</v>
      </c>
      <c r="BN38" s="3" t="n">
        <v>4.85135657751865</v>
      </c>
      <c r="BO38" s="3" t="n">
        <v>46.9998672078997</v>
      </c>
      <c r="BP38" s="3" t="n">
        <v>14.5594131658192</v>
      </c>
      <c r="BQ38" s="3" t="n">
        <v>3.22814296652013</v>
      </c>
      <c r="BR38" s="0"/>
    </row>
    <row r="39" customFormat="false" ht="15" hidden="false" customHeight="false" outlineLevel="0" collapsed="false">
      <c r="A39" s="3" t="s">
        <v>10</v>
      </c>
      <c r="B39" s="6" t="s">
        <v>203</v>
      </c>
      <c r="C39" s="14" t="n">
        <v>40406</v>
      </c>
      <c r="D39" s="7" t="n">
        <v>8</v>
      </c>
      <c r="E39" s="3" t="s">
        <v>28</v>
      </c>
      <c r="F39" s="3" t="n">
        <v>1</v>
      </c>
      <c r="G39" s="3" t="n">
        <v>2</v>
      </c>
      <c r="H39" s="3" t="n">
        <v>101</v>
      </c>
      <c r="I39" s="3" t="n">
        <v>220</v>
      </c>
      <c r="J39" s="3" t="n">
        <v>4</v>
      </c>
      <c r="K39" s="15" t="n">
        <f aca="false">100*H39/(I39/10)^3</f>
        <v>0.948534936138242</v>
      </c>
      <c r="L39" s="3" t="n">
        <v>2</v>
      </c>
      <c r="M39" s="3" t="n">
        <v>1</v>
      </c>
      <c r="N39" s="3" t="n">
        <v>1</v>
      </c>
      <c r="O39" s="3" t="s">
        <v>100</v>
      </c>
      <c r="P39" s="3" t="n">
        <v>0</v>
      </c>
      <c r="Q39" s="3" t="n">
        <v>0</v>
      </c>
      <c r="R39" s="8" t="n">
        <v>0</v>
      </c>
      <c r="S39" s="3" t="s">
        <v>99</v>
      </c>
      <c r="T39" s="3" t="s">
        <v>100</v>
      </c>
      <c r="U39" s="3" t="s">
        <v>100</v>
      </c>
      <c r="V39" s="3" t="s">
        <v>100</v>
      </c>
      <c r="W39" s="3" t="s">
        <v>100</v>
      </c>
      <c r="X39" s="3" t="s">
        <v>100</v>
      </c>
      <c r="Y39" s="3" t="s">
        <v>98</v>
      </c>
      <c r="Z39" s="10" t="s">
        <v>204</v>
      </c>
      <c r="AA39" s="16" t="n">
        <v>50</v>
      </c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 t="n">
        <v>5</v>
      </c>
      <c r="AP39" s="10"/>
      <c r="AQ39" s="10"/>
      <c r="AR39" s="10"/>
      <c r="AS39" s="10" t="n">
        <v>40</v>
      </c>
      <c r="AT39" s="10" t="n">
        <v>0.1</v>
      </c>
      <c r="AU39" s="10"/>
      <c r="AV39" s="10" t="n">
        <v>5</v>
      </c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3" t="s">
        <v>205</v>
      </c>
      <c r="BL39" s="3" t="n">
        <v>0.585</v>
      </c>
      <c r="BM39" s="3" t="n">
        <v>-21.1103315300382</v>
      </c>
      <c r="BN39" s="3" t="n">
        <v>7.30898944658422</v>
      </c>
      <c r="BO39" s="3" t="n">
        <v>48.1130404740537</v>
      </c>
      <c r="BP39" s="3" t="n">
        <v>14.9904940156429</v>
      </c>
      <c r="BQ39" s="3" t="n">
        <v>3.20957003977633</v>
      </c>
      <c r="BR39" s="0"/>
    </row>
    <row r="40" customFormat="false" ht="15" hidden="false" customHeight="false" outlineLevel="0" collapsed="false">
      <c r="A40" s="3" t="s">
        <v>10</v>
      </c>
      <c r="B40" s="6" t="s">
        <v>206</v>
      </c>
      <c r="C40" s="14" t="n">
        <v>40406</v>
      </c>
      <c r="D40" s="7" t="n">
        <v>8</v>
      </c>
      <c r="E40" s="3" t="s">
        <v>11</v>
      </c>
      <c r="F40" s="3" t="n">
        <v>1</v>
      </c>
      <c r="G40" s="3" t="n">
        <v>1</v>
      </c>
      <c r="H40" s="3" t="n">
        <v>184</v>
      </c>
      <c r="I40" s="3" t="n">
        <v>254</v>
      </c>
      <c r="J40" s="3" t="n">
        <v>4</v>
      </c>
      <c r="K40" s="15" t="n">
        <f aca="false">100*H40/(I40/10)^3</f>
        <v>1.12283689134307</v>
      </c>
      <c r="L40" s="3" t="n">
        <v>2</v>
      </c>
      <c r="M40" s="3" t="n">
        <v>3</v>
      </c>
      <c r="N40" s="3" t="n">
        <v>2</v>
      </c>
      <c r="O40" s="3" t="n">
        <v>40</v>
      </c>
      <c r="P40" s="3" t="n">
        <v>5</v>
      </c>
      <c r="Q40" s="3" t="n">
        <v>0</v>
      </c>
      <c r="R40" s="8" t="n">
        <v>5</v>
      </c>
      <c r="S40" s="3" t="s">
        <v>100</v>
      </c>
      <c r="T40" s="3" t="s">
        <v>100</v>
      </c>
      <c r="U40" s="3" t="s">
        <v>100</v>
      </c>
      <c r="V40" s="3" t="s">
        <v>100</v>
      </c>
      <c r="W40" s="3" t="s">
        <v>100</v>
      </c>
      <c r="X40" s="3" t="s">
        <v>100</v>
      </c>
      <c r="Y40" s="3" t="s">
        <v>105</v>
      </c>
      <c r="Z40" s="0"/>
      <c r="AA40" s="10" t="n">
        <v>40</v>
      </c>
      <c r="AB40" s="10"/>
      <c r="AC40" s="10" t="n">
        <v>20</v>
      </c>
      <c r="AD40" s="10"/>
      <c r="AE40" s="10" t="n">
        <v>20</v>
      </c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3" t="s">
        <v>207</v>
      </c>
      <c r="BL40" s="3" t="n">
        <v>0.597</v>
      </c>
      <c r="BM40" s="3" t="n">
        <v>-22.9868548138159</v>
      </c>
      <c r="BN40" s="3" t="n">
        <v>7.11578477877784</v>
      </c>
      <c r="BO40" s="3" t="n">
        <v>47.3299921778692</v>
      </c>
      <c r="BP40" s="3" t="n">
        <v>14.5744603091026</v>
      </c>
      <c r="BQ40" s="3" t="n">
        <v>3.24746104995111</v>
      </c>
      <c r="BR40" s="0"/>
    </row>
    <row r="41" customFormat="false" ht="15" hidden="false" customHeight="false" outlineLevel="0" collapsed="false">
      <c r="A41" s="3" t="s">
        <v>10</v>
      </c>
      <c r="B41" s="6" t="s">
        <v>208</v>
      </c>
      <c r="C41" s="14" t="n">
        <v>40406</v>
      </c>
      <c r="D41" s="7" t="n">
        <v>8</v>
      </c>
      <c r="E41" s="3" t="s">
        <v>11</v>
      </c>
      <c r="F41" s="3" t="n">
        <v>1</v>
      </c>
      <c r="G41" s="3" t="n">
        <v>1</v>
      </c>
      <c r="H41" s="3" t="n">
        <v>154</v>
      </c>
      <c r="I41" s="3" t="n">
        <v>248</v>
      </c>
      <c r="J41" s="3" t="s">
        <v>133</v>
      </c>
      <c r="K41" s="15" t="n">
        <f aca="false">100*H41/(I41/10)^3</f>
        <v>1.00963797791279</v>
      </c>
      <c r="L41" s="3" t="n">
        <v>2</v>
      </c>
      <c r="M41" s="3" t="n">
        <v>1</v>
      </c>
      <c r="N41" s="3" t="n">
        <v>3</v>
      </c>
      <c r="O41" s="3" t="s">
        <v>100</v>
      </c>
      <c r="P41" s="3" t="n">
        <v>0</v>
      </c>
      <c r="Q41" s="3" t="n">
        <v>1</v>
      </c>
      <c r="R41" s="8" t="n">
        <v>0</v>
      </c>
      <c r="S41" s="3" t="s">
        <v>100</v>
      </c>
      <c r="T41" s="3" t="s">
        <v>100</v>
      </c>
      <c r="U41" s="3" t="s">
        <v>100</v>
      </c>
      <c r="V41" s="3" t="s">
        <v>100</v>
      </c>
      <c r="W41" s="3" t="s">
        <v>100</v>
      </c>
      <c r="X41" s="3" t="s">
        <v>100</v>
      </c>
      <c r="Y41" s="3" t="s">
        <v>109</v>
      </c>
      <c r="Z41" s="0"/>
      <c r="AA41" s="16" t="n">
        <v>40</v>
      </c>
      <c r="AB41" s="10" t="n">
        <v>5</v>
      </c>
      <c r="AC41" s="10" t="n">
        <v>10</v>
      </c>
      <c r="AD41" s="10"/>
      <c r="AE41" s="10" t="n">
        <v>15</v>
      </c>
      <c r="AF41" s="10" t="n">
        <v>10</v>
      </c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3" t="s">
        <v>209</v>
      </c>
      <c r="BL41" s="3" t="n">
        <v>0.538</v>
      </c>
      <c r="BM41" s="3" t="n">
        <v>-23.7717680795313</v>
      </c>
      <c r="BN41" s="3" t="n">
        <v>7.30609946226171</v>
      </c>
      <c r="BO41" s="3" t="n">
        <v>47.3038268562617</v>
      </c>
      <c r="BP41" s="3" t="n">
        <v>14.8228571842515</v>
      </c>
      <c r="BQ41" s="3" t="n">
        <v>3.19127589696536</v>
      </c>
      <c r="BR41" s="0"/>
    </row>
    <row r="42" customFormat="false" ht="15" hidden="false" customHeight="false" outlineLevel="0" collapsed="false">
      <c r="A42" s="3" t="s">
        <v>10</v>
      </c>
      <c r="B42" s="6" t="s">
        <v>210</v>
      </c>
      <c r="C42" s="14" t="n">
        <v>40406</v>
      </c>
      <c r="D42" s="7" t="n">
        <v>8</v>
      </c>
      <c r="E42" s="3" t="s">
        <v>11</v>
      </c>
      <c r="F42" s="3" t="n">
        <v>1</v>
      </c>
      <c r="G42" s="3" t="n">
        <v>1</v>
      </c>
      <c r="H42" s="3" t="n">
        <v>133</v>
      </c>
      <c r="I42" s="3" t="n">
        <v>238</v>
      </c>
      <c r="J42" s="3" t="n">
        <v>6</v>
      </c>
      <c r="K42" s="15" t="n">
        <f aca="false">100*H42/(I42/10)^3</f>
        <v>0.9865537910666</v>
      </c>
      <c r="L42" s="3" t="n">
        <v>1</v>
      </c>
      <c r="M42" s="3" t="n">
        <v>1</v>
      </c>
      <c r="N42" s="3" t="n">
        <v>2</v>
      </c>
      <c r="O42" s="3" t="s">
        <v>100</v>
      </c>
      <c r="P42" s="3" t="n">
        <v>0</v>
      </c>
      <c r="Q42" s="3" t="n">
        <v>0</v>
      </c>
      <c r="R42" s="8" t="n">
        <v>0</v>
      </c>
      <c r="S42" s="3" t="s">
        <v>100</v>
      </c>
      <c r="T42" s="3" t="s">
        <v>100</v>
      </c>
      <c r="U42" s="3" t="s">
        <v>100</v>
      </c>
      <c r="V42" s="3" t="s">
        <v>100</v>
      </c>
      <c r="W42" s="3" t="s">
        <v>100</v>
      </c>
      <c r="X42" s="3" t="s">
        <v>100</v>
      </c>
      <c r="Y42" s="3" t="s">
        <v>113</v>
      </c>
      <c r="Z42" s="0"/>
      <c r="AA42" s="16" t="n">
        <v>50</v>
      </c>
      <c r="AB42" s="10" t="n">
        <v>5</v>
      </c>
      <c r="AC42" s="10" t="n">
        <v>10</v>
      </c>
      <c r="AD42" s="10"/>
      <c r="AE42" s="10" t="n">
        <v>15</v>
      </c>
      <c r="AF42" s="10" t="n">
        <v>20</v>
      </c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3" t="s">
        <v>211</v>
      </c>
      <c r="BL42" s="3" t="n">
        <v>0.545</v>
      </c>
      <c r="BM42" s="3" t="n">
        <v>-25.7915812752337</v>
      </c>
      <c r="BN42" s="3" t="n">
        <v>7.0357632705732</v>
      </c>
      <c r="BO42" s="3" t="n">
        <v>46.4593612314657</v>
      </c>
      <c r="BP42" s="3" t="n">
        <v>14.5422951580882</v>
      </c>
      <c r="BQ42" s="3" t="n">
        <v>3.19477501497594</v>
      </c>
      <c r="BR42" s="0"/>
    </row>
    <row r="43" customFormat="false" ht="15" hidden="false" customHeight="false" outlineLevel="0" collapsed="false">
      <c r="A43" s="3" t="s">
        <v>10</v>
      </c>
      <c r="B43" s="6" t="s">
        <v>212</v>
      </c>
      <c r="C43" s="14" t="n">
        <v>40406</v>
      </c>
      <c r="D43" s="7" t="n">
        <v>8</v>
      </c>
      <c r="E43" s="3" t="s">
        <v>11</v>
      </c>
      <c r="F43" s="3" t="n">
        <v>1</v>
      </c>
      <c r="G43" s="3" t="n">
        <v>1</v>
      </c>
      <c r="H43" s="3" t="n">
        <v>163</v>
      </c>
      <c r="I43" s="3" t="n">
        <v>261</v>
      </c>
      <c r="J43" s="3" t="s">
        <v>133</v>
      </c>
      <c r="K43" s="15" t="n">
        <f aca="false">100*H43/(I43/10)^3</f>
        <v>0.916782009654783</v>
      </c>
      <c r="L43" s="3" t="n">
        <v>2</v>
      </c>
      <c r="M43" s="3" t="n">
        <v>3</v>
      </c>
      <c r="N43" s="3" t="n">
        <v>3</v>
      </c>
      <c r="O43" s="3" t="n">
        <v>50</v>
      </c>
      <c r="P43" s="3" t="n">
        <v>0</v>
      </c>
      <c r="Q43" s="3" t="n">
        <v>0</v>
      </c>
      <c r="R43" s="8" t="n">
        <v>5</v>
      </c>
      <c r="S43" s="3" t="s">
        <v>100</v>
      </c>
      <c r="T43" s="3" t="s">
        <v>100</v>
      </c>
      <c r="U43" s="3" t="s">
        <v>100</v>
      </c>
      <c r="V43" s="3" t="s">
        <v>100</v>
      </c>
      <c r="W43" s="3" t="s">
        <v>100</v>
      </c>
      <c r="X43" s="3" t="s">
        <v>100</v>
      </c>
      <c r="Y43" s="3" t="s">
        <v>118</v>
      </c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3" t="s">
        <v>213</v>
      </c>
      <c r="BL43" s="3" t="n">
        <v>0.586</v>
      </c>
      <c r="BM43" s="3" t="n">
        <v>-24.3854636343785</v>
      </c>
      <c r="BN43" s="3" t="n">
        <v>7.33089966651152</v>
      </c>
      <c r="BO43" s="3" t="n">
        <v>47.5411021321971</v>
      </c>
      <c r="BP43" s="3" t="n">
        <v>14.688007266754</v>
      </c>
      <c r="BQ43" s="3" t="n">
        <v>3.23672920831169</v>
      </c>
      <c r="BR43" s="0"/>
    </row>
    <row r="44" customFormat="false" ht="15" hidden="false" customHeight="false" outlineLevel="0" collapsed="false">
      <c r="A44" s="3" t="s">
        <v>10</v>
      </c>
      <c r="B44" s="6" t="s">
        <v>214</v>
      </c>
      <c r="C44" s="14" t="n">
        <v>40406</v>
      </c>
      <c r="D44" s="7" t="n">
        <v>8</v>
      </c>
      <c r="E44" s="3" t="s">
        <v>11</v>
      </c>
      <c r="F44" s="3" t="n">
        <v>1</v>
      </c>
      <c r="G44" s="3" t="n">
        <v>2</v>
      </c>
      <c r="H44" s="3" t="n">
        <v>119</v>
      </c>
      <c r="I44" s="3" t="n">
        <v>230</v>
      </c>
      <c r="J44" s="3" t="n">
        <v>4</v>
      </c>
      <c r="K44" s="15" t="n">
        <f aca="false">100*H44/(I44/10)^3</f>
        <v>0.978055395742582</v>
      </c>
      <c r="L44" s="3" t="n">
        <v>1</v>
      </c>
      <c r="M44" s="3" t="n">
        <v>1</v>
      </c>
      <c r="N44" s="3" t="n">
        <v>3</v>
      </c>
      <c r="O44" s="3" t="s">
        <v>100</v>
      </c>
      <c r="P44" s="3" t="n">
        <v>0</v>
      </c>
      <c r="Q44" s="3" t="n">
        <v>0</v>
      </c>
      <c r="R44" s="8" t="n">
        <v>3</v>
      </c>
      <c r="S44" s="3" t="s">
        <v>100</v>
      </c>
      <c r="T44" s="3" t="s">
        <v>100</v>
      </c>
      <c r="U44" s="3" t="s">
        <v>100</v>
      </c>
      <c r="V44" s="3" t="s">
        <v>100</v>
      </c>
      <c r="W44" s="3" t="s">
        <v>100</v>
      </c>
      <c r="X44" s="3" t="s">
        <v>100</v>
      </c>
      <c r="Y44" s="3" t="s">
        <v>122</v>
      </c>
      <c r="Z44" s="0"/>
      <c r="AA44" s="10" t="n">
        <v>60</v>
      </c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 t="n">
        <v>10</v>
      </c>
      <c r="AN44" s="10"/>
      <c r="AO44" s="10" t="n">
        <v>20</v>
      </c>
      <c r="AP44" s="10" t="n">
        <v>20</v>
      </c>
      <c r="AQ44" s="10"/>
      <c r="AR44" s="10"/>
      <c r="AS44" s="10"/>
      <c r="AT44" s="10"/>
      <c r="AU44" s="10"/>
      <c r="AV44" s="10" t="n">
        <v>10</v>
      </c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3" t="s">
        <v>215</v>
      </c>
      <c r="BL44" s="3" t="n">
        <v>0.503</v>
      </c>
      <c r="BM44" s="3" t="n">
        <v>-21.1893986478617</v>
      </c>
      <c r="BN44" s="3" t="n">
        <v>8.00333397138518</v>
      </c>
      <c r="BO44" s="3" t="n">
        <v>47.5488889292577</v>
      </c>
      <c r="BP44" s="3" t="n">
        <v>14.7705203621392</v>
      </c>
      <c r="BQ44" s="3" t="n">
        <v>3.21917493517279</v>
      </c>
      <c r="BR44" s="0"/>
    </row>
    <row r="45" customFormat="false" ht="15" hidden="false" customHeight="false" outlineLevel="0" collapsed="false">
      <c r="A45" s="3" t="s">
        <v>10</v>
      </c>
      <c r="B45" s="6" t="s">
        <v>216</v>
      </c>
      <c r="C45" s="14" t="n">
        <v>40406</v>
      </c>
      <c r="D45" s="7" t="n">
        <v>8</v>
      </c>
      <c r="E45" s="3" t="s">
        <v>217</v>
      </c>
      <c r="F45" s="3" t="n">
        <v>1</v>
      </c>
      <c r="G45" s="3" t="n">
        <v>2</v>
      </c>
      <c r="H45" s="3" t="n">
        <v>127</v>
      </c>
      <c r="I45" s="3" t="n">
        <v>229</v>
      </c>
      <c r="J45" s="3" t="s">
        <v>133</v>
      </c>
      <c r="K45" s="15" t="n">
        <f aca="false">100*H45/(I45/10)^3</f>
        <v>1.05754114688589</v>
      </c>
      <c r="L45" s="3" t="n">
        <v>1</v>
      </c>
      <c r="M45" s="3" t="n">
        <v>1</v>
      </c>
      <c r="N45" s="3" t="n">
        <v>3</v>
      </c>
      <c r="O45" s="3" t="s">
        <v>100</v>
      </c>
      <c r="P45" s="3" t="n">
        <v>0</v>
      </c>
      <c r="Q45" s="3" t="n">
        <v>0</v>
      </c>
      <c r="R45" s="8" t="n">
        <v>0</v>
      </c>
      <c r="S45" s="3" t="s">
        <v>99</v>
      </c>
      <c r="T45" s="3" t="s">
        <v>100</v>
      </c>
      <c r="U45" s="3" t="s">
        <v>100</v>
      </c>
      <c r="V45" s="3" t="s">
        <v>100</v>
      </c>
      <c r="W45" s="3" t="s">
        <v>100</v>
      </c>
      <c r="X45" s="3" t="s">
        <v>100</v>
      </c>
      <c r="Y45" s="3" t="s">
        <v>126</v>
      </c>
      <c r="Z45" s="3" t="s">
        <v>218</v>
      </c>
      <c r="AA45" s="16" t="n">
        <v>5</v>
      </c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 t="n">
        <v>5</v>
      </c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3" t="s">
        <v>219</v>
      </c>
      <c r="BL45" s="3" t="n">
        <v>0.569</v>
      </c>
      <c r="BM45" s="3" t="n">
        <v>-22.0205402626414</v>
      </c>
      <c r="BN45" s="3" t="n">
        <v>7.35576900616181</v>
      </c>
      <c r="BO45" s="3" t="n">
        <v>47.8332895576091</v>
      </c>
      <c r="BP45" s="3" t="n">
        <v>15.0236991638111</v>
      </c>
      <c r="BQ45" s="3" t="n">
        <v>3.18385565605768</v>
      </c>
      <c r="BR45" s="0"/>
    </row>
    <row r="46" customFormat="false" ht="15" hidden="false" customHeight="false" outlineLevel="0" collapsed="false">
      <c r="A46" s="3" t="s">
        <v>10</v>
      </c>
      <c r="B46" s="6" t="s">
        <v>220</v>
      </c>
      <c r="C46" s="14" t="n">
        <v>40406</v>
      </c>
      <c r="D46" s="7" t="n">
        <v>8</v>
      </c>
      <c r="E46" s="3" t="s">
        <v>217</v>
      </c>
      <c r="F46" s="3" t="n">
        <v>1</v>
      </c>
      <c r="G46" s="3" t="n">
        <v>2</v>
      </c>
      <c r="H46" s="3" t="n">
        <v>125</v>
      </c>
      <c r="I46" s="3" t="n">
        <v>231</v>
      </c>
      <c r="J46" s="3" t="s">
        <v>133</v>
      </c>
      <c r="K46" s="15" t="n">
        <f aca="false">100*H46/(I46/10)^3</f>
        <v>1.01408433336246</v>
      </c>
      <c r="L46" s="3" t="n">
        <v>1</v>
      </c>
      <c r="M46" s="3" t="n">
        <v>1</v>
      </c>
      <c r="N46" s="3" t="n">
        <v>2</v>
      </c>
      <c r="O46" s="3" t="s">
        <v>100</v>
      </c>
      <c r="P46" s="3" t="n">
        <v>0</v>
      </c>
      <c r="Q46" s="3" t="n">
        <v>0</v>
      </c>
      <c r="R46" s="8" t="n">
        <v>0</v>
      </c>
      <c r="S46" s="3" t="s">
        <v>99</v>
      </c>
      <c r="T46" s="3" t="s">
        <v>100</v>
      </c>
      <c r="U46" s="3" t="s">
        <v>100</v>
      </c>
      <c r="V46" s="3" t="s">
        <v>100</v>
      </c>
      <c r="W46" s="3" t="s">
        <v>100</v>
      </c>
      <c r="X46" s="3" t="s">
        <v>100</v>
      </c>
      <c r="Y46" s="3" t="s">
        <v>129</v>
      </c>
      <c r="Z46" s="3" t="s">
        <v>221</v>
      </c>
      <c r="AA46" s="16" t="n">
        <v>5</v>
      </c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 t="n">
        <v>5</v>
      </c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3" t="s">
        <v>222</v>
      </c>
      <c r="BL46" s="3" t="n">
        <v>0.581</v>
      </c>
      <c r="BM46" s="3" t="n">
        <v>-20.5766559224083</v>
      </c>
      <c r="BN46" s="3" t="n">
        <v>7.23513520294735</v>
      </c>
      <c r="BO46" s="3" t="n">
        <v>47.9148189154108</v>
      </c>
      <c r="BP46" s="3" t="n">
        <v>14.73955168323</v>
      </c>
      <c r="BQ46" s="3" t="n">
        <v>3.25076501274637</v>
      </c>
      <c r="BR46" s="0"/>
    </row>
    <row r="47" customFormat="false" ht="15" hidden="false" customHeight="false" outlineLevel="0" collapsed="false">
      <c r="A47" s="3" t="s">
        <v>10</v>
      </c>
      <c r="B47" s="6" t="s">
        <v>223</v>
      </c>
      <c r="C47" s="14" t="n">
        <v>40406</v>
      </c>
      <c r="D47" s="7" t="n">
        <v>8</v>
      </c>
      <c r="E47" s="3" t="s">
        <v>18</v>
      </c>
      <c r="F47" s="3" t="n">
        <v>1</v>
      </c>
      <c r="G47" s="3" t="n">
        <v>2</v>
      </c>
      <c r="H47" s="3" t="n">
        <v>96</v>
      </c>
      <c r="I47" s="3" t="n">
        <v>212</v>
      </c>
      <c r="J47" s="3" t="n">
        <v>5</v>
      </c>
      <c r="K47" s="15" t="n">
        <f aca="false">100*H47/(I47/10)^3</f>
        <v>1.00754313963876</v>
      </c>
      <c r="L47" s="3" t="n">
        <v>2</v>
      </c>
      <c r="M47" s="3" t="n">
        <v>1</v>
      </c>
      <c r="N47" s="3" t="n">
        <v>2</v>
      </c>
      <c r="O47" s="3" t="s">
        <v>100</v>
      </c>
      <c r="P47" s="3" t="n">
        <v>0</v>
      </c>
      <c r="Q47" s="3" t="n">
        <v>0</v>
      </c>
      <c r="R47" s="8" t="n">
        <v>0</v>
      </c>
      <c r="S47" s="3" t="s">
        <v>99</v>
      </c>
      <c r="T47" s="3" t="s">
        <v>100</v>
      </c>
      <c r="U47" s="3" t="s">
        <v>100</v>
      </c>
      <c r="V47" s="3" t="s">
        <v>100</v>
      </c>
      <c r="W47" s="3" t="s">
        <v>100</v>
      </c>
      <c r="X47" s="3" t="s">
        <v>100</v>
      </c>
      <c r="Y47" s="3" t="s">
        <v>224</v>
      </c>
      <c r="Z47" s="0"/>
      <c r="AA47" s="16" t="n">
        <v>80</v>
      </c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 t="n">
        <v>80</v>
      </c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3" t="s">
        <v>225</v>
      </c>
      <c r="BL47" s="3" t="n">
        <v>0.558</v>
      </c>
      <c r="BM47" s="3" t="n">
        <v>-21.1693232509347</v>
      </c>
      <c r="BN47" s="3" t="n">
        <v>7.88625784508512</v>
      </c>
      <c r="BO47" s="3" t="n">
        <v>47.6932399055725</v>
      </c>
      <c r="BP47" s="3" t="n">
        <v>14.8761944104569</v>
      </c>
      <c r="BQ47" s="3" t="n">
        <v>3.20601079749587</v>
      </c>
      <c r="BR47" s="0"/>
    </row>
    <row r="48" customFormat="false" ht="15" hidden="false" customHeight="false" outlineLevel="0" collapsed="false">
      <c r="A48" s="3" t="s">
        <v>10</v>
      </c>
      <c r="B48" s="6" t="s">
        <v>226</v>
      </c>
      <c r="C48" s="14" t="n">
        <v>40406</v>
      </c>
      <c r="D48" s="7" t="n">
        <v>8</v>
      </c>
      <c r="E48" s="3" t="s">
        <v>29</v>
      </c>
      <c r="F48" s="3" t="n">
        <v>1</v>
      </c>
      <c r="G48" s="3" t="n">
        <v>2</v>
      </c>
      <c r="H48" s="3" t="n">
        <v>556</v>
      </c>
      <c r="I48" s="3" t="n">
        <v>374</v>
      </c>
      <c r="J48" s="3" t="n">
        <v>6</v>
      </c>
      <c r="K48" s="15" t="n">
        <f aca="false">100*H48/(I48/10)^3</f>
        <v>1.06282065260858</v>
      </c>
      <c r="L48" s="3" t="n">
        <v>1</v>
      </c>
      <c r="M48" s="3" t="n">
        <v>2</v>
      </c>
      <c r="N48" s="3" t="n">
        <v>3</v>
      </c>
      <c r="O48" s="3" t="n">
        <v>5</v>
      </c>
      <c r="P48" s="3" t="n">
        <v>0</v>
      </c>
      <c r="Q48" s="3" t="n">
        <v>0</v>
      </c>
      <c r="R48" s="8" t="n">
        <v>6</v>
      </c>
      <c r="S48" s="3" t="s">
        <v>99</v>
      </c>
      <c r="T48" s="3" t="s">
        <v>100</v>
      </c>
      <c r="U48" s="3" t="s">
        <v>100</v>
      </c>
      <c r="V48" s="3" t="s">
        <v>100</v>
      </c>
      <c r="W48" s="3" t="s">
        <v>100</v>
      </c>
      <c r="X48" s="3" t="s">
        <v>100</v>
      </c>
      <c r="Y48" s="3" t="s">
        <v>227</v>
      </c>
      <c r="Z48" s="0"/>
      <c r="AA48" s="16" t="n">
        <v>5</v>
      </c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 t="n">
        <v>1</v>
      </c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 t="n">
        <v>4</v>
      </c>
      <c r="BG48" s="10"/>
      <c r="BH48" s="10"/>
      <c r="BI48" s="10"/>
      <c r="BJ48" s="10"/>
      <c r="BK48" s="3" t="s">
        <v>228</v>
      </c>
      <c r="BL48" s="3" t="n">
        <v>0.557</v>
      </c>
      <c r="BM48" s="3" t="n">
        <v>-21.7730956162216</v>
      </c>
      <c r="BN48" s="3" t="n">
        <v>8.3245410285013</v>
      </c>
      <c r="BO48" s="3" t="n">
        <v>48.8560484987697</v>
      </c>
      <c r="BP48" s="3" t="n">
        <v>15.1934581312666</v>
      </c>
      <c r="BQ48" s="3" t="n">
        <v>3.21559766556561</v>
      </c>
      <c r="BR48" s="0"/>
    </row>
    <row r="49" customFormat="false" ht="15" hidden="false" customHeight="false" outlineLevel="0" collapsed="false">
      <c r="A49" s="3" t="s">
        <v>10</v>
      </c>
      <c r="B49" s="6" t="s">
        <v>229</v>
      </c>
      <c r="C49" s="14" t="n">
        <v>40406</v>
      </c>
      <c r="D49" s="7" t="n">
        <v>8</v>
      </c>
      <c r="E49" s="3" t="s">
        <v>13</v>
      </c>
      <c r="F49" s="3" t="n">
        <v>1</v>
      </c>
      <c r="G49" s="3" t="n">
        <v>1</v>
      </c>
      <c r="H49" s="3" t="n">
        <v>59</v>
      </c>
      <c r="I49" s="3" t="n">
        <v>177</v>
      </c>
      <c r="J49" s="3" t="n">
        <v>4</v>
      </c>
      <c r="K49" s="15" t="n">
        <f aca="false">100*H49/(I49/10)^3</f>
        <v>1.06397693298009</v>
      </c>
      <c r="L49" s="3" t="n">
        <v>1</v>
      </c>
      <c r="M49" s="3" t="n">
        <v>1</v>
      </c>
      <c r="N49" s="3" t="n">
        <v>2</v>
      </c>
      <c r="O49" s="3" t="s">
        <v>100</v>
      </c>
      <c r="P49" s="3" t="n">
        <v>0</v>
      </c>
      <c r="Q49" s="3" t="n">
        <v>0</v>
      </c>
      <c r="R49" s="8" t="n">
        <v>0</v>
      </c>
      <c r="S49" s="3" t="s">
        <v>100</v>
      </c>
      <c r="T49" s="3" t="s">
        <v>100</v>
      </c>
      <c r="U49" s="3" t="s">
        <v>100</v>
      </c>
      <c r="V49" s="3" t="s">
        <v>100</v>
      </c>
      <c r="W49" s="3" t="s">
        <v>100</v>
      </c>
      <c r="X49" s="3" t="s">
        <v>100</v>
      </c>
      <c r="Y49" s="3" t="s">
        <v>230</v>
      </c>
      <c r="Z49" s="0"/>
      <c r="AA49" s="10" t="n">
        <v>80</v>
      </c>
      <c r="AB49" s="10" t="n">
        <v>60</v>
      </c>
      <c r="AC49" s="10" t="n">
        <v>20</v>
      </c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3" t="s">
        <v>231</v>
      </c>
      <c r="BL49" s="3" t="n">
        <v>0.559</v>
      </c>
      <c r="BM49" s="3" t="n">
        <v>-26.1840244871432</v>
      </c>
      <c r="BN49" s="3" t="n">
        <v>5.89925220486037</v>
      </c>
      <c r="BO49" s="3" t="n">
        <v>47.1265509664605</v>
      </c>
      <c r="BP49" s="3" t="n">
        <v>14.8283797063695</v>
      </c>
      <c r="BQ49" s="3" t="n">
        <v>3.17813219648114</v>
      </c>
      <c r="BR49" s="0"/>
    </row>
    <row r="50" customFormat="false" ht="15" hidden="false" customHeight="false" outlineLevel="0" collapsed="false">
      <c r="A50" s="3" t="s">
        <v>10</v>
      </c>
      <c r="B50" s="6" t="s">
        <v>232</v>
      </c>
      <c r="C50" s="14" t="n">
        <v>40406</v>
      </c>
      <c r="D50" s="7" t="n">
        <v>8</v>
      </c>
      <c r="E50" s="3" t="s">
        <v>13</v>
      </c>
      <c r="F50" s="3" t="n">
        <v>1</v>
      </c>
      <c r="G50" s="3" t="n">
        <v>1</v>
      </c>
      <c r="H50" s="3" t="n">
        <v>53</v>
      </c>
      <c r="I50" s="3" t="n">
        <v>180</v>
      </c>
      <c r="J50" s="3" t="n">
        <v>4</v>
      </c>
      <c r="K50" s="15" t="n">
        <f aca="false">100*H50/(I50/10)^3</f>
        <v>0.90877914951989</v>
      </c>
      <c r="L50" s="3" t="n">
        <v>2</v>
      </c>
      <c r="M50" s="3" t="n">
        <v>1</v>
      </c>
      <c r="N50" s="3" t="n">
        <v>1</v>
      </c>
      <c r="O50" s="3" t="s">
        <v>100</v>
      </c>
      <c r="P50" s="3" t="n">
        <v>1</v>
      </c>
      <c r="Q50" s="3" t="n">
        <v>0</v>
      </c>
      <c r="R50" s="8" t="n">
        <v>0</v>
      </c>
      <c r="S50" s="3" t="s">
        <v>100</v>
      </c>
      <c r="T50" s="3" t="s">
        <v>100</v>
      </c>
      <c r="U50" s="3" t="s">
        <v>100</v>
      </c>
      <c r="V50" s="3" t="s">
        <v>100</v>
      </c>
      <c r="W50" s="3" t="s">
        <v>100</v>
      </c>
      <c r="X50" s="3" t="s">
        <v>100</v>
      </c>
      <c r="Y50" s="3" t="s">
        <v>233</v>
      </c>
      <c r="Z50" s="0"/>
      <c r="AA50" s="10" t="n">
        <v>0</v>
      </c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3" t="s">
        <v>234</v>
      </c>
      <c r="BL50" s="3" t="n">
        <v>0.578</v>
      </c>
      <c r="BM50" s="3" t="n">
        <v>-25.5408752040656</v>
      </c>
      <c r="BN50" s="3" t="n">
        <v>6.35001796250618</v>
      </c>
      <c r="BO50" s="3" t="n">
        <v>47.0582384126155</v>
      </c>
      <c r="BP50" s="3" t="n">
        <v>14.7581292166719</v>
      </c>
      <c r="BQ50" s="3" t="n">
        <v>3.18863168371334</v>
      </c>
      <c r="BR50" s="0"/>
    </row>
    <row r="51" customFormat="false" ht="15" hidden="false" customHeight="false" outlineLevel="0" collapsed="false">
      <c r="A51" s="3" t="s">
        <v>10</v>
      </c>
      <c r="B51" s="6" t="s">
        <v>235</v>
      </c>
      <c r="C51" s="14" t="n">
        <v>40406</v>
      </c>
      <c r="D51" s="7" t="n">
        <v>8</v>
      </c>
      <c r="E51" s="3" t="s">
        <v>14</v>
      </c>
      <c r="F51" s="3" t="n">
        <v>1</v>
      </c>
      <c r="G51" s="3" t="n">
        <v>2</v>
      </c>
      <c r="H51" s="3" t="n">
        <v>54</v>
      </c>
      <c r="I51" s="3" t="n">
        <v>170</v>
      </c>
      <c r="J51" s="3" t="n">
        <v>4</v>
      </c>
      <c r="K51" s="15" t="n">
        <f aca="false">100*H51/(I51/10)^3</f>
        <v>1.09912477101567</v>
      </c>
      <c r="L51" s="3" t="n">
        <v>2</v>
      </c>
      <c r="M51" s="3" t="n">
        <v>2</v>
      </c>
      <c r="N51" s="3" t="n">
        <v>1</v>
      </c>
      <c r="O51" s="3" t="s">
        <v>100</v>
      </c>
      <c r="P51" s="3" t="n">
        <v>0</v>
      </c>
      <c r="Q51" s="3" t="n">
        <v>0</v>
      </c>
      <c r="R51" s="8" t="n">
        <v>0</v>
      </c>
      <c r="S51" s="3" t="s">
        <v>99</v>
      </c>
      <c r="T51" s="3" t="s">
        <v>100</v>
      </c>
      <c r="U51" s="3" t="s">
        <v>100</v>
      </c>
      <c r="V51" s="3" t="s">
        <v>100</v>
      </c>
      <c r="W51" s="3" t="s">
        <v>100</v>
      </c>
      <c r="X51" s="3" t="s">
        <v>100</v>
      </c>
      <c r="Y51" s="3" t="s">
        <v>236</v>
      </c>
      <c r="Z51" s="3" t="s">
        <v>237</v>
      </c>
      <c r="AA51" s="10" t="n">
        <v>40</v>
      </c>
      <c r="AB51" s="10"/>
      <c r="AC51" s="10"/>
      <c r="AD51" s="10"/>
      <c r="AE51" s="10"/>
      <c r="AF51" s="10"/>
      <c r="AG51" s="10" t="n">
        <v>1</v>
      </c>
      <c r="AH51" s="10"/>
      <c r="AI51" s="10"/>
      <c r="AJ51" s="10" t="n">
        <v>2</v>
      </c>
      <c r="AK51" s="10"/>
      <c r="AL51" s="10"/>
      <c r="AM51" s="10" t="n">
        <v>37</v>
      </c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3" t="s">
        <v>238</v>
      </c>
      <c r="BL51" s="3" t="n">
        <v>0.576</v>
      </c>
      <c r="BM51" s="3" t="n">
        <v>-21.9141570176113</v>
      </c>
      <c r="BN51" s="3" t="n">
        <v>7.24319425697824</v>
      </c>
      <c r="BO51" s="3" t="n">
        <v>47.6229794966974</v>
      </c>
      <c r="BP51" s="3" t="n">
        <v>14.8407669196182</v>
      </c>
      <c r="BQ51" s="3" t="n">
        <v>3.20892981842765</v>
      </c>
      <c r="BR51" s="0"/>
    </row>
    <row r="52" customFormat="false" ht="15" hidden="false" customHeight="false" outlineLevel="0" collapsed="false">
      <c r="A52" s="3" t="s">
        <v>10</v>
      </c>
      <c r="B52" s="6" t="s">
        <v>239</v>
      </c>
      <c r="C52" s="14" t="n">
        <v>40406</v>
      </c>
      <c r="D52" s="7" t="n">
        <v>8</v>
      </c>
      <c r="E52" s="3" t="s">
        <v>14</v>
      </c>
      <c r="F52" s="3" t="n">
        <v>1</v>
      </c>
      <c r="G52" s="3" t="n">
        <v>2</v>
      </c>
      <c r="H52" s="3" t="n">
        <v>98</v>
      </c>
      <c r="I52" s="3" t="n">
        <v>215</v>
      </c>
      <c r="J52" s="3" t="n">
        <v>4</v>
      </c>
      <c r="K52" s="15" t="n">
        <f aca="false">100*H52/(I52/10)^3</f>
        <v>0.986076697649263</v>
      </c>
      <c r="L52" s="3" t="n">
        <v>1</v>
      </c>
      <c r="M52" s="3" t="n">
        <v>1</v>
      </c>
      <c r="N52" s="3" t="n">
        <v>1</v>
      </c>
      <c r="O52" s="3" t="s">
        <v>100</v>
      </c>
      <c r="P52" s="3" t="n">
        <v>0</v>
      </c>
      <c r="Q52" s="3" t="n">
        <v>0</v>
      </c>
      <c r="R52" s="8" t="n">
        <v>3</v>
      </c>
      <c r="S52" s="3" t="s">
        <v>99</v>
      </c>
      <c r="T52" s="3" t="s">
        <v>100</v>
      </c>
      <c r="U52" s="3" t="s">
        <v>100</v>
      </c>
      <c r="V52" s="3" t="s">
        <v>100</v>
      </c>
      <c r="W52" s="3" t="s">
        <v>100</v>
      </c>
      <c r="X52" s="3" t="s">
        <v>100</v>
      </c>
      <c r="Y52" s="3" t="s">
        <v>240</v>
      </c>
      <c r="Z52" s="0"/>
      <c r="AA52" s="16" t="n">
        <v>40</v>
      </c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 t="n">
        <v>30</v>
      </c>
      <c r="AT52" s="10" t="n">
        <v>10</v>
      </c>
      <c r="AU52" s="10" t="n">
        <v>0.1</v>
      </c>
      <c r="AV52" s="10" t="n">
        <v>0.1</v>
      </c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3" t="s">
        <v>241</v>
      </c>
      <c r="BL52" s="3" t="n">
        <v>0.584</v>
      </c>
      <c r="BM52" s="3" t="n">
        <v>-23.8378358211167</v>
      </c>
      <c r="BN52" s="3" t="n">
        <v>7.59412766277343</v>
      </c>
      <c r="BO52" s="3" t="n">
        <v>47.353493089128</v>
      </c>
      <c r="BP52" s="3" t="n">
        <v>14.7245993586252</v>
      </c>
      <c r="BQ52" s="3" t="n">
        <v>3.21594441626623</v>
      </c>
      <c r="BR52" s="0"/>
    </row>
    <row r="53" customFormat="false" ht="15" hidden="false" customHeight="false" outlineLevel="0" collapsed="false">
      <c r="A53" s="3" t="s">
        <v>10</v>
      </c>
      <c r="B53" s="6" t="s">
        <v>242</v>
      </c>
      <c r="C53" s="14" t="n">
        <v>40406</v>
      </c>
      <c r="D53" s="7" t="n">
        <v>8</v>
      </c>
      <c r="E53" s="3" t="s">
        <v>14</v>
      </c>
      <c r="F53" s="3" t="n">
        <v>1</v>
      </c>
      <c r="G53" s="3" t="n">
        <v>2</v>
      </c>
      <c r="H53" s="3" t="n">
        <v>390</v>
      </c>
      <c r="I53" s="3" t="n">
        <v>310</v>
      </c>
      <c r="J53" s="3" t="n">
        <v>5</v>
      </c>
      <c r="K53" s="15" t="n">
        <f aca="false">100*H53/(I53/10)^3</f>
        <v>1.30912020408848</v>
      </c>
      <c r="L53" s="3" t="n">
        <v>2</v>
      </c>
      <c r="M53" s="3" t="n">
        <v>1</v>
      </c>
      <c r="N53" s="3" t="n">
        <v>2</v>
      </c>
      <c r="O53" s="3" t="n">
        <v>20</v>
      </c>
      <c r="P53" s="3" t="n">
        <v>0</v>
      </c>
      <c r="Q53" s="3" t="n">
        <v>0</v>
      </c>
      <c r="R53" s="8" t="n">
        <v>50</v>
      </c>
      <c r="S53" s="3" t="s">
        <v>99</v>
      </c>
      <c r="T53" s="3" t="s">
        <v>100</v>
      </c>
      <c r="U53" s="3" t="s">
        <v>100</v>
      </c>
      <c r="V53" s="3" t="s">
        <v>100</v>
      </c>
      <c r="W53" s="3" t="s">
        <v>100</v>
      </c>
      <c r="X53" s="3" t="s">
        <v>100</v>
      </c>
      <c r="Y53" s="3" t="s">
        <v>243</v>
      </c>
      <c r="Z53" s="0"/>
      <c r="AA53" s="16" t="n">
        <v>20</v>
      </c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 t="n">
        <v>20</v>
      </c>
      <c r="BF53" s="10"/>
      <c r="BG53" s="10"/>
      <c r="BH53" s="10"/>
      <c r="BI53" s="10"/>
      <c r="BJ53" s="16" t="s">
        <v>244</v>
      </c>
      <c r="BK53" s="3" t="s">
        <v>245</v>
      </c>
      <c r="BL53" s="3" t="n">
        <v>0.509</v>
      </c>
      <c r="BM53" s="3" t="n">
        <v>-21.5313131766169</v>
      </c>
      <c r="BN53" s="3" t="n">
        <v>9.84868432575826</v>
      </c>
      <c r="BO53" s="3" t="n">
        <v>49.1742598713688</v>
      </c>
      <c r="BP53" s="3" t="n">
        <v>15.0161656361854</v>
      </c>
      <c r="BQ53" s="3" t="n">
        <v>3.27475475848977</v>
      </c>
      <c r="BR53" s="0"/>
    </row>
    <row r="54" customFormat="false" ht="15" hidden="false" customHeight="false" outlineLevel="0" collapsed="false">
      <c r="A54" s="3" t="s">
        <v>10</v>
      </c>
      <c r="B54" s="6" t="s">
        <v>246</v>
      </c>
      <c r="C54" s="14" t="n">
        <v>40406</v>
      </c>
      <c r="D54" s="7" t="n">
        <v>8</v>
      </c>
      <c r="E54" s="3" t="s">
        <v>14</v>
      </c>
      <c r="F54" s="3" t="n">
        <v>1</v>
      </c>
      <c r="G54" s="3" t="n">
        <v>2</v>
      </c>
      <c r="H54" s="3" t="n">
        <v>41</v>
      </c>
      <c r="I54" s="3" t="n">
        <v>164</v>
      </c>
      <c r="J54" s="3" t="s">
        <v>133</v>
      </c>
      <c r="K54" s="15" t="n">
        <f aca="false">100*H54/(I54/10)^3</f>
        <v>0.929506246281975</v>
      </c>
      <c r="L54" s="3" t="n">
        <v>1</v>
      </c>
      <c r="M54" s="3" t="n">
        <v>1</v>
      </c>
      <c r="N54" s="3" t="n">
        <v>1</v>
      </c>
      <c r="O54" s="3" t="s">
        <v>100</v>
      </c>
      <c r="P54" s="3" t="n">
        <v>0</v>
      </c>
      <c r="Q54" s="3" t="n">
        <v>0</v>
      </c>
      <c r="R54" s="8" t="n">
        <v>0</v>
      </c>
      <c r="S54" s="3" t="s">
        <v>99</v>
      </c>
      <c r="T54" s="3" t="s">
        <v>100</v>
      </c>
      <c r="U54" s="3" t="s">
        <v>100</v>
      </c>
      <c r="V54" s="3" t="s">
        <v>100</v>
      </c>
      <c r="W54" s="3" t="s">
        <v>100</v>
      </c>
      <c r="X54" s="3" t="s">
        <v>100</v>
      </c>
      <c r="Y54" s="3" t="s">
        <v>247</v>
      </c>
      <c r="Z54" s="0"/>
      <c r="AA54" s="10" t="n">
        <v>0</v>
      </c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3" t="s">
        <v>248</v>
      </c>
      <c r="BL54" s="3" t="n">
        <v>0.595</v>
      </c>
      <c r="BM54" s="3" t="n">
        <v>-21.1421761332569</v>
      </c>
      <c r="BN54" s="3" t="n">
        <v>7.45655399294453</v>
      </c>
      <c r="BO54" s="3" t="n">
        <v>47.2536194469297</v>
      </c>
      <c r="BP54" s="3" t="n">
        <v>14.471910678044</v>
      </c>
      <c r="BQ54" s="3" t="n">
        <v>3.26519562607724</v>
      </c>
      <c r="BR54" s="0"/>
    </row>
    <row r="55" customFormat="false" ht="15" hidden="false" customHeight="false" outlineLevel="0" collapsed="false">
      <c r="A55" s="3" t="s">
        <v>10</v>
      </c>
      <c r="B55" s="6" t="s">
        <v>249</v>
      </c>
      <c r="C55" s="14" t="n">
        <v>40406</v>
      </c>
      <c r="D55" s="7" t="n">
        <v>8</v>
      </c>
      <c r="E55" s="3" t="s">
        <v>14</v>
      </c>
      <c r="F55" s="3" t="n">
        <v>2</v>
      </c>
      <c r="G55" s="3" t="n">
        <v>1</v>
      </c>
      <c r="H55" s="3" t="n">
        <v>32</v>
      </c>
      <c r="I55" s="3" t="n">
        <v>154</v>
      </c>
      <c r="J55" s="3" t="n">
        <v>4</v>
      </c>
      <c r="K55" s="15" t="n">
        <f aca="false">100*H55/(I55/10)^3</f>
        <v>0.876168864025164</v>
      </c>
      <c r="L55" s="3" t="n">
        <v>2</v>
      </c>
      <c r="M55" s="3" t="n">
        <v>1</v>
      </c>
      <c r="N55" s="3" t="n">
        <v>1</v>
      </c>
      <c r="O55" s="3" t="s">
        <v>100</v>
      </c>
      <c r="P55" s="3" t="n">
        <v>0</v>
      </c>
      <c r="Q55" s="3" t="n">
        <v>0</v>
      </c>
      <c r="R55" s="8" t="n">
        <v>1</v>
      </c>
      <c r="S55" s="3" t="s">
        <v>100</v>
      </c>
      <c r="T55" s="3" t="s">
        <v>100</v>
      </c>
      <c r="U55" s="3" t="s">
        <v>100</v>
      </c>
      <c r="V55" s="3" t="s">
        <v>100</v>
      </c>
      <c r="W55" s="3" t="s">
        <v>100</v>
      </c>
      <c r="X55" s="3" t="s">
        <v>100</v>
      </c>
      <c r="Y55" s="3" t="s">
        <v>250</v>
      </c>
      <c r="Z55" s="0"/>
      <c r="AA55" s="10" t="n">
        <v>40</v>
      </c>
      <c r="AB55" s="10" t="n">
        <v>15</v>
      </c>
      <c r="AC55" s="10"/>
      <c r="AD55" s="10" t="n">
        <v>3</v>
      </c>
      <c r="AE55" s="10" t="n">
        <v>2</v>
      </c>
      <c r="AF55" s="10"/>
      <c r="AG55" s="10"/>
      <c r="AH55" s="10"/>
      <c r="AI55" s="10"/>
      <c r="AJ55" s="10" t="n">
        <v>15</v>
      </c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 t="n">
        <v>5</v>
      </c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3" t="s">
        <v>251</v>
      </c>
      <c r="BL55" s="3" t="n">
        <v>0.591</v>
      </c>
      <c r="BM55" s="3" t="n">
        <v>-25.4339517311554</v>
      </c>
      <c r="BN55" s="3" t="n">
        <v>6.32634254834764</v>
      </c>
      <c r="BO55" s="3" t="n">
        <v>47.109167596391</v>
      </c>
      <c r="BP55" s="3" t="n">
        <v>14.7359660569383</v>
      </c>
      <c r="BQ55" s="3" t="n">
        <v>3.1968835578452</v>
      </c>
      <c r="BR55" s="0"/>
    </row>
    <row r="56" customFormat="false" ht="15" hidden="false" customHeight="false" outlineLevel="0" collapsed="false">
      <c r="A56" s="3" t="s">
        <v>10</v>
      </c>
      <c r="B56" s="6" t="s">
        <v>252</v>
      </c>
      <c r="C56" s="14" t="n">
        <v>40406</v>
      </c>
      <c r="D56" s="7" t="n">
        <v>8</v>
      </c>
      <c r="E56" s="3" t="s">
        <v>14</v>
      </c>
      <c r="F56" s="3" t="n">
        <v>2</v>
      </c>
      <c r="G56" s="3" t="n">
        <v>1</v>
      </c>
      <c r="H56" s="3" t="n">
        <v>108</v>
      </c>
      <c r="I56" s="3" t="n">
        <v>218</v>
      </c>
      <c r="J56" s="3" t="n">
        <v>7</v>
      </c>
      <c r="K56" s="15" t="n">
        <f aca="false">100*H56/(I56/10)^3</f>
        <v>1.04244769808244</v>
      </c>
      <c r="L56" s="3" t="n">
        <v>2</v>
      </c>
      <c r="M56" s="3" t="n">
        <v>2</v>
      </c>
      <c r="N56" s="3" t="n">
        <v>1</v>
      </c>
      <c r="O56" s="3" t="n">
        <v>50</v>
      </c>
      <c r="P56" s="3" t="n">
        <v>0</v>
      </c>
      <c r="Q56" s="3" t="n">
        <v>0</v>
      </c>
      <c r="R56" s="8" t="n">
        <v>1</v>
      </c>
      <c r="S56" s="3" t="s">
        <v>100</v>
      </c>
      <c r="T56" s="3" t="s">
        <v>100</v>
      </c>
      <c r="U56" s="3" t="s">
        <v>100</v>
      </c>
      <c r="V56" s="3" t="s">
        <v>100</v>
      </c>
      <c r="W56" s="3" t="s">
        <v>100</v>
      </c>
      <c r="X56" s="3" t="s">
        <v>100</v>
      </c>
      <c r="Y56" s="3" t="s">
        <v>253</v>
      </c>
      <c r="Z56" s="3" t="s">
        <v>237</v>
      </c>
      <c r="AA56" s="10" t="n">
        <v>50</v>
      </c>
      <c r="AB56" s="10" t="n">
        <v>4</v>
      </c>
      <c r="AC56" s="10" t="n">
        <v>5</v>
      </c>
      <c r="AD56" s="10"/>
      <c r="AE56" s="10" t="n">
        <v>15</v>
      </c>
      <c r="AF56" s="10" t="n">
        <v>1</v>
      </c>
      <c r="AG56" s="10"/>
      <c r="AH56" s="10"/>
      <c r="AI56" s="10"/>
      <c r="AJ56" s="10"/>
      <c r="AK56" s="10"/>
      <c r="AL56" s="10" t="n">
        <v>20</v>
      </c>
      <c r="AM56" s="10"/>
      <c r="AN56" s="10" t="n">
        <v>3</v>
      </c>
      <c r="AO56" s="10" t="n">
        <v>2</v>
      </c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0"/>
      <c r="BK56" s="3" t="s">
        <v>254</v>
      </c>
      <c r="BL56" s="3" t="n">
        <v>0.55</v>
      </c>
      <c r="BM56" s="3" t="n">
        <v>-20.5972600324573</v>
      </c>
      <c r="BN56" s="3" t="n">
        <v>9.4002849301725</v>
      </c>
      <c r="BO56" s="3" t="n">
        <v>46.4895067781235</v>
      </c>
      <c r="BP56" s="3" t="n">
        <v>14.4878748700873</v>
      </c>
      <c r="BQ56" s="3" t="n">
        <v>3.20885617766544</v>
      </c>
      <c r="BR56" s="0"/>
    </row>
    <row r="57" customFormat="false" ht="15" hidden="false" customHeight="false" outlineLevel="0" collapsed="false">
      <c r="A57" s="3" t="s">
        <v>10</v>
      </c>
      <c r="B57" s="6" t="s">
        <v>255</v>
      </c>
      <c r="C57" s="14" t="n">
        <v>40406</v>
      </c>
      <c r="D57" s="7" t="n">
        <v>8</v>
      </c>
      <c r="E57" s="3" t="s">
        <v>14</v>
      </c>
      <c r="F57" s="3" t="n">
        <v>2</v>
      </c>
      <c r="G57" s="3" t="n">
        <v>1</v>
      </c>
      <c r="H57" s="3" t="n">
        <v>84</v>
      </c>
      <c r="I57" s="3" t="n">
        <v>209</v>
      </c>
      <c r="J57" s="3" t="n">
        <v>4</v>
      </c>
      <c r="K57" s="15" t="n">
        <f aca="false">100*H57/(I57/10)^3</f>
        <v>0.920111434257655</v>
      </c>
      <c r="L57" s="3" t="n">
        <v>2</v>
      </c>
      <c r="M57" s="3" t="n">
        <v>1</v>
      </c>
      <c r="N57" s="3" t="n">
        <v>3</v>
      </c>
      <c r="O57" s="3" t="n">
        <v>30</v>
      </c>
      <c r="P57" s="3" t="n">
        <v>0</v>
      </c>
      <c r="Q57" s="3" t="n">
        <v>0</v>
      </c>
      <c r="R57" s="8" t="n">
        <v>1</v>
      </c>
      <c r="S57" s="3" t="s">
        <v>100</v>
      </c>
      <c r="T57" s="3" t="s">
        <v>100</v>
      </c>
      <c r="U57" s="3" t="s">
        <v>100</v>
      </c>
      <c r="V57" s="3" t="s">
        <v>100</v>
      </c>
      <c r="W57" s="3" t="s">
        <v>99</v>
      </c>
      <c r="X57" s="3" t="s">
        <v>100</v>
      </c>
      <c r="Y57" s="3" t="s">
        <v>256</v>
      </c>
      <c r="Z57" s="0"/>
      <c r="AA57" s="10" t="n">
        <v>30</v>
      </c>
      <c r="AB57" s="10"/>
      <c r="AC57" s="10"/>
      <c r="AD57" s="10"/>
      <c r="AE57" s="10" t="n">
        <v>30</v>
      </c>
      <c r="AF57" s="10" t="n">
        <v>0.1</v>
      </c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 t="n">
        <v>0.1</v>
      </c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0"/>
      <c r="BK57" s="3" t="s">
        <v>257</v>
      </c>
      <c r="BL57" s="3" t="n">
        <v>0.555</v>
      </c>
      <c r="BM57" s="3" t="n">
        <v>-26.2389055613707</v>
      </c>
      <c r="BN57" s="3" t="n">
        <v>5.96982900777902</v>
      </c>
      <c r="BO57" s="3" t="n">
        <v>47.5562716467936</v>
      </c>
      <c r="BP57" s="3" t="n">
        <v>14.9767356971116</v>
      </c>
      <c r="BQ57" s="3" t="n">
        <v>3.17534291908252</v>
      </c>
      <c r="BR57" s="0"/>
    </row>
    <row r="58" customFormat="false" ht="15" hidden="false" customHeight="false" outlineLevel="0" collapsed="false">
      <c r="A58" s="3" t="s">
        <v>10</v>
      </c>
      <c r="B58" s="6" t="s">
        <v>258</v>
      </c>
      <c r="C58" s="14" t="n">
        <v>40406</v>
      </c>
      <c r="D58" s="7" t="n">
        <v>8</v>
      </c>
      <c r="E58" s="3" t="s">
        <v>14</v>
      </c>
      <c r="F58" s="3" t="n">
        <v>2</v>
      </c>
      <c r="G58" s="3" t="n">
        <v>1</v>
      </c>
      <c r="H58" s="3" t="n">
        <v>32</v>
      </c>
      <c r="I58" s="3" t="n">
        <v>155</v>
      </c>
      <c r="J58" s="3" t="n">
        <v>3</v>
      </c>
      <c r="K58" s="15" t="n">
        <f aca="false">100*H58/(I58/10)^3</f>
        <v>0.859319928837568</v>
      </c>
      <c r="L58" s="3" t="n">
        <v>2</v>
      </c>
      <c r="M58" s="3" t="n">
        <v>1</v>
      </c>
      <c r="N58" s="3" t="n">
        <v>1</v>
      </c>
      <c r="O58" s="3" t="s">
        <v>100</v>
      </c>
      <c r="P58" s="3" t="n">
        <v>0</v>
      </c>
      <c r="Q58" s="3" t="n">
        <v>0</v>
      </c>
      <c r="R58" s="8" t="n">
        <v>0</v>
      </c>
      <c r="S58" s="3" t="s">
        <v>100</v>
      </c>
      <c r="T58" s="3" t="s">
        <v>100</v>
      </c>
      <c r="U58" s="3" t="s">
        <v>100</v>
      </c>
      <c r="V58" s="3" t="s">
        <v>100</v>
      </c>
      <c r="W58" s="3" t="s">
        <v>100</v>
      </c>
      <c r="X58" s="3" t="s">
        <v>100</v>
      </c>
      <c r="Y58" s="3" t="s">
        <v>259</v>
      </c>
      <c r="Z58" s="0"/>
      <c r="AA58" s="10" t="n">
        <v>60</v>
      </c>
      <c r="AB58" s="10" t="n">
        <v>50</v>
      </c>
      <c r="AC58" s="10" t="n">
        <v>10</v>
      </c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3" t="s">
        <v>260</v>
      </c>
      <c r="BL58" s="3" t="n">
        <v>0.56</v>
      </c>
      <c r="BM58" s="3" t="n">
        <v>-25.5316860975939</v>
      </c>
      <c r="BN58" s="3" t="n">
        <v>4.84339380072994</v>
      </c>
      <c r="BO58" s="3" t="n">
        <v>46.3514894662062</v>
      </c>
      <c r="BP58" s="3" t="n">
        <v>14.5094968269571</v>
      </c>
      <c r="BQ58" s="3" t="n">
        <v>3.19456215601426</v>
      </c>
      <c r="BR58" s="0"/>
    </row>
    <row r="59" customFormat="false" ht="15" hidden="false" customHeight="false" outlineLevel="0" collapsed="false">
      <c r="A59" s="3" t="s">
        <v>10</v>
      </c>
      <c r="B59" s="6" t="s">
        <v>261</v>
      </c>
      <c r="C59" s="14" t="n">
        <v>40406</v>
      </c>
      <c r="D59" s="7" t="n">
        <v>8</v>
      </c>
      <c r="E59" s="3" t="s">
        <v>18</v>
      </c>
      <c r="F59" s="3" t="n">
        <v>1</v>
      </c>
      <c r="G59" s="3" t="n">
        <v>1</v>
      </c>
      <c r="H59" s="3" t="n">
        <v>40</v>
      </c>
      <c r="I59" s="3" t="n">
        <v>165</v>
      </c>
      <c r="J59" s="3" t="n">
        <v>3</v>
      </c>
      <c r="K59" s="15" t="n">
        <f aca="false">100*H59/(I59/10)^3</f>
        <v>0.890447171438907</v>
      </c>
      <c r="L59" s="3" t="n">
        <v>2</v>
      </c>
      <c r="M59" s="3" t="n">
        <v>1</v>
      </c>
      <c r="N59" s="3" t="n">
        <v>2</v>
      </c>
      <c r="O59" s="3" t="n">
        <v>0</v>
      </c>
      <c r="P59" s="3" t="n">
        <v>0</v>
      </c>
      <c r="Q59" s="3" t="n">
        <v>0</v>
      </c>
      <c r="R59" s="8" t="n">
        <v>5</v>
      </c>
      <c r="S59" s="3" t="s">
        <v>100</v>
      </c>
      <c r="T59" s="3" t="s">
        <v>100</v>
      </c>
      <c r="U59" s="3" t="s">
        <v>100</v>
      </c>
      <c r="V59" s="3" t="s">
        <v>100</v>
      </c>
      <c r="W59" s="3" t="s">
        <v>100</v>
      </c>
      <c r="X59" s="3" t="s">
        <v>100</v>
      </c>
      <c r="Y59" s="3" t="s">
        <v>262</v>
      </c>
      <c r="Z59" s="0"/>
      <c r="AA59" s="10" t="n">
        <v>0</v>
      </c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3" t="s">
        <v>263</v>
      </c>
      <c r="BL59" s="3" t="n">
        <v>0.523</v>
      </c>
      <c r="BM59" s="3" t="n">
        <v>-25.5847139538773</v>
      </c>
      <c r="BN59" s="3" t="n">
        <v>5.14044058436135</v>
      </c>
      <c r="BO59" s="3" t="n">
        <v>46.2108591074856</v>
      </c>
      <c r="BP59" s="3" t="n">
        <v>14.3336955043687</v>
      </c>
      <c r="BQ59" s="3" t="n">
        <v>3.22393196460755</v>
      </c>
      <c r="BR59" s="0"/>
    </row>
    <row r="60" customFormat="false" ht="15" hidden="false" customHeight="false" outlineLevel="0" collapsed="false">
      <c r="A60" s="3" t="s">
        <v>10</v>
      </c>
      <c r="B60" s="6" t="s">
        <v>264</v>
      </c>
      <c r="C60" s="14" t="n">
        <v>40406</v>
      </c>
      <c r="D60" s="7" t="n">
        <v>8</v>
      </c>
      <c r="E60" s="3" t="s">
        <v>13</v>
      </c>
      <c r="F60" s="3" t="n">
        <v>2</v>
      </c>
      <c r="G60" s="3" t="n">
        <v>1</v>
      </c>
      <c r="H60" s="3" t="n">
        <v>125</v>
      </c>
      <c r="I60" s="3" t="n">
        <v>232</v>
      </c>
      <c r="J60" s="3" t="n">
        <v>5</v>
      </c>
      <c r="K60" s="15" t="n">
        <f aca="false">100*H60/(I60/10)^3</f>
        <v>1.00102761490836</v>
      </c>
      <c r="L60" s="3" t="n">
        <v>1</v>
      </c>
      <c r="M60" s="3" t="n">
        <v>1</v>
      </c>
      <c r="N60" s="3" t="n">
        <v>2</v>
      </c>
      <c r="O60" s="3" t="n">
        <v>10</v>
      </c>
      <c r="P60" s="3" t="n">
        <v>0</v>
      </c>
      <c r="Q60" s="3" t="n">
        <v>0</v>
      </c>
      <c r="R60" s="8" t="n">
        <v>2</v>
      </c>
      <c r="S60" s="3" t="s">
        <v>100</v>
      </c>
      <c r="T60" s="3" t="s">
        <v>100</v>
      </c>
      <c r="U60" s="3" t="s">
        <v>100</v>
      </c>
      <c r="V60" s="3" t="s">
        <v>100</v>
      </c>
      <c r="W60" s="3" t="s">
        <v>100</v>
      </c>
      <c r="X60" s="3" t="s">
        <v>100</v>
      </c>
      <c r="Y60" s="3" t="s">
        <v>265</v>
      </c>
      <c r="Z60" s="0"/>
      <c r="AA60" s="10" t="n">
        <v>10</v>
      </c>
      <c r="AB60" s="10"/>
      <c r="AC60" s="10"/>
      <c r="AD60" s="10" t="n">
        <v>8</v>
      </c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 t="n">
        <v>1</v>
      </c>
      <c r="AP60" s="10"/>
      <c r="AQ60" s="10"/>
      <c r="AR60" s="10"/>
      <c r="AS60" s="10" t="n">
        <v>1</v>
      </c>
      <c r="AT60" s="10"/>
      <c r="AU60" s="10"/>
      <c r="AV60" s="10"/>
      <c r="AW60" s="10"/>
      <c r="AX60" s="10"/>
      <c r="AY60" s="10"/>
      <c r="AZ60" s="1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3" t="s">
        <v>266</v>
      </c>
      <c r="BL60" s="3" t="n">
        <v>0.583</v>
      </c>
      <c r="BM60" s="3" t="n">
        <v>-19.7659038478894</v>
      </c>
      <c r="BN60" s="3" t="n">
        <v>7.57658618479686</v>
      </c>
      <c r="BO60" s="3" t="n">
        <v>47.3307426545432</v>
      </c>
      <c r="BP60" s="3" t="n">
        <v>14.5695239632394</v>
      </c>
      <c r="BQ60" s="3" t="n">
        <v>3.24861284239377</v>
      </c>
      <c r="BR60" s="0"/>
    </row>
    <row r="61" customFormat="false" ht="15" hidden="false" customHeight="false" outlineLevel="0" collapsed="false">
      <c r="A61" s="3" t="s">
        <v>10</v>
      </c>
      <c r="B61" s="6" t="s">
        <v>267</v>
      </c>
      <c r="C61" s="14" t="n">
        <v>40406</v>
      </c>
      <c r="D61" s="7" t="n">
        <v>8</v>
      </c>
      <c r="E61" s="3" t="s">
        <v>13</v>
      </c>
      <c r="F61" s="3" t="n">
        <v>2</v>
      </c>
      <c r="G61" s="3" t="n">
        <v>1</v>
      </c>
      <c r="H61" s="3" t="n">
        <v>48</v>
      </c>
      <c r="I61" s="3" t="n">
        <v>172</v>
      </c>
      <c r="J61" s="3" t="n">
        <v>4</v>
      </c>
      <c r="K61" s="15" t="n">
        <f aca="false">100*H61/(I61/10)^3</f>
        <v>0.943313167394066</v>
      </c>
      <c r="L61" s="3" t="n">
        <v>2</v>
      </c>
      <c r="M61" s="3" t="n">
        <v>1</v>
      </c>
      <c r="N61" s="3" t="n">
        <v>2</v>
      </c>
      <c r="O61" s="3" t="n">
        <v>50</v>
      </c>
      <c r="P61" s="3" t="n">
        <v>0</v>
      </c>
      <c r="Q61" s="3" t="n">
        <v>0</v>
      </c>
      <c r="R61" s="8" t="n">
        <v>3</v>
      </c>
      <c r="S61" s="3" t="s">
        <v>100</v>
      </c>
      <c r="T61" s="3" t="s">
        <v>100</v>
      </c>
      <c r="U61" s="3" t="s">
        <v>100</v>
      </c>
      <c r="V61" s="3" t="s">
        <v>100</v>
      </c>
      <c r="W61" s="3" t="s">
        <v>100</v>
      </c>
      <c r="X61" s="3" t="s">
        <v>100</v>
      </c>
      <c r="Y61" s="3" t="s">
        <v>268</v>
      </c>
      <c r="Z61" s="3" t="s">
        <v>269</v>
      </c>
      <c r="AA61" s="10" t="n">
        <v>50</v>
      </c>
      <c r="AB61" s="10" t="n">
        <v>30</v>
      </c>
      <c r="AC61" s="10" t="n">
        <v>5</v>
      </c>
      <c r="AD61" s="10"/>
      <c r="AE61" s="10" t="n">
        <v>5</v>
      </c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 t="n">
        <v>5</v>
      </c>
      <c r="AU61" s="10" t="n">
        <v>5</v>
      </c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3" t="s">
        <v>270</v>
      </c>
      <c r="BL61" s="3" t="n">
        <v>0.561</v>
      </c>
      <c r="BM61" s="3" t="n">
        <v>-24.9884550110308</v>
      </c>
      <c r="BN61" s="3" t="n">
        <v>6.2491870319449</v>
      </c>
      <c r="BO61" s="3" t="n">
        <v>47.1642049961426</v>
      </c>
      <c r="BP61" s="3" t="n">
        <v>14.650525834654</v>
      </c>
      <c r="BQ61" s="3" t="n">
        <v>3.21928410819096</v>
      </c>
      <c r="BR61" s="0"/>
    </row>
    <row r="62" customFormat="false" ht="15" hidden="false" customHeight="false" outlineLevel="0" collapsed="false">
      <c r="A62" s="3" t="s">
        <v>10</v>
      </c>
      <c r="B62" s="6" t="s">
        <v>271</v>
      </c>
      <c r="C62" s="14" t="n">
        <v>40406</v>
      </c>
      <c r="D62" s="7" t="n">
        <v>8</v>
      </c>
      <c r="E62" s="3" t="s">
        <v>11</v>
      </c>
      <c r="F62" s="3" t="n">
        <v>2</v>
      </c>
      <c r="G62" s="3" t="n">
        <v>1</v>
      </c>
      <c r="H62" s="3" t="n">
        <v>118</v>
      </c>
      <c r="I62" s="3" t="n">
        <v>219</v>
      </c>
      <c r="J62" s="3" t="n">
        <v>6</v>
      </c>
      <c r="K62" s="15" t="n">
        <f aca="false">100*H62/(I62/10)^3</f>
        <v>1.12343943076276</v>
      </c>
      <c r="L62" s="3" t="n">
        <v>1</v>
      </c>
      <c r="M62" s="3" t="n">
        <v>2</v>
      </c>
      <c r="N62" s="3" t="n">
        <v>1</v>
      </c>
      <c r="O62" s="3" t="s">
        <v>100</v>
      </c>
      <c r="P62" s="3" t="n">
        <v>0</v>
      </c>
      <c r="Q62" s="3" t="n">
        <v>0</v>
      </c>
      <c r="R62" s="8" t="n">
        <v>0</v>
      </c>
      <c r="S62" s="3" t="s">
        <v>100</v>
      </c>
      <c r="T62" s="3" t="s">
        <v>100</v>
      </c>
      <c r="U62" s="3" t="s">
        <v>100</v>
      </c>
      <c r="V62" s="3" t="s">
        <v>100</v>
      </c>
      <c r="W62" s="3" t="s">
        <v>100</v>
      </c>
      <c r="X62" s="3" t="s">
        <v>100</v>
      </c>
      <c r="Y62" s="3" t="s">
        <v>272</v>
      </c>
      <c r="Z62" s="0"/>
      <c r="AA62" s="16" t="n">
        <v>0</v>
      </c>
      <c r="AB62" s="10"/>
      <c r="AC62" s="10"/>
      <c r="AD62" s="10"/>
      <c r="AE62" s="10"/>
      <c r="AF62" s="10"/>
      <c r="AG62" s="1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3" t="s">
        <v>273</v>
      </c>
      <c r="BL62" s="3" t="n">
        <v>0.596</v>
      </c>
      <c r="BM62" s="3" t="n">
        <v>-20.8616532158191</v>
      </c>
      <c r="BN62" s="3" t="n">
        <v>9.3308936371472</v>
      </c>
      <c r="BO62" s="3" t="n">
        <v>46.7916666958226</v>
      </c>
      <c r="BP62" s="3" t="n">
        <v>14.5540081406509</v>
      </c>
      <c r="BQ62" s="3" t="n">
        <v>3.21503645206357</v>
      </c>
      <c r="BR62" s="0"/>
    </row>
    <row r="63" customFormat="false" ht="15" hidden="false" customHeight="false" outlineLevel="0" collapsed="false">
      <c r="A63" s="3" t="s">
        <v>10</v>
      </c>
      <c r="B63" s="6" t="s">
        <v>274</v>
      </c>
      <c r="C63" s="14" t="n">
        <v>40406</v>
      </c>
      <c r="D63" s="7" t="n">
        <v>8</v>
      </c>
      <c r="E63" s="3" t="s">
        <v>15</v>
      </c>
      <c r="F63" s="3" t="n">
        <v>2</v>
      </c>
      <c r="G63" s="3" t="n">
        <v>1</v>
      </c>
      <c r="H63" s="3" t="n">
        <v>103</v>
      </c>
      <c r="I63" s="3" t="n">
        <v>222</v>
      </c>
      <c r="J63" s="3" t="n">
        <v>4</v>
      </c>
      <c r="K63" s="15" t="n">
        <f aca="false">100*H63/(I63/10)^3</f>
        <v>0.941408903424974</v>
      </c>
      <c r="L63" s="3" t="n">
        <v>1</v>
      </c>
      <c r="M63" s="3" t="n">
        <v>1</v>
      </c>
      <c r="N63" s="3" t="n">
        <v>2</v>
      </c>
      <c r="O63" s="3" t="n">
        <v>40</v>
      </c>
      <c r="P63" s="3" t="n">
        <v>0</v>
      </c>
      <c r="Q63" s="3" t="n">
        <v>0</v>
      </c>
      <c r="R63" s="8" t="n">
        <v>3</v>
      </c>
      <c r="S63" s="3" t="s">
        <v>100</v>
      </c>
      <c r="T63" s="3" t="s">
        <v>100</v>
      </c>
      <c r="U63" s="3" t="s">
        <v>100</v>
      </c>
      <c r="V63" s="3" t="s">
        <v>100</v>
      </c>
      <c r="W63" s="3" t="s">
        <v>100</v>
      </c>
      <c r="X63" s="3" t="s">
        <v>100</v>
      </c>
      <c r="Y63" s="3" t="s">
        <v>275</v>
      </c>
      <c r="Z63" s="3" t="s">
        <v>276</v>
      </c>
      <c r="AA63" s="10" t="n">
        <v>40</v>
      </c>
      <c r="AB63" s="10" t="n">
        <v>1</v>
      </c>
      <c r="AC63" s="10" t="n">
        <v>9</v>
      </c>
      <c r="AD63" s="10"/>
      <c r="AE63" s="10" t="n">
        <v>10</v>
      </c>
      <c r="AF63" s="10" t="n">
        <v>20</v>
      </c>
      <c r="AG63" s="1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3" t="s">
        <v>277</v>
      </c>
      <c r="BL63" s="3" t="n">
        <v>0.571</v>
      </c>
      <c r="BM63" s="3" t="n">
        <v>-25.925352655086</v>
      </c>
      <c r="BN63" s="3" t="n">
        <v>6.4916622800104</v>
      </c>
      <c r="BO63" s="3" t="n">
        <v>46.6169345968796</v>
      </c>
      <c r="BP63" s="3" t="n">
        <v>14.3931133181917</v>
      </c>
      <c r="BQ63" s="3" t="n">
        <v>3.23883607155095</v>
      </c>
      <c r="BR63" s="0"/>
    </row>
    <row r="64" customFormat="false" ht="15" hidden="false" customHeight="false" outlineLevel="0" collapsed="false">
      <c r="A64" s="3" t="s">
        <v>10</v>
      </c>
      <c r="B64" s="6" t="s">
        <v>278</v>
      </c>
      <c r="C64" s="14" t="n">
        <v>40406</v>
      </c>
      <c r="D64" s="7" t="n">
        <v>8</v>
      </c>
      <c r="E64" s="3" t="s">
        <v>19</v>
      </c>
      <c r="F64" s="3" t="n">
        <v>1</v>
      </c>
      <c r="G64" s="3" t="n">
        <v>2</v>
      </c>
      <c r="H64" s="3" t="n">
        <v>50</v>
      </c>
      <c r="I64" s="3" t="n">
        <v>170</v>
      </c>
      <c r="J64" s="3" t="n">
        <v>4</v>
      </c>
      <c r="K64" s="15" t="n">
        <f aca="false">100*H64/(I64/10)^3</f>
        <v>1.01770812131081</v>
      </c>
      <c r="L64" s="3" t="n">
        <v>2</v>
      </c>
      <c r="M64" s="3" t="n">
        <v>1</v>
      </c>
      <c r="N64" s="3" t="n">
        <v>2</v>
      </c>
      <c r="O64" s="3" t="s">
        <v>100</v>
      </c>
      <c r="P64" s="3" t="n">
        <v>0</v>
      </c>
      <c r="Q64" s="3" t="n">
        <v>0</v>
      </c>
      <c r="R64" s="8" t="n">
        <v>0</v>
      </c>
      <c r="S64" s="3" t="s">
        <v>99</v>
      </c>
      <c r="T64" s="3" t="s">
        <v>100</v>
      </c>
      <c r="U64" s="3" t="s">
        <v>100</v>
      </c>
      <c r="V64" s="3" t="s">
        <v>100</v>
      </c>
      <c r="W64" s="3" t="s">
        <v>100</v>
      </c>
      <c r="X64" s="3" t="s">
        <v>100</v>
      </c>
      <c r="Y64" s="3" t="s">
        <v>279</v>
      </c>
      <c r="Z64" s="0"/>
      <c r="AA64" s="10" t="n">
        <v>90</v>
      </c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 t="n">
        <v>80</v>
      </c>
      <c r="AN64" s="10"/>
      <c r="AO64" s="10" t="n">
        <v>9</v>
      </c>
      <c r="AP64" s="10"/>
      <c r="AQ64" s="10"/>
      <c r="AR64" s="10"/>
      <c r="AS64" s="10"/>
      <c r="AT64" s="10" t="n">
        <v>1</v>
      </c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3" t="s">
        <v>280</v>
      </c>
      <c r="BL64" s="3" t="n">
        <v>0.566</v>
      </c>
      <c r="BM64" s="3" t="n">
        <v>-22.0886016408039</v>
      </c>
      <c r="BN64" s="3" t="n">
        <v>7.61677082622898</v>
      </c>
      <c r="BO64" s="3" t="n">
        <v>46.5391744783558</v>
      </c>
      <c r="BP64" s="3" t="n">
        <v>14.5466713098399</v>
      </c>
      <c r="BQ64" s="3" t="n">
        <v>3.19930061572746</v>
      </c>
      <c r="BR64" s="0"/>
    </row>
    <row r="65" customFormat="false" ht="15" hidden="false" customHeight="false" outlineLevel="0" collapsed="false">
      <c r="A65" s="3" t="s">
        <v>10</v>
      </c>
      <c r="B65" s="6" t="s">
        <v>281</v>
      </c>
      <c r="C65" s="14" t="n">
        <v>40406</v>
      </c>
      <c r="D65" s="7" t="n">
        <v>8</v>
      </c>
      <c r="E65" s="3" t="s">
        <v>19</v>
      </c>
      <c r="F65" s="3" t="n">
        <v>1</v>
      </c>
      <c r="G65" s="3" t="n">
        <v>2</v>
      </c>
      <c r="H65" s="3" t="n">
        <v>185</v>
      </c>
      <c r="I65" s="3" t="n">
        <v>262</v>
      </c>
      <c r="J65" s="3" t="s">
        <v>133</v>
      </c>
      <c r="K65" s="15" t="n">
        <f aca="false">100*H65/(I65/10)^3</f>
        <v>1.02865053060575</v>
      </c>
      <c r="L65" s="3" t="n">
        <v>2</v>
      </c>
      <c r="M65" s="3" t="n">
        <v>2</v>
      </c>
      <c r="N65" s="3" t="n">
        <v>2</v>
      </c>
      <c r="O65" s="3" t="n">
        <v>40</v>
      </c>
      <c r="P65" s="3" t="n">
        <v>0</v>
      </c>
      <c r="Q65" s="3" t="n">
        <v>0</v>
      </c>
      <c r="R65" s="8" t="n">
        <v>5</v>
      </c>
      <c r="S65" s="3" t="s">
        <v>99</v>
      </c>
      <c r="T65" s="3" t="s">
        <v>100</v>
      </c>
      <c r="U65" s="3" t="s">
        <v>100</v>
      </c>
      <c r="V65" s="3" t="s">
        <v>100</v>
      </c>
      <c r="W65" s="3" t="s">
        <v>100</v>
      </c>
      <c r="X65" s="3" t="s">
        <v>100</v>
      </c>
      <c r="Y65" s="3" t="s">
        <v>282</v>
      </c>
      <c r="Z65" s="3" t="s">
        <v>283</v>
      </c>
      <c r="AA65" s="10" t="n">
        <v>40</v>
      </c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 t="n">
        <v>40</v>
      </c>
      <c r="BF65" s="10"/>
      <c r="BG65" s="10"/>
      <c r="BH65" s="10"/>
      <c r="BI65" s="10"/>
      <c r="BJ65" s="16" t="s">
        <v>284</v>
      </c>
      <c r="BK65" s="3" t="s">
        <v>285</v>
      </c>
      <c r="BL65" s="3" t="n">
        <v>0.588</v>
      </c>
      <c r="BM65" s="3" t="n">
        <v>-22.6394908142877</v>
      </c>
      <c r="BN65" s="3" t="n">
        <v>9.17742595500696</v>
      </c>
      <c r="BO65" s="3" t="n">
        <v>47.400747988982</v>
      </c>
      <c r="BP65" s="3" t="n">
        <v>14.4543011170518</v>
      </c>
      <c r="BQ65" s="3" t="n">
        <v>3.27935246437223</v>
      </c>
      <c r="BR65" s="0"/>
    </row>
    <row r="66" customFormat="false" ht="15" hidden="false" customHeight="false" outlineLevel="0" collapsed="false">
      <c r="A66" s="3" t="s">
        <v>10</v>
      </c>
      <c r="B66" s="6" t="s">
        <v>286</v>
      </c>
      <c r="C66" s="14" t="n">
        <v>40406</v>
      </c>
      <c r="D66" s="7" t="n">
        <v>8</v>
      </c>
      <c r="E66" s="3" t="s">
        <v>17</v>
      </c>
      <c r="F66" s="3" t="n">
        <v>2</v>
      </c>
      <c r="G66" s="3" t="n">
        <v>1</v>
      </c>
      <c r="H66" s="3" t="n">
        <v>7</v>
      </c>
      <c r="I66" s="3" t="n">
        <v>95</v>
      </c>
      <c r="J66" s="3" t="n">
        <v>2</v>
      </c>
      <c r="K66" s="15" t="n">
        <f aca="false">100*H66/(I66/10)^3</f>
        <v>0.816445545997959</v>
      </c>
      <c r="L66" s="3" t="n">
        <v>2</v>
      </c>
      <c r="M66" s="3" t="n">
        <v>1</v>
      </c>
      <c r="N66" s="3" t="n">
        <v>1</v>
      </c>
      <c r="O66" s="3" t="s">
        <v>100</v>
      </c>
      <c r="P66" s="3" t="n">
        <v>0</v>
      </c>
      <c r="Q66" s="3" t="n">
        <v>0</v>
      </c>
      <c r="R66" s="8" t="n">
        <v>0</v>
      </c>
      <c r="S66" s="3" t="s">
        <v>100</v>
      </c>
      <c r="T66" s="3" t="s">
        <v>100</v>
      </c>
      <c r="U66" s="3" t="s">
        <v>100</v>
      </c>
      <c r="V66" s="3" t="s">
        <v>100</v>
      </c>
      <c r="W66" s="3" t="s">
        <v>100</v>
      </c>
      <c r="X66" s="3" t="s">
        <v>100</v>
      </c>
      <c r="Y66" s="0"/>
      <c r="Z66" s="0"/>
      <c r="AA66" s="10" t="n">
        <v>10</v>
      </c>
      <c r="AB66" s="10" t="n">
        <v>1</v>
      </c>
      <c r="AC66" s="10"/>
      <c r="AD66" s="10"/>
      <c r="AE66" s="10"/>
      <c r="AF66" s="10"/>
      <c r="AG66" s="10"/>
      <c r="AH66" s="10"/>
      <c r="AI66" s="10"/>
      <c r="AJ66" s="10" t="n">
        <v>3</v>
      </c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 t="n">
        <v>6</v>
      </c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3" t="s">
        <v>287</v>
      </c>
      <c r="BL66" s="3" t="n">
        <v>0.507</v>
      </c>
      <c r="BM66" s="3" t="n">
        <v>-20.9973598004769</v>
      </c>
      <c r="BN66" s="3" t="n">
        <v>7.53793461541261</v>
      </c>
      <c r="BO66" s="3" t="n">
        <v>46.0589385303207</v>
      </c>
      <c r="BP66" s="3" t="n">
        <v>14.0863869150937</v>
      </c>
      <c r="BQ66" s="3" t="n">
        <v>3.2697482191809</v>
      </c>
      <c r="BR66" s="0"/>
    </row>
    <row r="67" customFormat="false" ht="15" hidden="false" customHeight="false" outlineLevel="0" collapsed="false">
      <c r="A67" s="3" t="s">
        <v>10</v>
      </c>
      <c r="B67" s="6" t="s">
        <v>288</v>
      </c>
      <c r="C67" s="14" t="n">
        <v>40406</v>
      </c>
      <c r="D67" s="7" t="n">
        <v>8</v>
      </c>
      <c r="E67" s="3" t="s">
        <v>11</v>
      </c>
      <c r="F67" s="3" t="n">
        <v>2</v>
      </c>
      <c r="G67" s="3" t="n">
        <v>1</v>
      </c>
      <c r="H67" s="3" t="n">
        <v>17</v>
      </c>
      <c r="I67" s="3" t="n">
        <v>128</v>
      </c>
      <c r="J67" s="3" t="n">
        <v>2</v>
      </c>
      <c r="K67" s="15" t="n">
        <f aca="false">100*H67/(I67/10)^3</f>
        <v>0.810623168945312</v>
      </c>
      <c r="L67" s="3" t="n">
        <v>2</v>
      </c>
      <c r="M67" s="3" t="n">
        <v>1</v>
      </c>
      <c r="N67" s="3" t="n">
        <v>1</v>
      </c>
      <c r="O67" s="3" t="s">
        <v>100</v>
      </c>
      <c r="P67" s="3" t="n">
        <v>0</v>
      </c>
      <c r="Q67" s="3" t="n">
        <v>2</v>
      </c>
      <c r="R67" s="8" t="n">
        <v>0</v>
      </c>
      <c r="S67" s="3" t="s">
        <v>100</v>
      </c>
      <c r="T67" s="3" t="s">
        <v>100</v>
      </c>
      <c r="U67" s="3" t="s">
        <v>100</v>
      </c>
      <c r="V67" s="3" t="s">
        <v>100</v>
      </c>
      <c r="W67" s="3" t="s">
        <v>100</v>
      </c>
      <c r="X67" s="3" t="s">
        <v>100</v>
      </c>
      <c r="Y67" s="0"/>
      <c r="Z67" s="18" t="s">
        <v>289</v>
      </c>
      <c r="AA67" s="10" t="n">
        <v>70</v>
      </c>
      <c r="AB67" s="10" t="n">
        <v>60</v>
      </c>
      <c r="AC67" s="10" t="n">
        <v>9</v>
      </c>
      <c r="AD67" s="10"/>
      <c r="AE67" s="10" t="n">
        <v>1</v>
      </c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3" t="s">
        <v>290</v>
      </c>
      <c r="BL67" s="3" t="n">
        <v>0.549</v>
      </c>
      <c r="BM67" s="3" t="n">
        <v>-24.4483321759493</v>
      </c>
      <c r="BN67" s="3" t="n">
        <v>5.75964390511809</v>
      </c>
      <c r="BO67" s="3" t="n">
        <v>46.8046200003902</v>
      </c>
      <c r="BP67" s="3" t="n">
        <v>14.2554600645249</v>
      </c>
      <c r="BQ67" s="3" t="n">
        <v>3.2832767086111</v>
      </c>
      <c r="BR67" s="0"/>
    </row>
    <row r="68" customFormat="false" ht="15" hidden="false" customHeight="false" outlineLevel="0" collapsed="false">
      <c r="A68" s="3" t="s">
        <v>10</v>
      </c>
      <c r="B68" s="6" t="s">
        <v>291</v>
      </c>
      <c r="C68" s="14" t="n">
        <v>40406</v>
      </c>
      <c r="D68" s="7" t="n">
        <v>8</v>
      </c>
      <c r="E68" s="3" t="s">
        <v>11</v>
      </c>
      <c r="F68" s="3" t="n">
        <v>2</v>
      </c>
      <c r="G68" s="3" t="n">
        <v>1</v>
      </c>
      <c r="H68" s="3" t="n">
        <v>24</v>
      </c>
      <c r="I68" s="3" t="n">
        <v>139</v>
      </c>
      <c r="J68" s="3" t="n">
        <v>3</v>
      </c>
      <c r="K68" s="15" t="n">
        <f aca="false">100*H68/(I68/10)^3</f>
        <v>0.893648726792594</v>
      </c>
      <c r="L68" s="3" t="n">
        <v>2</v>
      </c>
      <c r="M68" s="3" t="n">
        <v>1</v>
      </c>
      <c r="N68" s="3" t="n">
        <v>1</v>
      </c>
      <c r="O68" s="3" t="n">
        <v>60</v>
      </c>
      <c r="P68" s="3" t="n">
        <v>0</v>
      </c>
      <c r="Q68" s="3" t="n">
        <v>0</v>
      </c>
      <c r="R68" s="8" t="n">
        <v>5</v>
      </c>
      <c r="S68" s="3" t="s">
        <v>100</v>
      </c>
      <c r="T68" s="3" t="s">
        <v>100</v>
      </c>
      <c r="U68" s="3" t="s">
        <v>100</v>
      </c>
      <c r="V68" s="3" t="s">
        <v>100</v>
      </c>
      <c r="W68" s="3" t="s">
        <v>100</v>
      </c>
      <c r="X68" s="3" t="s">
        <v>100</v>
      </c>
      <c r="Y68" s="0"/>
      <c r="Z68" s="0"/>
      <c r="AA68" s="10" t="n">
        <v>60</v>
      </c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 t="n">
        <v>10</v>
      </c>
      <c r="AS68" s="10"/>
      <c r="AT68" s="10"/>
      <c r="AU68" s="10" t="n">
        <v>50</v>
      </c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3" t="s">
        <v>292</v>
      </c>
      <c r="BL68" s="3" t="n">
        <v>0.509</v>
      </c>
      <c r="BM68" s="3" t="n">
        <v>-25.4012043492907</v>
      </c>
      <c r="BN68" s="3" t="n">
        <v>5.44993673013153</v>
      </c>
      <c r="BO68" s="3" t="n">
        <v>46.9445505662121</v>
      </c>
      <c r="BP68" s="3" t="n">
        <v>14.5648985840852</v>
      </c>
      <c r="BQ68" s="3" t="n">
        <v>3.22312924427141</v>
      </c>
      <c r="BR68" s="0"/>
    </row>
    <row r="69" customFormat="false" ht="15" hidden="false" customHeight="false" outlineLevel="0" collapsed="false">
      <c r="A69" s="3" t="s">
        <v>10</v>
      </c>
      <c r="B69" s="19" t="s">
        <v>293</v>
      </c>
      <c r="C69" s="14" t="n">
        <v>40406</v>
      </c>
      <c r="D69" s="7" t="n">
        <v>8</v>
      </c>
      <c r="E69" s="3" t="s">
        <v>11</v>
      </c>
      <c r="F69" s="3" t="n">
        <v>2</v>
      </c>
      <c r="G69" s="3" t="n">
        <v>1</v>
      </c>
      <c r="H69" s="3" t="n">
        <v>22</v>
      </c>
      <c r="I69" s="18" t="n">
        <v>134</v>
      </c>
      <c r="J69" s="18" t="n">
        <v>5</v>
      </c>
      <c r="K69" s="15" t="n">
        <f aca="false">100*H69/(I69/10)^3</f>
        <v>0.914341192234417</v>
      </c>
      <c r="L69" s="3" t="n">
        <v>2</v>
      </c>
      <c r="M69" s="3" t="n">
        <v>1</v>
      </c>
      <c r="N69" s="3" t="n">
        <v>1</v>
      </c>
      <c r="O69" s="3" t="s">
        <v>100</v>
      </c>
      <c r="P69" s="3" t="n">
        <v>0</v>
      </c>
      <c r="Q69" s="3" t="n">
        <v>0</v>
      </c>
      <c r="R69" s="8" t="n">
        <v>0</v>
      </c>
      <c r="S69" s="3" t="s">
        <v>100</v>
      </c>
      <c r="T69" s="3" t="s">
        <v>100</v>
      </c>
      <c r="U69" s="3" t="s">
        <v>100</v>
      </c>
      <c r="V69" s="3" t="s">
        <v>100</v>
      </c>
      <c r="W69" s="3" t="s">
        <v>100</v>
      </c>
      <c r="X69" s="3" t="s">
        <v>100</v>
      </c>
      <c r="Y69" s="0"/>
      <c r="Z69" s="0"/>
      <c r="AA69" s="10" t="n">
        <v>70</v>
      </c>
      <c r="AB69" s="10" t="n">
        <v>65</v>
      </c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 t="n">
        <v>3</v>
      </c>
      <c r="AS69" s="10"/>
      <c r="AT69" s="10"/>
      <c r="AU69" s="10" t="n">
        <v>2</v>
      </c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3" t="s">
        <v>294</v>
      </c>
      <c r="BL69" s="3" t="n">
        <v>0.564</v>
      </c>
      <c r="BM69" s="3" t="n">
        <v>-25.5000151872566</v>
      </c>
      <c r="BN69" s="3" t="n">
        <v>5.90674816615192</v>
      </c>
      <c r="BO69" s="3" t="n">
        <v>47.0434518547976</v>
      </c>
      <c r="BP69" s="3" t="n">
        <v>14.3522599426518</v>
      </c>
      <c r="BQ69" s="3" t="n">
        <v>3.27777312024532</v>
      </c>
      <c r="BR69" s="0"/>
    </row>
    <row r="70" customFormat="false" ht="15" hidden="false" customHeight="false" outlineLevel="0" collapsed="false">
      <c r="A70" s="3" t="s">
        <v>10</v>
      </c>
      <c r="B70" s="6" t="s">
        <v>295</v>
      </c>
      <c r="C70" s="14" t="n">
        <v>40406</v>
      </c>
      <c r="D70" s="7" t="n">
        <v>8</v>
      </c>
      <c r="E70" s="3" t="s">
        <v>18</v>
      </c>
      <c r="F70" s="3" t="n">
        <v>1</v>
      </c>
      <c r="G70" s="3" t="n">
        <v>1</v>
      </c>
      <c r="H70" s="3" t="n">
        <v>26</v>
      </c>
      <c r="I70" s="3" t="n">
        <v>144</v>
      </c>
      <c r="J70" s="3" t="n">
        <v>2</v>
      </c>
      <c r="K70" s="15" t="n">
        <f aca="false">100*H70/(I70/10)^3</f>
        <v>0.870734739368998</v>
      </c>
      <c r="L70" s="3" t="n">
        <v>2</v>
      </c>
      <c r="M70" s="3" t="n">
        <v>1</v>
      </c>
      <c r="N70" s="3" t="n">
        <v>1</v>
      </c>
      <c r="O70" s="3" t="s">
        <v>100</v>
      </c>
      <c r="P70" s="3" t="n">
        <v>0</v>
      </c>
      <c r="Q70" s="3" t="n">
        <v>2</v>
      </c>
      <c r="R70" s="8" t="n">
        <v>0</v>
      </c>
      <c r="S70" s="3" t="s">
        <v>100</v>
      </c>
      <c r="T70" s="3" t="s">
        <v>100</v>
      </c>
      <c r="U70" s="3" t="s">
        <v>100</v>
      </c>
      <c r="V70" s="3" t="s">
        <v>100</v>
      </c>
      <c r="W70" s="3" t="s">
        <v>100</v>
      </c>
      <c r="X70" s="3" t="s">
        <v>100</v>
      </c>
      <c r="Y70" s="0"/>
      <c r="Z70" s="0"/>
      <c r="AA70" s="10" t="n">
        <v>40</v>
      </c>
      <c r="AB70" s="10" t="n">
        <v>30</v>
      </c>
      <c r="AC70" s="10" t="n">
        <v>10</v>
      </c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3" t="s">
        <v>296</v>
      </c>
      <c r="BL70" s="3" t="n">
        <v>0.583</v>
      </c>
      <c r="BM70" s="3" t="n">
        <v>-24.9903137383643</v>
      </c>
      <c r="BN70" s="3" t="n">
        <v>5.22209235727447</v>
      </c>
      <c r="BO70" s="3" t="n">
        <v>46.7801685778751</v>
      </c>
      <c r="BP70" s="3" t="n">
        <v>14.4764232478029</v>
      </c>
      <c r="BQ70" s="3" t="n">
        <v>3.23147284222813</v>
      </c>
      <c r="BR70" s="0"/>
    </row>
    <row r="71" customFormat="false" ht="15" hidden="false" customHeight="false" outlineLevel="0" collapsed="false">
      <c r="A71" s="3" t="s">
        <v>10</v>
      </c>
      <c r="B71" s="6" t="s">
        <v>297</v>
      </c>
      <c r="C71" s="14" t="n">
        <v>40406</v>
      </c>
      <c r="D71" s="7" t="n">
        <v>8</v>
      </c>
      <c r="E71" s="3" t="s">
        <v>18</v>
      </c>
      <c r="F71" s="3" t="n">
        <v>1</v>
      </c>
      <c r="G71" s="3" t="n">
        <v>1</v>
      </c>
      <c r="H71" s="3" t="n">
        <v>12</v>
      </c>
      <c r="I71" s="3" t="n">
        <v>110</v>
      </c>
      <c r="J71" s="3" t="n">
        <v>2</v>
      </c>
      <c r="K71" s="15" t="n">
        <f aca="false">100*H71/(I71/10)^3</f>
        <v>0.901577761081893</v>
      </c>
      <c r="L71" s="3" t="n">
        <v>2</v>
      </c>
      <c r="M71" s="3" t="n">
        <v>1</v>
      </c>
      <c r="N71" s="3" t="n">
        <v>1</v>
      </c>
      <c r="O71" s="3" t="s">
        <v>100</v>
      </c>
      <c r="P71" s="3" t="n">
        <v>0</v>
      </c>
      <c r="Q71" s="3" t="n">
        <v>0</v>
      </c>
      <c r="R71" s="8" t="n">
        <v>0</v>
      </c>
      <c r="S71" s="3" t="s">
        <v>100</v>
      </c>
      <c r="T71" s="3" t="s">
        <v>100</v>
      </c>
      <c r="U71" s="3" t="s">
        <v>100</v>
      </c>
      <c r="V71" s="3" t="s">
        <v>100</v>
      </c>
      <c r="W71" s="3" t="s">
        <v>100</v>
      </c>
      <c r="X71" s="3" t="s">
        <v>100</v>
      </c>
      <c r="Y71" s="0"/>
      <c r="Z71" s="0"/>
      <c r="AA71" s="10" t="n">
        <v>0</v>
      </c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3" t="s">
        <v>298</v>
      </c>
      <c r="BL71" s="3" t="n">
        <v>0.52</v>
      </c>
      <c r="BM71" s="3" t="n">
        <v>-24.7576646920475</v>
      </c>
      <c r="BN71" s="3" t="n">
        <v>7.44334437560835</v>
      </c>
      <c r="BO71" s="3" t="n">
        <v>46.0681590306575</v>
      </c>
      <c r="BP71" s="3" t="n">
        <v>14.2719959113134</v>
      </c>
      <c r="BQ71" s="3" t="n">
        <v>3.22787081196817</v>
      </c>
      <c r="BR71" s="0"/>
    </row>
    <row r="72" customFormat="false" ht="15" hidden="false" customHeight="false" outlineLevel="0" collapsed="false">
      <c r="A72" s="3" t="s">
        <v>10</v>
      </c>
      <c r="B72" s="6" t="s">
        <v>299</v>
      </c>
      <c r="C72" s="14" t="n">
        <v>40406</v>
      </c>
      <c r="D72" s="7" t="n">
        <v>8</v>
      </c>
      <c r="E72" s="3" t="s">
        <v>18</v>
      </c>
      <c r="F72" s="3" t="n">
        <v>1</v>
      </c>
      <c r="G72" s="3" t="n">
        <v>1</v>
      </c>
      <c r="H72" s="3" t="n">
        <v>10</v>
      </c>
      <c r="I72" s="3" t="n">
        <v>108</v>
      </c>
      <c r="J72" s="3" t="n">
        <v>2</v>
      </c>
      <c r="K72" s="15" t="n">
        <f aca="false">100*H72/(I72/10)^3</f>
        <v>0.79383224102017</v>
      </c>
      <c r="L72" s="3" t="n">
        <v>2</v>
      </c>
      <c r="M72" s="3" t="n">
        <v>1</v>
      </c>
      <c r="N72" s="3" t="n">
        <v>1</v>
      </c>
      <c r="O72" s="3" t="s">
        <v>100</v>
      </c>
      <c r="P72" s="3" t="n">
        <v>0</v>
      </c>
      <c r="Q72" s="3" t="n">
        <v>0</v>
      </c>
      <c r="R72" s="8" t="n">
        <v>1</v>
      </c>
      <c r="S72" s="3" t="s">
        <v>100</v>
      </c>
      <c r="T72" s="3" t="s">
        <v>99</v>
      </c>
      <c r="U72" s="3" t="s">
        <v>99</v>
      </c>
      <c r="V72" s="3" t="s">
        <v>100</v>
      </c>
      <c r="W72" s="3" t="s">
        <v>100</v>
      </c>
      <c r="X72" s="3" t="s">
        <v>100</v>
      </c>
      <c r="Y72" s="0"/>
      <c r="Z72" s="0"/>
      <c r="AA72" s="10" t="n">
        <v>0</v>
      </c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3" t="s">
        <v>300</v>
      </c>
      <c r="BL72" s="3" t="n">
        <v>0.505</v>
      </c>
      <c r="BM72" s="3" t="n">
        <v>-24.4242627861692</v>
      </c>
      <c r="BN72" s="3" t="n">
        <v>7.56171985881406</v>
      </c>
      <c r="BO72" s="3" t="n">
        <v>47.326620489538</v>
      </c>
      <c r="BP72" s="3" t="n">
        <v>14.6947779115207</v>
      </c>
      <c r="BQ72" s="3" t="n">
        <v>3.22064210663803</v>
      </c>
      <c r="BR72" s="0"/>
    </row>
    <row r="73" customFormat="false" ht="15" hidden="false" customHeight="false" outlineLevel="0" collapsed="false">
      <c r="A73" s="3" t="s">
        <v>10</v>
      </c>
      <c r="B73" s="6" t="s">
        <v>301</v>
      </c>
      <c r="C73" s="14" t="n">
        <v>40406</v>
      </c>
      <c r="D73" s="7" t="n">
        <v>8</v>
      </c>
      <c r="E73" s="3" t="s">
        <v>18</v>
      </c>
      <c r="F73" s="3" t="n">
        <v>1</v>
      </c>
      <c r="G73" s="3" t="n">
        <v>1</v>
      </c>
      <c r="H73" s="3" t="n">
        <v>9</v>
      </c>
      <c r="I73" s="3" t="n">
        <v>98</v>
      </c>
      <c r="J73" s="3" t="n">
        <v>2</v>
      </c>
      <c r="K73" s="15" t="n">
        <f aca="false">100*H73/(I73/10)^3</f>
        <v>0.956234222135334</v>
      </c>
      <c r="L73" s="3" t="n">
        <v>2</v>
      </c>
      <c r="M73" s="3" t="n">
        <v>1</v>
      </c>
      <c r="N73" s="3" t="n">
        <v>1</v>
      </c>
      <c r="O73" s="3" t="s">
        <v>100</v>
      </c>
      <c r="P73" s="3" t="n">
        <v>0</v>
      </c>
      <c r="Q73" s="3" t="n">
        <v>0</v>
      </c>
      <c r="R73" s="8" t="n">
        <v>0</v>
      </c>
      <c r="S73" s="3" t="s">
        <v>100</v>
      </c>
      <c r="T73" s="3" t="s">
        <v>99</v>
      </c>
      <c r="U73" s="3" t="s">
        <v>99</v>
      </c>
      <c r="V73" s="3" t="s">
        <v>100</v>
      </c>
      <c r="W73" s="3" t="s">
        <v>100</v>
      </c>
      <c r="X73" s="3" t="s">
        <v>100</v>
      </c>
      <c r="Y73" s="0"/>
      <c r="Z73" s="0"/>
      <c r="AA73" s="10" t="n">
        <v>10</v>
      </c>
      <c r="AB73" s="10" t="n">
        <v>5</v>
      </c>
      <c r="AC73" s="10" t="n">
        <v>3</v>
      </c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 t="n">
        <v>2</v>
      </c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3" t="s">
        <v>302</v>
      </c>
      <c r="BL73" s="3" t="n">
        <v>0.55</v>
      </c>
      <c r="BM73" s="3" t="n">
        <v>-24.3050748342148</v>
      </c>
      <c r="BN73" s="3" t="n">
        <v>6.34015633616387</v>
      </c>
      <c r="BO73" s="3" t="n">
        <v>47.1303052105896</v>
      </c>
      <c r="BP73" s="3" t="n">
        <v>14.4634132419029</v>
      </c>
      <c r="BQ73" s="3" t="n">
        <v>3.25858802637577</v>
      </c>
      <c r="BR73" s="0"/>
    </row>
    <row r="74" customFormat="false" ht="15" hidden="false" customHeight="false" outlineLevel="0" collapsed="false">
      <c r="A74" s="3" t="s">
        <v>10</v>
      </c>
      <c r="B74" s="6" t="s">
        <v>303</v>
      </c>
      <c r="C74" s="14" t="n">
        <v>40406</v>
      </c>
      <c r="D74" s="7" t="n">
        <v>8</v>
      </c>
      <c r="E74" s="3" t="s">
        <v>18</v>
      </c>
      <c r="F74" s="3" t="n">
        <v>1</v>
      </c>
      <c r="G74" s="3" t="n">
        <v>1</v>
      </c>
      <c r="H74" s="3" t="n">
        <v>8</v>
      </c>
      <c r="I74" s="3" t="n">
        <v>97</v>
      </c>
      <c r="J74" s="3" t="n">
        <v>2</v>
      </c>
      <c r="K74" s="15" t="n">
        <f aca="false">100*H74/(I74/10)^3</f>
        <v>0.876546145223974</v>
      </c>
      <c r="L74" s="3" t="n">
        <v>1</v>
      </c>
      <c r="M74" s="3" t="n">
        <v>1</v>
      </c>
      <c r="N74" s="3" t="n">
        <v>1</v>
      </c>
      <c r="O74" s="3" t="s">
        <v>100</v>
      </c>
      <c r="P74" s="3" t="n">
        <v>0</v>
      </c>
      <c r="Q74" s="3" t="n">
        <v>0</v>
      </c>
      <c r="R74" s="8" t="n">
        <v>0</v>
      </c>
      <c r="S74" s="3" t="s">
        <v>100</v>
      </c>
      <c r="T74" s="3" t="s">
        <v>99</v>
      </c>
      <c r="U74" s="3" t="s">
        <v>99</v>
      </c>
      <c r="V74" s="3" t="s">
        <v>100</v>
      </c>
      <c r="W74" s="3" t="s">
        <v>100</v>
      </c>
      <c r="X74" s="3" t="s">
        <v>100</v>
      </c>
      <c r="Y74" s="0"/>
      <c r="Z74" s="0"/>
      <c r="AA74" s="10" t="n">
        <v>0</v>
      </c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3" t="s">
        <v>304</v>
      </c>
      <c r="BL74" s="3" t="n">
        <v>0.518</v>
      </c>
      <c r="BM74" s="3" t="n">
        <v>-23.9716238862273</v>
      </c>
      <c r="BN74" s="3" t="n">
        <v>7.88594759586843</v>
      </c>
      <c r="BO74" s="3" t="n">
        <v>47.2865764425517</v>
      </c>
      <c r="BP74" s="3" t="n">
        <v>14.3198451605403</v>
      </c>
      <c r="BQ74" s="3" t="n">
        <v>3.30217093218678</v>
      </c>
      <c r="BR74" s="0"/>
    </row>
    <row r="75" customFormat="false" ht="15" hidden="false" customHeight="false" outlineLevel="0" collapsed="false">
      <c r="A75" s="3" t="s">
        <v>10</v>
      </c>
      <c r="B75" s="6" t="s">
        <v>305</v>
      </c>
      <c r="C75" s="14" t="n">
        <v>40406</v>
      </c>
      <c r="D75" s="7" t="n">
        <v>8</v>
      </c>
      <c r="E75" s="3" t="s">
        <v>17</v>
      </c>
      <c r="F75" s="3" t="n">
        <v>1</v>
      </c>
      <c r="G75" s="3" t="n">
        <v>1</v>
      </c>
      <c r="H75" s="3" t="n">
        <v>103</v>
      </c>
      <c r="I75" s="3" t="n">
        <v>215</v>
      </c>
      <c r="J75" s="3" t="n">
        <v>5</v>
      </c>
      <c r="K75" s="15" t="n">
        <f aca="false">100*H75/(I75/10)^3</f>
        <v>1.03638673324361</v>
      </c>
      <c r="L75" s="3" t="n">
        <v>2</v>
      </c>
      <c r="M75" s="3" t="n">
        <v>1</v>
      </c>
      <c r="N75" s="3" t="n">
        <v>3</v>
      </c>
      <c r="O75" s="3" t="n">
        <v>40</v>
      </c>
      <c r="P75" s="3" t="n">
        <v>0</v>
      </c>
      <c r="Q75" s="3" t="n">
        <v>1</v>
      </c>
      <c r="R75" s="8" t="n">
        <v>3</v>
      </c>
      <c r="S75" s="3" t="s">
        <v>100</v>
      </c>
      <c r="T75" s="3" t="s">
        <v>100</v>
      </c>
      <c r="U75" s="3" t="s">
        <v>100</v>
      </c>
      <c r="V75" s="3" t="s">
        <v>100</v>
      </c>
      <c r="W75" s="3" t="s">
        <v>100</v>
      </c>
      <c r="X75" s="3" t="s">
        <v>99</v>
      </c>
      <c r="Y75" s="3" t="s">
        <v>306</v>
      </c>
      <c r="Z75" s="0"/>
      <c r="AA75" s="16" t="n">
        <v>40</v>
      </c>
      <c r="AB75" s="10" t="n">
        <v>10</v>
      </c>
      <c r="AC75" s="10" t="n">
        <v>5</v>
      </c>
      <c r="AD75" s="10" t="n">
        <v>5</v>
      </c>
      <c r="AE75" s="10" t="n">
        <v>10</v>
      </c>
      <c r="AF75" s="10" t="n">
        <v>10</v>
      </c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3" t="s">
        <v>307</v>
      </c>
      <c r="BL75" s="3" t="n">
        <v>0.582</v>
      </c>
      <c r="BM75" s="3" t="n">
        <v>-25.628940972043</v>
      </c>
      <c r="BN75" s="3" t="n">
        <v>6.29193938702318</v>
      </c>
      <c r="BO75" s="3" t="n">
        <v>46.8402848390443</v>
      </c>
      <c r="BP75" s="3" t="n">
        <v>14.6701890864753</v>
      </c>
      <c r="BQ75" s="3" t="n">
        <v>3.19288896434383</v>
      </c>
      <c r="BR75" s="0"/>
    </row>
    <row r="76" customFormat="false" ht="15" hidden="false" customHeight="false" outlineLevel="0" collapsed="false">
      <c r="A76" s="3" t="s">
        <v>10</v>
      </c>
      <c r="B76" s="6" t="s">
        <v>308</v>
      </c>
      <c r="C76" s="14" t="n">
        <v>40406</v>
      </c>
      <c r="D76" s="7" t="n">
        <v>8</v>
      </c>
      <c r="E76" s="3" t="s">
        <v>17</v>
      </c>
      <c r="F76" s="3" t="n">
        <v>1</v>
      </c>
      <c r="G76" s="3" t="n">
        <v>1</v>
      </c>
      <c r="H76" s="3" t="n">
        <v>118</v>
      </c>
      <c r="I76" s="3" t="n">
        <v>228</v>
      </c>
      <c r="J76" s="3" t="n">
        <v>4</v>
      </c>
      <c r="K76" s="15" t="n">
        <f aca="false">100*H76/(I76/10)^3</f>
        <v>0.995582986397974</v>
      </c>
      <c r="L76" s="3" t="n">
        <v>1</v>
      </c>
      <c r="M76" s="3" t="n">
        <v>1</v>
      </c>
      <c r="N76" s="3" t="n">
        <v>3</v>
      </c>
      <c r="O76" s="3" t="n">
        <v>60</v>
      </c>
      <c r="P76" s="3" t="n">
        <v>0</v>
      </c>
      <c r="Q76" s="3" t="n">
        <v>1</v>
      </c>
      <c r="R76" s="8" t="n">
        <v>4</v>
      </c>
      <c r="S76" s="3" t="s">
        <v>100</v>
      </c>
      <c r="T76" s="3" t="s">
        <v>100</v>
      </c>
      <c r="U76" s="3" t="s">
        <v>100</v>
      </c>
      <c r="V76" s="3" t="s">
        <v>100</v>
      </c>
      <c r="W76" s="3" t="s">
        <v>100</v>
      </c>
      <c r="X76" s="3" t="s">
        <v>100</v>
      </c>
      <c r="Y76" s="3" t="s">
        <v>309</v>
      </c>
      <c r="Z76" s="0"/>
      <c r="AA76" s="10" t="n">
        <v>60</v>
      </c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 t="n">
        <v>58</v>
      </c>
      <c r="AN76" s="10"/>
      <c r="AO76" s="10"/>
      <c r="AP76" s="10"/>
      <c r="AQ76" s="10"/>
      <c r="AR76" s="10"/>
      <c r="AS76" s="10"/>
      <c r="AT76" s="10"/>
      <c r="AU76" s="10" t="n">
        <v>2</v>
      </c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3" t="s">
        <v>310</v>
      </c>
      <c r="BL76" s="3" t="n">
        <v>0.513</v>
      </c>
      <c r="BM76" s="3" t="n">
        <v>-24.186237556774</v>
      </c>
      <c r="BN76" s="3" t="n">
        <v>7.11650243045275</v>
      </c>
      <c r="BO76" s="3" t="n">
        <v>47.3801002282378</v>
      </c>
      <c r="BP76" s="3" t="n">
        <v>14.8091711037735</v>
      </c>
      <c r="BQ76" s="3" t="n">
        <v>3.19937556911371</v>
      </c>
      <c r="BR76" s="0"/>
    </row>
    <row r="77" customFormat="false" ht="15" hidden="false" customHeight="false" outlineLevel="0" collapsed="false">
      <c r="A77" s="3" t="s">
        <v>10</v>
      </c>
      <c r="B77" s="6" t="s">
        <v>311</v>
      </c>
      <c r="C77" s="14" t="n">
        <v>40406</v>
      </c>
      <c r="D77" s="7" t="n">
        <v>8</v>
      </c>
      <c r="E77" s="3" t="s">
        <v>17</v>
      </c>
      <c r="F77" s="3" t="n">
        <v>1</v>
      </c>
      <c r="G77" s="3" t="n">
        <v>1</v>
      </c>
      <c r="H77" s="3" t="n">
        <v>39.4</v>
      </c>
      <c r="I77" s="3" t="n">
        <v>166</v>
      </c>
      <c r="J77" s="3" t="n">
        <v>4</v>
      </c>
      <c r="K77" s="15" t="n">
        <f aca="false">100*H77/(I77/10)^3</f>
        <v>0.861334727791992</v>
      </c>
      <c r="L77" s="3" t="n">
        <v>1</v>
      </c>
      <c r="M77" s="3" t="n">
        <v>1</v>
      </c>
      <c r="N77" s="3" t="n">
        <v>1</v>
      </c>
      <c r="O77" s="3" t="n">
        <v>40</v>
      </c>
      <c r="P77" s="3" t="n">
        <v>0</v>
      </c>
      <c r="Q77" s="3" t="n">
        <v>0</v>
      </c>
      <c r="R77" s="8" t="n">
        <v>0</v>
      </c>
      <c r="S77" s="3" t="s">
        <v>100</v>
      </c>
      <c r="T77" s="3" t="s">
        <v>100</v>
      </c>
      <c r="U77" s="3" t="s">
        <v>100</v>
      </c>
      <c r="V77" s="3" t="s">
        <v>100</v>
      </c>
      <c r="W77" s="3" t="s">
        <v>100</v>
      </c>
      <c r="X77" s="3" t="s">
        <v>100</v>
      </c>
      <c r="Y77" s="3" t="s">
        <v>312</v>
      </c>
      <c r="Z77" s="0"/>
      <c r="AA77" s="10" t="n">
        <v>40</v>
      </c>
      <c r="AB77" s="10" t="n">
        <v>10</v>
      </c>
      <c r="AC77" s="10" t="n">
        <v>5</v>
      </c>
      <c r="AD77" s="10"/>
      <c r="AE77" s="10"/>
      <c r="AF77" s="10"/>
      <c r="AG77" s="10"/>
      <c r="AH77" s="10"/>
      <c r="AI77" s="10"/>
      <c r="AJ77" s="10" t="n">
        <v>20</v>
      </c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 t="n">
        <v>5</v>
      </c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3" t="s">
        <v>313</v>
      </c>
      <c r="BL77" s="3" t="n">
        <v>0.508</v>
      </c>
      <c r="BM77" s="3" t="n">
        <v>-25.0321429015966</v>
      </c>
      <c r="BN77" s="3" t="n">
        <v>5.53402867886537</v>
      </c>
      <c r="BO77" s="3" t="n">
        <v>47.4540465664706</v>
      </c>
      <c r="BP77" s="3" t="n">
        <v>14.6878137274705</v>
      </c>
      <c r="BQ77" s="3" t="n">
        <v>3.23084479739267</v>
      </c>
      <c r="BR77" s="0"/>
    </row>
    <row r="78" customFormat="false" ht="15" hidden="false" customHeight="false" outlineLevel="0" collapsed="false">
      <c r="A78" s="3" t="s">
        <v>10</v>
      </c>
      <c r="B78" s="6" t="s">
        <v>314</v>
      </c>
      <c r="C78" s="14" t="n">
        <v>40406</v>
      </c>
      <c r="D78" s="7" t="n">
        <v>8</v>
      </c>
      <c r="E78" s="3" t="s">
        <v>17</v>
      </c>
      <c r="F78" s="3" t="n">
        <v>1</v>
      </c>
      <c r="G78" s="3" t="n">
        <v>1</v>
      </c>
      <c r="H78" s="3" t="n">
        <v>89</v>
      </c>
      <c r="I78" s="3" t="n">
        <v>211</v>
      </c>
      <c r="J78" s="3" t="n">
        <v>4</v>
      </c>
      <c r="K78" s="15" t="n">
        <f aca="false">100*H78/(I78/10)^3</f>
        <v>0.947420201404502</v>
      </c>
      <c r="L78" s="3" t="n">
        <v>2</v>
      </c>
      <c r="M78" s="3" t="n">
        <v>1</v>
      </c>
      <c r="N78" s="3" t="n">
        <v>2</v>
      </c>
      <c r="O78" s="3" t="s">
        <v>100</v>
      </c>
      <c r="P78" s="3" t="n">
        <v>0</v>
      </c>
      <c r="Q78" s="3" t="n">
        <v>1</v>
      </c>
      <c r="R78" s="8" t="n">
        <v>0</v>
      </c>
      <c r="S78" s="3" t="s">
        <v>100</v>
      </c>
      <c r="T78" s="3" t="s">
        <v>100</v>
      </c>
      <c r="U78" s="3" t="s">
        <v>100</v>
      </c>
      <c r="V78" s="3" t="s">
        <v>100</v>
      </c>
      <c r="W78" s="3" t="s">
        <v>100</v>
      </c>
      <c r="X78" s="3" t="s">
        <v>100</v>
      </c>
      <c r="Y78" s="3" t="s">
        <v>315</v>
      </c>
      <c r="Z78" s="0"/>
      <c r="AA78" s="16" t="n">
        <v>40</v>
      </c>
      <c r="AB78" s="10" t="n">
        <v>1</v>
      </c>
      <c r="AC78" s="10" t="n">
        <v>1</v>
      </c>
      <c r="AD78" s="10" t="n">
        <v>10</v>
      </c>
      <c r="AE78" s="10" t="n">
        <v>5</v>
      </c>
      <c r="AF78" s="10" t="n">
        <v>3</v>
      </c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 t="n">
        <v>20</v>
      </c>
      <c r="BH78" s="10"/>
      <c r="BI78" s="0"/>
      <c r="BJ78" s="0"/>
      <c r="BK78" s="3" t="s">
        <v>316</v>
      </c>
      <c r="BL78" s="3" t="n">
        <v>0.577</v>
      </c>
      <c r="BM78" s="3" t="n">
        <v>-25.6908236095363</v>
      </c>
      <c r="BN78" s="3" t="n">
        <v>6.53840961624103</v>
      </c>
      <c r="BO78" s="3" t="n">
        <v>46.6087847887213</v>
      </c>
      <c r="BP78" s="3" t="n">
        <v>14.4352377436791</v>
      </c>
      <c r="BQ78" s="3" t="n">
        <v>3.2288200316708</v>
      </c>
      <c r="BR78" s="0"/>
    </row>
    <row r="79" customFormat="false" ht="15" hidden="false" customHeight="false" outlineLevel="0" collapsed="false">
      <c r="A79" s="3" t="s">
        <v>10</v>
      </c>
      <c r="B79" s="6" t="s">
        <v>317</v>
      </c>
      <c r="C79" s="14" t="n">
        <v>40406</v>
      </c>
      <c r="D79" s="7" t="n">
        <v>8</v>
      </c>
      <c r="E79" s="3" t="s">
        <v>17</v>
      </c>
      <c r="F79" s="3" t="n">
        <v>1</v>
      </c>
      <c r="G79" s="3" t="n">
        <v>1</v>
      </c>
      <c r="H79" s="3" t="n">
        <v>58</v>
      </c>
      <c r="I79" s="3" t="n">
        <v>179</v>
      </c>
      <c r="J79" s="3" t="n">
        <v>4</v>
      </c>
      <c r="K79" s="15" t="n">
        <f aca="false">100*H79/(I79/10)^3</f>
        <v>1.01127413741367</v>
      </c>
      <c r="L79" s="3" t="n">
        <v>1</v>
      </c>
      <c r="M79" s="3" t="n">
        <v>1</v>
      </c>
      <c r="N79" s="3" t="n">
        <v>2</v>
      </c>
      <c r="O79" s="3" t="s">
        <v>100</v>
      </c>
      <c r="P79" s="3" t="n">
        <v>0</v>
      </c>
      <c r="Q79" s="3" t="n">
        <v>1</v>
      </c>
      <c r="R79" s="8" t="n">
        <v>0</v>
      </c>
      <c r="S79" s="3" t="s">
        <v>100</v>
      </c>
      <c r="T79" s="3" t="s">
        <v>100</v>
      </c>
      <c r="U79" s="3" t="s">
        <v>100</v>
      </c>
      <c r="V79" s="3" t="s">
        <v>100</v>
      </c>
      <c r="W79" s="3" t="s">
        <v>100</v>
      </c>
      <c r="X79" s="3" t="s">
        <v>100</v>
      </c>
      <c r="Y79" s="3" t="s">
        <v>318</v>
      </c>
      <c r="Z79" s="0"/>
      <c r="AA79" s="10" t="n">
        <v>0</v>
      </c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3" t="s">
        <v>319</v>
      </c>
      <c r="BL79" s="3" t="n">
        <v>0.594</v>
      </c>
      <c r="BM79" s="3" t="n">
        <v>-26.1371631495205</v>
      </c>
      <c r="BN79" s="3" t="n">
        <v>5.93689653600366</v>
      </c>
      <c r="BO79" s="3" t="n">
        <v>45.9263152288418</v>
      </c>
      <c r="BP79" s="3" t="n">
        <v>14.4620912368291</v>
      </c>
      <c r="BQ79" s="3" t="n">
        <v>3.175634455402</v>
      </c>
      <c r="BR79" s="0"/>
    </row>
    <row r="80" customFormat="false" ht="15" hidden="false" customHeight="false" outlineLevel="0" collapsed="false">
      <c r="A80" s="3" t="s">
        <v>10</v>
      </c>
      <c r="B80" s="6" t="s">
        <v>320</v>
      </c>
      <c r="C80" s="14" t="n">
        <v>40406</v>
      </c>
      <c r="D80" s="7" t="n">
        <v>8</v>
      </c>
      <c r="E80" s="3" t="s">
        <v>16</v>
      </c>
      <c r="F80" s="3" t="n">
        <v>1</v>
      </c>
      <c r="G80" s="3" t="n">
        <v>1</v>
      </c>
      <c r="H80" s="3" t="n">
        <v>141</v>
      </c>
      <c r="I80" s="3" t="n">
        <v>235</v>
      </c>
      <c r="J80" s="3" t="n">
        <v>5</v>
      </c>
      <c r="K80" s="15" t="n">
        <f aca="false">100*H80/(I80/10)^3</f>
        <v>1.08646446355817</v>
      </c>
      <c r="L80" s="3" t="n">
        <v>2</v>
      </c>
      <c r="M80" s="3" t="n">
        <v>1</v>
      </c>
      <c r="N80" s="3" t="n">
        <v>2</v>
      </c>
      <c r="O80" s="3" t="n">
        <v>90</v>
      </c>
      <c r="P80" s="3" t="n">
        <v>0</v>
      </c>
      <c r="Q80" s="3" t="n">
        <v>0</v>
      </c>
      <c r="R80" s="8" t="n">
        <v>3</v>
      </c>
      <c r="S80" s="3" t="s">
        <v>100</v>
      </c>
      <c r="T80" s="3" t="s">
        <v>100</v>
      </c>
      <c r="U80" s="3" t="s">
        <v>100</v>
      </c>
      <c r="V80" s="3" t="s">
        <v>100</v>
      </c>
      <c r="W80" s="3" t="s">
        <v>100</v>
      </c>
      <c r="X80" s="3" t="s">
        <v>100</v>
      </c>
      <c r="Y80" s="3" t="s">
        <v>321</v>
      </c>
      <c r="Z80" s="0"/>
      <c r="AA80" s="10" t="n">
        <v>90</v>
      </c>
      <c r="AB80" s="10"/>
      <c r="AC80" s="10" t="n">
        <v>20</v>
      </c>
      <c r="AD80" s="10"/>
      <c r="AE80" s="10" t="n">
        <v>40</v>
      </c>
      <c r="AF80" s="10" t="n">
        <v>30</v>
      </c>
      <c r="AG80" s="1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3" t="s">
        <v>322</v>
      </c>
      <c r="BL80" s="3" t="n">
        <v>0.58</v>
      </c>
      <c r="BM80" s="3" t="n">
        <v>-23.5654521580851</v>
      </c>
      <c r="BN80" s="3" t="n">
        <v>7.27247008097561</v>
      </c>
      <c r="BO80" s="3" t="n">
        <v>47.3781212647754</v>
      </c>
      <c r="BP80" s="3" t="n">
        <v>14.590032973134</v>
      </c>
      <c r="BQ80" s="3" t="n">
        <v>3.24729363888466</v>
      </c>
      <c r="BR80" s="0"/>
    </row>
    <row r="81" customFormat="false" ht="15" hidden="false" customHeight="false" outlineLevel="0" collapsed="false">
      <c r="A81" s="3" t="s">
        <v>10</v>
      </c>
      <c r="B81" s="6" t="s">
        <v>323</v>
      </c>
      <c r="C81" s="14" t="n">
        <v>40406</v>
      </c>
      <c r="D81" s="7" t="n">
        <v>8</v>
      </c>
      <c r="E81" s="3" t="s">
        <v>16</v>
      </c>
      <c r="F81" s="3" t="n">
        <v>1</v>
      </c>
      <c r="G81" s="3" t="n">
        <v>1</v>
      </c>
      <c r="H81" s="3" t="n">
        <v>46.5</v>
      </c>
      <c r="I81" s="3" t="n">
        <v>169</v>
      </c>
      <c r="J81" s="3" t="n">
        <v>3</v>
      </c>
      <c r="K81" s="15" t="n">
        <f aca="false">100*H81/(I81/10)^3</f>
        <v>0.963369381303466</v>
      </c>
      <c r="L81" s="3" t="n">
        <v>2</v>
      </c>
      <c r="M81" s="3" t="n">
        <v>1</v>
      </c>
      <c r="N81" s="3" t="n">
        <v>2</v>
      </c>
      <c r="O81" s="3" t="s">
        <v>100</v>
      </c>
      <c r="P81" s="3" t="n">
        <v>0</v>
      </c>
      <c r="Q81" s="3" t="n">
        <v>0</v>
      </c>
      <c r="R81" s="8" t="n">
        <v>0</v>
      </c>
      <c r="S81" s="3" t="s">
        <v>100</v>
      </c>
      <c r="T81" s="3" t="s">
        <v>100</v>
      </c>
      <c r="U81" s="3" t="s">
        <v>100</v>
      </c>
      <c r="V81" s="3" t="s">
        <v>100</v>
      </c>
      <c r="W81" s="3" t="s">
        <v>100</v>
      </c>
      <c r="X81" s="3" t="s">
        <v>100</v>
      </c>
      <c r="Y81" s="3" t="s">
        <v>324</v>
      </c>
      <c r="Z81" s="0"/>
      <c r="AA81" s="10" t="n">
        <v>30</v>
      </c>
      <c r="AB81" s="10" t="n">
        <v>25</v>
      </c>
      <c r="AC81" s="10"/>
      <c r="AD81" s="10"/>
      <c r="AE81" s="10" t="n">
        <v>4</v>
      </c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 t="n">
        <v>1</v>
      </c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3" t="s">
        <v>325</v>
      </c>
      <c r="BL81" s="3" t="n">
        <v>0.567</v>
      </c>
      <c r="BM81" s="3" t="n">
        <v>-25.1853500131199</v>
      </c>
      <c r="BN81" s="3" t="n">
        <v>6.16093361883568</v>
      </c>
      <c r="BO81" s="3" t="n">
        <v>46.918609406593</v>
      </c>
      <c r="BP81" s="3" t="n">
        <v>14.5552212938159</v>
      </c>
      <c r="BQ81" s="3" t="n">
        <v>3.22348993941627</v>
      </c>
      <c r="BR81" s="0"/>
    </row>
    <row r="82" customFormat="false" ht="15" hidden="false" customHeight="false" outlineLevel="0" collapsed="false">
      <c r="A82" s="3" t="s">
        <v>10</v>
      </c>
      <c r="B82" s="6" t="s">
        <v>326</v>
      </c>
      <c r="C82" s="14" t="n">
        <v>40406</v>
      </c>
      <c r="D82" s="7" t="n">
        <v>8</v>
      </c>
      <c r="E82" s="3" t="s">
        <v>15</v>
      </c>
      <c r="F82" s="3" t="n">
        <v>1</v>
      </c>
      <c r="G82" s="3" t="n">
        <v>2</v>
      </c>
      <c r="H82" s="3" t="n">
        <v>129</v>
      </c>
      <c r="I82" s="3" t="n">
        <v>230</v>
      </c>
      <c r="J82" s="3" t="n">
        <v>4</v>
      </c>
      <c r="K82" s="15" t="n">
        <f aca="false">100*H82/(I82/10)^3</f>
        <v>1.06024492479658</v>
      </c>
      <c r="L82" s="3" t="n">
        <v>1</v>
      </c>
      <c r="M82" s="3" t="n">
        <v>1</v>
      </c>
      <c r="N82" s="3" t="n">
        <v>2</v>
      </c>
      <c r="O82" s="3" t="s">
        <v>100</v>
      </c>
      <c r="P82" s="3" t="n">
        <v>0</v>
      </c>
      <c r="Q82" s="3" t="n">
        <v>0</v>
      </c>
      <c r="R82" s="8" t="n">
        <v>0</v>
      </c>
      <c r="S82" s="3" t="s">
        <v>99</v>
      </c>
      <c r="T82" s="3" t="s">
        <v>100</v>
      </c>
      <c r="U82" s="3" t="s">
        <v>100</v>
      </c>
      <c r="V82" s="3" t="s">
        <v>100</v>
      </c>
      <c r="W82" s="3" t="s">
        <v>100</v>
      </c>
      <c r="X82" s="3" t="s">
        <v>100</v>
      </c>
      <c r="Y82" s="3" t="s">
        <v>327</v>
      </c>
      <c r="Z82" s="0"/>
      <c r="AA82" s="16" t="n">
        <v>20</v>
      </c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 t="n">
        <v>20</v>
      </c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3" t="s">
        <v>328</v>
      </c>
      <c r="BL82" s="3" t="n">
        <v>0.579</v>
      </c>
      <c r="BM82" s="3" t="n">
        <v>-23.3006210476149</v>
      </c>
      <c r="BN82" s="3" t="n">
        <v>7.14205605210838</v>
      </c>
      <c r="BO82" s="3" t="n">
        <v>47.7829260722498</v>
      </c>
      <c r="BP82" s="3" t="n">
        <v>14.7378438110444</v>
      </c>
      <c r="BQ82" s="3" t="n">
        <v>3.24219245941811</v>
      </c>
      <c r="BR82" s="0"/>
    </row>
    <row r="83" customFormat="false" ht="15" hidden="false" customHeight="false" outlineLevel="0" collapsed="false">
      <c r="A83" s="3" t="s">
        <v>10</v>
      </c>
      <c r="B83" s="6" t="s">
        <v>329</v>
      </c>
      <c r="C83" s="14" t="n">
        <v>40406</v>
      </c>
      <c r="D83" s="7" t="n">
        <v>8</v>
      </c>
      <c r="E83" s="3" t="s">
        <v>15</v>
      </c>
      <c r="F83" s="3" t="n">
        <v>1</v>
      </c>
      <c r="G83" s="3" t="n">
        <v>2</v>
      </c>
      <c r="H83" s="3" t="n">
        <v>102</v>
      </c>
      <c r="I83" s="3" t="n">
        <v>213</v>
      </c>
      <c r="J83" s="3" t="s">
        <v>133</v>
      </c>
      <c r="K83" s="15" t="n">
        <f aca="false">100*H83/(I83/10)^3</f>
        <v>1.0555075920488</v>
      </c>
      <c r="L83" s="3" t="n">
        <v>2</v>
      </c>
      <c r="M83" s="3" t="n">
        <v>1</v>
      </c>
      <c r="N83" s="3" t="n">
        <v>1</v>
      </c>
      <c r="O83" s="3" t="s">
        <v>100</v>
      </c>
      <c r="P83" s="3" t="n">
        <v>0</v>
      </c>
      <c r="Q83" s="3" t="n">
        <v>0</v>
      </c>
      <c r="R83" s="8" t="n">
        <v>4</v>
      </c>
      <c r="S83" s="3" t="s">
        <v>99</v>
      </c>
      <c r="T83" s="3" t="s">
        <v>100</v>
      </c>
      <c r="U83" s="3" t="s">
        <v>100</v>
      </c>
      <c r="V83" s="3" t="s">
        <v>100</v>
      </c>
      <c r="W83" s="3" t="s">
        <v>100</v>
      </c>
      <c r="X83" s="3" t="s">
        <v>100</v>
      </c>
      <c r="Y83" s="3" t="s">
        <v>330</v>
      </c>
      <c r="Z83" s="0"/>
      <c r="AA83" s="10" t="n">
        <v>19</v>
      </c>
      <c r="AB83" s="10" t="n">
        <v>1</v>
      </c>
      <c r="AC83" s="10" t="n">
        <v>3</v>
      </c>
      <c r="AD83" s="10"/>
      <c r="AE83" s="10" t="n">
        <v>4</v>
      </c>
      <c r="AF83" s="10" t="n">
        <v>2</v>
      </c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3" t="s">
        <v>331</v>
      </c>
      <c r="BL83" s="3" t="n">
        <v>0.565</v>
      </c>
      <c r="BM83" s="3" t="n">
        <v>-19.3437058476412</v>
      </c>
      <c r="BN83" s="3" t="n">
        <v>6.96135084765342</v>
      </c>
      <c r="BO83" s="3" t="n">
        <v>47.5594950874281</v>
      </c>
      <c r="BP83" s="3" t="n">
        <v>14.6947583627878</v>
      </c>
      <c r="BQ83" s="3" t="n">
        <v>3.23649385129497</v>
      </c>
      <c r="BR83" s="0"/>
    </row>
    <row r="84" customFormat="false" ht="15" hidden="false" customHeight="false" outlineLevel="0" collapsed="false">
      <c r="A84" s="3" t="s">
        <v>10</v>
      </c>
      <c r="B84" s="6" t="s">
        <v>332</v>
      </c>
      <c r="C84" s="14" t="n">
        <v>40406</v>
      </c>
      <c r="D84" s="7" t="n">
        <v>8</v>
      </c>
      <c r="E84" s="3" t="s">
        <v>15</v>
      </c>
      <c r="F84" s="3" t="n">
        <v>2</v>
      </c>
      <c r="G84" s="3" t="n">
        <v>1</v>
      </c>
      <c r="H84" s="3" t="n">
        <v>21.7</v>
      </c>
      <c r="I84" s="3" t="n">
        <v>134</v>
      </c>
      <c r="J84" s="3" t="n">
        <v>3</v>
      </c>
      <c r="K84" s="15" t="n">
        <f aca="false">100*H84/(I84/10)^3</f>
        <v>0.901872903249402</v>
      </c>
      <c r="L84" s="3" t="n">
        <v>1</v>
      </c>
      <c r="M84" s="3" t="n">
        <v>1</v>
      </c>
      <c r="N84" s="3" t="n">
        <v>1</v>
      </c>
      <c r="O84" s="3" t="n">
        <v>20</v>
      </c>
      <c r="P84" s="3" t="n">
        <v>0</v>
      </c>
      <c r="Q84" s="3" t="n">
        <v>0</v>
      </c>
      <c r="R84" s="8" t="n">
        <v>4</v>
      </c>
      <c r="S84" s="3" t="s">
        <v>100</v>
      </c>
      <c r="T84" s="3" t="s">
        <v>100</v>
      </c>
      <c r="U84" s="3" t="s">
        <v>100</v>
      </c>
      <c r="V84" s="3" t="s">
        <v>100</v>
      </c>
      <c r="W84" s="3" t="s">
        <v>100</v>
      </c>
      <c r="X84" s="3" t="s">
        <v>100</v>
      </c>
      <c r="Y84" s="0"/>
      <c r="Z84" s="0"/>
      <c r="AA84" s="10" t="n">
        <v>20</v>
      </c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 t="n">
        <v>20</v>
      </c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3" t="s">
        <v>333</v>
      </c>
      <c r="BL84" s="3" t="n">
        <v>0.508</v>
      </c>
      <c r="BM84" s="3" t="n">
        <v>-25.486658945429</v>
      </c>
      <c r="BN84" s="3" t="n">
        <v>4.9511990733614</v>
      </c>
      <c r="BO84" s="3" t="n">
        <v>45.6324899167433</v>
      </c>
      <c r="BP84" s="3" t="n">
        <v>14.1639810425902</v>
      </c>
      <c r="BQ84" s="3" t="n">
        <v>3.22172768937838</v>
      </c>
      <c r="BR84" s="0"/>
    </row>
    <row r="85" customFormat="false" ht="15" hidden="false" customHeight="false" outlineLevel="0" collapsed="false">
      <c r="A85" s="3" t="s">
        <v>10</v>
      </c>
      <c r="B85" s="6" t="s">
        <v>334</v>
      </c>
      <c r="C85" s="14" t="n">
        <v>40406</v>
      </c>
      <c r="D85" s="7" t="n">
        <v>8</v>
      </c>
      <c r="E85" s="3" t="s">
        <v>15</v>
      </c>
      <c r="F85" s="3" t="n">
        <v>2</v>
      </c>
      <c r="G85" s="3" t="n">
        <v>1</v>
      </c>
      <c r="H85" s="3" t="n">
        <v>22.4</v>
      </c>
      <c r="I85" s="3" t="n">
        <v>136</v>
      </c>
      <c r="J85" s="3" t="n">
        <v>3</v>
      </c>
      <c r="K85" s="15" t="n">
        <f aca="false">100*H85/(I85/10)^3</f>
        <v>0.890494606146957</v>
      </c>
      <c r="L85" s="3" t="n">
        <v>1</v>
      </c>
      <c r="M85" s="3" t="n">
        <v>1</v>
      </c>
      <c r="N85" s="3" t="n">
        <v>1</v>
      </c>
      <c r="O85" s="3" t="n">
        <v>0</v>
      </c>
      <c r="P85" s="3" t="n">
        <v>0</v>
      </c>
      <c r="Q85" s="3" t="n">
        <v>0</v>
      </c>
      <c r="R85" s="8" t="n">
        <v>0</v>
      </c>
      <c r="S85" s="3" t="s">
        <v>100</v>
      </c>
      <c r="T85" s="3" t="s">
        <v>100</v>
      </c>
      <c r="U85" s="3" t="s">
        <v>100</v>
      </c>
      <c r="V85" s="3" t="s">
        <v>100</v>
      </c>
      <c r="W85" s="3" t="s">
        <v>100</v>
      </c>
      <c r="X85" s="3" t="s">
        <v>100</v>
      </c>
      <c r="Y85" s="0"/>
      <c r="Z85" s="0"/>
      <c r="AA85" s="10" t="n">
        <v>0</v>
      </c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3" t="s">
        <v>335</v>
      </c>
      <c r="BL85" s="3" t="n">
        <v>0.548</v>
      </c>
      <c r="BM85" s="3" t="n">
        <v>-24.1236698430948</v>
      </c>
      <c r="BN85" s="3" t="n">
        <v>6.61056285733758</v>
      </c>
      <c r="BO85" s="3" t="n">
        <v>45.9161247073127</v>
      </c>
      <c r="BP85" s="3" t="n">
        <v>14.1386882762379</v>
      </c>
      <c r="BQ85" s="3" t="n">
        <v>3.24755195179467</v>
      </c>
      <c r="BR85" s="0"/>
    </row>
    <row r="86" customFormat="false" ht="15" hidden="false" customHeight="false" outlineLevel="0" collapsed="false">
      <c r="A86" s="3" t="s">
        <v>10</v>
      </c>
      <c r="B86" s="6" t="s">
        <v>336</v>
      </c>
      <c r="C86" s="14" t="n">
        <v>40406</v>
      </c>
      <c r="D86" s="7" t="n">
        <v>8</v>
      </c>
      <c r="E86" s="3" t="s">
        <v>15</v>
      </c>
      <c r="F86" s="3" t="n">
        <v>2</v>
      </c>
      <c r="G86" s="3" t="n">
        <v>1</v>
      </c>
      <c r="H86" s="3" t="n">
        <v>25.1</v>
      </c>
      <c r="I86" s="3" t="n">
        <v>137</v>
      </c>
      <c r="J86" s="3" t="n">
        <v>3</v>
      </c>
      <c r="K86" s="15" t="n">
        <f aca="false">100*H86/(I86/10)^3</f>
        <v>0.976139798775198</v>
      </c>
      <c r="L86" s="3" t="n">
        <v>1</v>
      </c>
      <c r="M86" s="3" t="n">
        <v>2</v>
      </c>
      <c r="N86" s="3" t="n">
        <v>1</v>
      </c>
      <c r="O86" s="3" t="s">
        <v>100</v>
      </c>
      <c r="P86" s="3" t="n">
        <v>0</v>
      </c>
      <c r="Q86" s="3" t="n">
        <v>0</v>
      </c>
      <c r="R86" s="8" t="n">
        <v>0</v>
      </c>
      <c r="S86" s="3" t="s">
        <v>100</v>
      </c>
      <c r="T86" s="3" t="s">
        <v>100</v>
      </c>
      <c r="U86" s="3" t="s">
        <v>100</v>
      </c>
      <c r="V86" s="3" t="s">
        <v>100</v>
      </c>
      <c r="W86" s="3" t="s">
        <v>100</v>
      </c>
      <c r="X86" s="3" t="s">
        <v>100</v>
      </c>
      <c r="Y86" s="0"/>
      <c r="Z86" s="0"/>
      <c r="AA86" s="10" t="n">
        <v>0</v>
      </c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3" t="s">
        <v>337</v>
      </c>
      <c r="BL86" s="3" t="n">
        <v>0.531</v>
      </c>
      <c r="BM86" s="3" t="n">
        <v>-25.6035567114112</v>
      </c>
      <c r="BN86" s="3" t="n">
        <v>5.54515835232073</v>
      </c>
      <c r="BO86" s="3" t="n">
        <v>47.7486661002703</v>
      </c>
      <c r="BP86" s="3" t="n">
        <v>14.5527750491394</v>
      </c>
      <c r="BQ86" s="3" t="n">
        <v>3.28106948255852</v>
      </c>
      <c r="BR86" s="0"/>
    </row>
    <row r="87" customFormat="false" ht="15" hidden="false" customHeight="false" outlineLevel="0" collapsed="false">
      <c r="A87" s="3" t="s">
        <v>10</v>
      </c>
      <c r="B87" s="6" t="s">
        <v>338</v>
      </c>
      <c r="C87" s="14" t="n">
        <v>40406</v>
      </c>
      <c r="D87" s="7" t="n">
        <v>8</v>
      </c>
      <c r="E87" s="3" t="s">
        <v>15</v>
      </c>
      <c r="F87" s="3" t="n">
        <v>2</v>
      </c>
      <c r="G87" s="3" t="n">
        <v>1</v>
      </c>
      <c r="H87" s="3" t="n">
        <v>28.1</v>
      </c>
      <c r="I87" s="3" t="n">
        <v>143</v>
      </c>
      <c r="J87" s="3" t="s">
        <v>133</v>
      </c>
      <c r="K87" s="15" t="n">
        <f aca="false">100*H87/(I87/10)^3</f>
        <v>0.960944283356137</v>
      </c>
      <c r="L87" s="3" t="n">
        <v>1</v>
      </c>
      <c r="M87" s="3" t="n">
        <v>1</v>
      </c>
      <c r="N87" s="3" t="n">
        <v>1</v>
      </c>
      <c r="O87" s="3" t="s">
        <v>100</v>
      </c>
      <c r="P87" s="3" t="n">
        <v>0</v>
      </c>
      <c r="Q87" s="3" t="n">
        <v>0</v>
      </c>
      <c r="R87" s="8" t="n">
        <v>1</v>
      </c>
      <c r="S87" s="3" t="s">
        <v>100</v>
      </c>
      <c r="T87" s="3" t="s">
        <v>99</v>
      </c>
      <c r="U87" s="3" t="s">
        <v>99</v>
      </c>
      <c r="V87" s="3" t="s">
        <v>100</v>
      </c>
      <c r="W87" s="3" t="s">
        <v>100</v>
      </c>
      <c r="X87" s="3" t="s">
        <v>100</v>
      </c>
      <c r="Y87" s="0"/>
      <c r="Z87" s="0"/>
      <c r="AA87" s="10" t="n">
        <v>60</v>
      </c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 t="n">
        <v>10</v>
      </c>
      <c r="AS87" s="10"/>
      <c r="AT87" s="10"/>
      <c r="AU87" s="10" t="n">
        <v>50</v>
      </c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3" t="s">
        <v>339</v>
      </c>
      <c r="BL87" s="3" t="n">
        <v>0.556</v>
      </c>
      <c r="BM87" s="3" t="n">
        <v>-25.6748669570901</v>
      </c>
      <c r="BN87" s="3" t="n">
        <v>6.61556101817584</v>
      </c>
      <c r="BO87" s="3" t="n">
        <v>45.8392245937928</v>
      </c>
      <c r="BP87" s="3" t="n">
        <v>14.1371680573677</v>
      </c>
      <c r="BQ87" s="3" t="n">
        <v>3.24246160247796</v>
      </c>
      <c r="BR87" s="0"/>
    </row>
    <row r="88" customFormat="false" ht="15" hidden="false" customHeight="false" outlineLevel="0" collapsed="false">
      <c r="A88" s="3" t="s">
        <v>10</v>
      </c>
      <c r="B88" s="6" t="s">
        <v>340</v>
      </c>
      <c r="C88" s="14" t="n">
        <v>40406</v>
      </c>
      <c r="D88" s="7" t="n">
        <v>8</v>
      </c>
      <c r="E88" s="3" t="s">
        <v>15</v>
      </c>
      <c r="F88" s="3" t="n">
        <v>2</v>
      </c>
      <c r="G88" s="3" t="n">
        <v>1</v>
      </c>
      <c r="H88" s="3" t="n">
        <v>15</v>
      </c>
      <c r="I88" s="3" t="n">
        <v>119</v>
      </c>
      <c r="J88" s="3" t="n">
        <v>3</v>
      </c>
      <c r="K88" s="15" t="n">
        <f aca="false">100*H88/(I88/10)^3</f>
        <v>0.890123721263097</v>
      </c>
      <c r="L88" s="3" t="n">
        <v>2</v>
      </c>
      <c r="M88" s="3" t="n">
        <v>1</v>
      </c>
      <c r="N88" s="3" t="n">
        <v>1</v>
      </c>
      <c r="O88" s="3" t="n">
        <v>60</v>
      </c>
      <c r="P88" s="3" t="n">
        <v>0</v>
      </c>
      <c r="Q88" s="3" t="n">
        <v>0</v>
      </c>
      <c r="R88" s="8" t="n">
        <v>0</v>
      </c>
      <c r="S88" s="3" t="s">
        <v>100</v>
      </c>
      <c r="T88" s="3" t="s">
        <v>99</v>
      </c>
      <c r="U88" s="3" t="s">
        <v>99</v>
      </c>
      <c r="V88" s="3" t="s">
        <v>100</v>
      </c>
      <c r="W88" s="3" t="s">
        <v>100</v>
      </c>
      <c r="X88" s="3" t="s">
        <v>100</v>
      </c>
      <c r="Y88" s="0"/>
      <c r="Z88" s="0"/>
      <c r="AA88" s="10" t="n">
        <v>60</v>
      </c>
      <c r="AB88" s="10" t="n">
        <v>40</v>
      </c>
      <c r="AC88" s="10" t="n">
        <v>15</v>
      </c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 t="n">
        <v>5</v>
      </c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3" t="s">
        <v>341</v>
      </c>
      <c r="BL88" s="3" t="n">
        <v>0.579</v>
      </c>
      <c r="BM88" s="3" t="n">
        <v>-25.3033730774304</v>
      </c>
      <c r="BN88" s="3" t="n">
        <v>6.43868364372533</v>
      </c>
      <c r="BO88" s="3" t="n">
        <v>46.7250933419837</v>
      </c>
      <c r="BP88" s="3" t="n">
        <v>14.4196903788114</v>
      </c>
      <c r="BQ88" s="3" t="n">
        <v>3.2403673112595</v>
      </c>
      <c r="BR88" s="0"/>
    </row>
    <row r="89" customFormat="false" ht="15" hidden="false" customHeight="false" outlineLevel="0" collapsed="false">
      <c r="A89" s="3" t="s">
        <v>10</v>
      </c>
      <c r="B89" s="6" t="s">
        <v>342</v>
      </c>
      <c r="C89" s="14" t="n">
        <v>40406</v>
      </c>
      <c r="D89" s="7" t="n">
        <v>8</v>
      </c>
      <c r="E89" s="3" t="s">
        <v>15</v>
      </c>
      <c r="F89" s="3" t="n">
        <v>2</v>
      </c>
      <c r="G89" s="3" t="n">
        <v>1</v>
      </c>
      <c r="H89" s="3" t="n">
        <v>16.2</v>
      </c>
      <c r="I89" s="3" t="n">
        <v>122</v>
      </c>
      <c r="J89" s="3" t="n">
        <v>3</v>
      </c>
      <c r="K89" s="15" t="n">
        <f aca="false">100*H89/(I89/10)^3</f>
        <v>0.892145157524198</v>
      </c>
      <c r="L89" s="3" t="n">
        <v>2</v>
      </c>
      <c r="M89" s="3" t="n">
        <v>1</v>
      </c>
      <c r="N89" s="3" t="n">
        <v>1</v>
      </c>
      <c r="O89" s="3" t="s">
        <v>100</v>
      </c>
      <c r="P89" s="3" t="n">
        <v>0</v>
      </c>
      <c r="Q89" s="3" t="n">
        <v>0</v>
      </c>
      <c r="R89" s="8" t="n">
        <v>0</v>
      </c>
      <c r="S89" s="3" t="s">
        <v>100</v>
      </c>
      <c r="T89" s="3" t="s">
        <v>99</v>
      </c>
      <c r="U89" s="3" t="s">
        <v>99</v>
      </c>
      <c r="V89" s="3" t="s">
        <v>100</v>
      </c>
      <c r="W89" s="3" t="s">
        <v>100</v>
      </c>
      <c r="X89" s="3" t="s">
        <v>100</v>
      </c>
      <c r="Y89" s="0"/>
      <c r="Z89" s="0"/>
      <c r="AA89" s="10" t="n">
        <v>0</v>
      </c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3" t="s">
        <v>343</v>
      </c>
      <c r="BL89" s="3" t="n">
        <v>0.521</v>
      </c>
      <c r="BM89" s="3" t="n">
        <v>-25.4838867105743</v>
      </c>
      <c r="BN89" s="3" t="n">
        <v>6.03555001005863</v>
      </c>
      <c r="BO89" s="3" t="n">
        <v>47.8070147778691</v>
      </c>
      <c r="BP89" s="3" t="n">
        <v>14.6148730906749</v>
      </c>
      <c r="BQ89" s="3" t="n">
        <v>3.27112076042403</v>
      </c>
      <c r="BR89" s="0"/>
    </row>
    <row r="90" customFormat="false" ht="15" hidden="false" customHeight="false" outlineLevel="0" collapsed="false">
      <c r="A90" s="3" t="s">
        <v>10</v>
      </c>
      <c r="B90" s="6" t="s">
        <v>344</v>
      </c>
      <c r="C90" s="14" t="n">
        <v>40406</v>
      </c>
      <c r="D90" s="7" t="n">
        <v>8</v>
      </c>
      <c r="E90" s="3" t="s">
        <v>15</v>
      </c>
      <c r="F90" s="3" t="n">
        <v>2</v>
      </c>
      <c r="G90" s="3" t="n">
        <v>1</v>
      </c>
      <c r="H90" s="3" t="n">
        <v>13.4</v>
      </c>
      <c r="I90" s="3" t="n">
        <v>116</v>
      </c>
      <c r="J90" s="3" t="n">
        <v>3</v>
      </c>
      <c r="K90" s="15" t="n">
        <f aca="false">100*H90/(I90/10)^3</f>
        <v>0.85848128254541</v>
      </c>
      <c r="L90" s="3" t="n">
        <v>2</v>
      </c>
      <c r="M90" s="3" t="n">
        <v>1</v>
      </c>
      <c r="N90" s="3" t="n">
        <v>1</v>
      </c>
      <c r="O90" s="3" t="s">
        <v>100</v>
      </c>
      <c r="P90" s="3" t="n">
        <v>0</v>
      </c>
      <c r="Q90" s="3" t="n">
        <v>0</v>
      </c>
      <c r="R90" s="8" t="n">
        <v>0</v>
      </c>
      <c r="S90" s="3" t="s">
        <v>100</v>
      </c>
      <c r="T90" s="3" t="s">
        <v>99</v>
      </c>
      <c r="U90" s="3" t="s">
        <v>99</v>
      </c>
      <c r="V90" s="3" t="s">
        <v>100</v>
      </c>
      <c r="W90" s="3" t="s">
        <v>99</v>
      </c>
      <c r="X90" s="3" t="s">
        <v>100</v>
      </c>
      <c r="Y90" s="0"/>
      <c r="Z90" s="0"/>
      <c r="AA90" s="10" t="n">
        <v>0</v>
      </c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3" t="s">
        <v>345</v>
      </c>
      <c r="BL90" s="3" t="n">
        <v>0.567</v>
      </c>
      <c r="BM90" s="3" t="n">
        <v>-25.4555673544757</v>
      </c>
      <c r="BN90" s="3" t="n">
        <v>7.7477709708118</v>
      </c>
      <c r="BO90" s="3" t="n">
        <v>46.607581580603</v>
      </c>
      <c r="BP90" s="3" t="n">
        <v>14.0245204877267</v>
      </c>
      <c r="BQ90" s="3" t="n">
        <v>3.32329234510304</v>
      </c>
      <c r="BR90" s="0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9" activeCellId="0" sqref="H39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2010-08-19T12:40:26Z</dcterms:created>
  <dc:creator>Sibylle</dc:creator>
  <dc:description/>
  <dc:language>en-US</dc:language>
  <cp:lastModifiedBy/>
  <dcterms:modified xsi:type="dcterms:W3CDTF">2016-09-05T14:35:41Z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