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nders\Documents\6 semester\bachelor\"/>
    </mc:Choice>
  </mc:AlternateContent>
  <bookViews>
    <workbookView xWindow="0" yWindow="0" windowWidth="12270" windowHeight="3705"/>
  </bookViews>
  <sheets>
    <sheet name="Prosjekt Plan" sheetId="3" r:id="rId1"/>
    <sheet name="Timeliste" sheetId="4" r:id="rId2"/>
    <sheet name="Rapport" sheetId="6" r:id="rId3"/>
  </sheets>
  <definedNames>
    <definedName name="_xlnm._FilterDatabase" localSheetId="1" hidden="1">Timeliste!$A$1:$F$36</definedName>
    <definedName name="aktivitet">'Prosjekt Plan'!$B$5:$B$250</definedName>
  </definedNames>
  <calcPr calcId="171027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B20" i="4"/>
  <c r="C7" i="3"/>
  <c r="C28" i="3" s="1"/>
  <c r="B19" i="4"/>
  <c r="B18" i="4"/>
  <c r="B17" i="4"/>
  <c r="C12" i="3"/>
  <c r="B16" i="4"/>
  <c r="B15" i="4"/>
  <c r="B14" i="4"/>
  <c r="B13" i="4"/>
  <c r="D28" i="3" l="1"/>
  <c r="B2" i="4" l="1"/>
  <c r="B3" i="4"/>
  <c r="B4" i="4"/>
  <c r="B5" i="4"/>
  <c r="B6" i="4"/>
  <c r="B7" i="4"/>
  <c r="B8" i="4"/>
  <c r="B9" i="4"/>
  <c r="B10" i="4"/>
  <c r="B11" i="4"/>
  <c r="B12" i="4"/>
  <c r="B24" i="4"/>
  <c r="B25" i="4"/>
  <c r="B26" i="4"/>
  <c r="B27" i="4"/>
  <c r="B28" i="4"/>
  <c r="B29" i="4"/>
  <c r="B30" i="4"/>
  <c r="B31" i="4"/>
  <c r="B32" i="4"/>
  <c r="B33" i="4"/>
  <c r="B34" i="4"/>
  <c r="B35" i="4"/>
  <c r="I3" i="3" l="1"/>
  <c r="J2" i="3" l="1"/>
  <c r="K2" i="3" l="1"/>
  <c r="J3" i="3"/>
  <c r="L2" i="3" l="1"/>
  <c r="K3" i="3"/>
  <c r="M2" i="3" l="1"/>
  <c r="L3" i="3"/>
  <c r="N2" i="3" l="1"/>
  <c r="M3" i="3"/>
  <c r="O2" i="3" l="1"/>
  <c r="N3" i="3"/>
  <c r="P2" i="3" l="1"/>
  <c r="O3" i="3"/>
  <c r="Q2" i="3" l="1"/>
  <c r="P3" i="3"/>
  <c r="R2" i="3" l="1"/>
  <c r="Q3" i="3"/>
  <c r="S2" i="3" l="1"/>
  <c r="R3" i="3"/>
  <c r="T2" i="3" l="1"/>
  <c r="S3" i="3"/>
  <c r="U2" i="3" l="1"/>
  <c r="T3" i="3"/>
  <c r="V2" i="3" l="1"/>
  <c r="U3" i="3"/>
  <c r="W2" i="3" l="1"/>
  <c r="V3" i="3"/>
  <c r="X2" i="3" l="1"/>
  <c r="W3" i="3"/>
  <c r="Y2" i="3" l="1"/>
  <c r="X3" i="3"/>
  <c r="Z2" i="3" l="1"/>
  <c r="Y3" i="3"/>
  <c r="AA2" i="3" l="1"/>
  <c r="Z3" i="3"/>
  <c r="AB2" i="3" l="1"/>
  <c r="AA3" i="3"/>
  <c r="AC2" i="3" l="1"/>
  <c r="AB3" i="3"/>
  <c r="AD2" i="3" l="1"/>
  <c r="AC3" i="3"/>
  <c r="AE2" i="3" l="1"/>
  <c r="AD3" i="3"/>
  <c r="AF2" i="3" l="1"/>
  <c r="AF3" i="3" s="1"/>
  <c r="AE3" i="3"/>
</calcChain>
</file>

<file path=xl/sharedStrings.xml><?xml version="1.0" encoding="utf-8"?>
<sst xmlns="http://schemas.openxmlformats.org/spreadsheetml/2006/main" count="160" uniqueCount="71">
  <si>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</si>
  <si>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</si>
  <si>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</si>
  <si>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</si>
  <si>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</si>
  <si>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</si>
  <si>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</si>
  <si>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</si>
  <si>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</si>
  <si>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</si>
  <si>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</si>
  <si>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</si>
  <si>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</si>
  <si>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</si>
  <si>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Uke</t>
  </si>
  <si>
    <t>Man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</si>
  <si>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</si>
  <si>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</si>
  <si>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</si>
  <si>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</si>
  <si>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</si>
  <si>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</si>
  <si>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</si>
  <si>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</si>
  <si>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</si>
  <si>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</si>
  <si>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Forstudie Innlevering</t>
  </si>
  <si>
    <t>#</t>
  </si>
  <si>
    <t>Aktivitet</t>
  </si>
  <si>
    <t>EXPO</t>
  </si>
  <si>
    <t>Bachelor Oppgave Innlevering</t>
  </si>
  <si>
    <t>Ansvarlig</t>
  </si>
  <si>
    <t>Bachelor Oppgave Presentasjon</t>
  </si>
  <si>
    <t>Midtveis Innlevering/Presentasjon</t>
  </si>
  <si>
    <t>Arbeid med forstudie</t>
  </si>
  <si>
    <t>Påske</t>
  </si>
  <si>
    <t>Start</t>
  </si>
  <si>
    <t>Fre</t>
  </si>
  <si>
    <t>Bachelor Oppgave Seminar</t>
  </si>
  <si>
    <t>dato</t>
  </si>
  <si>
    <t>person</t>
  </si>
  <si>
    <t>aktivitet</t>
  </si>
  <si>
    <t>timer</t>
  </si>
  <si>
    <t>kommentar</t>
  </si>
  <si>
    <t>uke</t>
  </si>
  <si>
    <t>(tom)</t>
  </si>
  <si>
    <t>Totalsum</t>
  </si>
  <si>
    <t>(Alle)</t>
  </si>
  <si>
    <t>Summer av timer</t>
  </si>
  <si>
    <t>Planl.
Arbeid [timer]</t>
  </si>
  <si>
    <t>Utført
Arbeid
[tiner]</t>
  </si>
  <si>
    <t>Start
Dato</t>
  </si>
  <si>
    <t>Slutt
Dato</t>
  </si>
  <si>
    <t>~75/150/225/300 timer</t>
  </si>
  <si>
    <t>~425/850/1275/1700 timer</t>
  </si>
  <si>
    <t>X</t>
  </si>
  <si>
    <t>Alme</t>
  </si>
  <si>
    <t>Fremming</t>
  </si>
  <si>
    <t>Teste ut demo</t>
  </si>
  <si>
    <t>Sette opp prosjektplan</t>
  </si>
  <si>
    <t>Kravliste</t>
  </si>
  <si>
    <t>Møte</t>
  </si>
  <si>
    <t>Teikne design</t>
  </si>
  <si>
    <t>Generere datapakker</t>
  </si>
  <si>
    <t>Sende ut datapakker</t>
  </si>
  <si>
    <t>Motta datapakker</t>
  </si>
  <si>
    <t>Verifisere datapakker</t>
  </si>
  <si>
    <t>Arbeid hovudoppgåve</t>
  </si>
  <si>
    <t>FPGA-forum</t>
  </si>
  <si>
    <t>Vurdert
Frandrift</t>
  </si>
  <si>
    <t>Dokumentasjon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</si>
</sst>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/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" fontId="1" fillId="0" borderId="1" xfId="0" applyNumberFormat="1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" fontId="0" fillId="0" borderId="0" xfId="0" applyNumberFormat="1"/>
    <xf numFmtId="16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164" fontId="1" fillId="3" borderId="2" xfId="0" applyNumberFormat="1" applyFont="1" applyFill="1" applyBorder="1" applyAlignment="1"/>
    <xf numFmtId="0" fontId="0" fillId="0" borderId="1" xfId="0" pivotButton="1" applyBorder="1"/>
    <xf numFmtId="0" fontId="3" fillId="6" borderId="1" xfId="2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6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5" borderId="1" xfId="1" applyBorder="1" applyAlignment="1">
      <alignment horizontal="center"/>
    </xf>
    <xf numFmtId="164" fontId="3" fillId="6" borderId="1" xfId="2" applyNumberForma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/>
    </xf>
  </cellXfs>
  <cellStyles count="3">
    <cellStyle name="Dårlig" xfId="2" builtinId="27"/>
    <cellStyle name="God" xfId="1" builtinId="26"/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 Lerum Alme" refreshedDate="42766.566012384261" createdVersion="5" refreshedVersion="6" minRefreshableVersion="3" recordCount="36">
  <cacheSource type="worksheet">
    <worksheetSource ref="B1:E1000" sheet="Timeliste"/>
  </cacheSource>
  <cacheFields count="4">
    <cacheField name="uke" numFmtId="0">
      <sharedItems containsBlank="1" containsMixedTypes="1" containsNumber="1" containsInteger="1" minValue="3" maxValue="6" count="6">
        <n v="3"/>
        <n v="4"/>
        <n v="5"/>
        <s v=""/>
        <m/>
        <n v="6" u="1"/>
      </sharedItems>
    </cacheField>
    <cacheField name="person" numFmtId="0">
      <sharedItems containsBlank="1" count="8">
        <s v="Alme"/>
        <s v="Fremming"/>
        <m/>
        <s v="per" u="1"/>
        <s v="geir omar" u="1"/>
        <s v="svein" u="1"/>
        <s v="pål" u="1"/>
        <s v="espen" u="1"/>
      </sharedItems>
    </cacheField>
    <cacheField name="aktivitet" numFmtId="0">
      <sharedItems containsBlank="1" count="11">
        <s v="Møte"/>
        <s v="Arbeid med forstudie"/>
        <s v="Teste ut demo"/>
        <s v="FPGA-forum"/>
        <s v="Kravliste"/>
        <s v="Sette opp prosjektplan"/>
        <m/>
        <s v="Midtveis Innlevering/Presentasjon" u="1"/>
        <s v="Metode Undervisning" u="1"/>
        <s v="Bachelor Oppgave Seminar" u="1"/>
        <s v="ikke planlagt" u="1"/>
      </sharedItems>
    </cacheField>
    <cacheField name="timer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2"/>
  </r>
  <r>
    <x v="0"/>
    <x v="1"/>
    <x v="0"/>
    <n v="2"/>
  </r>
  <r>
    <x v="0"/>
    <x v="0"/>
    <x v="1"/>
    <n v="5"/>
  </r>
  <r>
    <x v="0"/>
    <x v="1"/>
    <x v="1"/>
    <n v="2"/>
  </r>
  <r>
    <x v="0"/>
    <x v="1"/>
    <x v="2"/>
    <n v="5"/>
  </r>
  <r>
    <x v="0"/>
    <x v="1"/>
    <x v="2"/>
    <n v="5"/>
  </r>
  <r>
    <x v="1"/>
    <x v="0"/>
    <x v="1"/>
    <n v="5"/>
  </r>
  <r>
    <x v="1"/>
    <x v="0"/>
    <x v="1"/>
    <n v="6"/>
  </r>
  <r>
    <x v="1"/>
    <x v="1"/>
    <x v="3"/>
    <n v="1"/>
  </r>
  <r>
    <x v="1"/>
    <x v="1"/>
    <x v="1"/>
    <n v="5"/>
  </r>
  <r>
    <x v="1"/>
    <x v="0"/>
    <x v="1"/>
    <n v="5"/>
  </r>
  <r>
    <x v="1"/>
    <x v="1"/>
    <x v="4"/>
    <n v="4"/>
  </r>
  <r>
    <x v="1"/>
    <x v="1"/>
    <x v="1"/>
    <n v="1"/>
  </r>
  <r>
    <x v="1"/>
    <x v="0"/>
    <x v="5"/>
    <n v="2"/>
  </r>
  <r>
    <x v="1"/>
    <x v="0"/>
    <x v="5"/>
    <n v="2"/>
  </r>
  <r>
    <x v="2"/>
    <x v="0"/>
    <x v="5"/>
    <n v="2"/>
  </r>
  <r>
    <x v="2"/>
    <x v="0"/>
    <x v="1"/>
    <n v="6"/>
  </r>
  <r>
    <x v="2"/>
    <x v="1"/>
    <x v="1"/>
    <n v="4"/>
  </r>
  <r>
    <x v="3"/>
    <x v="2"/>
    <x v="6"/>
    <m/>
  </r>
  <r>
    <x v="4"/>
    <x v="2"/>
    <x v="6"/>
    <m/>
  </r>
  <r>
    <x v="4"/>
    <x v="2"/>
    <x v="6"/>
    <m/>
  </r>
  <r>
    <x v="4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3"/>
    <x v="2"/>
    <x v="6"/>
    <m/>
  </r>
  <r>
    <x v="4"/>
    <x v="2"/>
    <x v="6"/>
    <m/>
  </r>
  <r>
    <x v="4"/>
    <x v="2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45" applyNumberFormats="0" applyBorderFormats="0" applyFontFormats="0" applyPatternFormats="0" applyAlignmentFormats="0" applyWidthHeightFormats="1" dataCaption="Verdier" updatedVersion="6" minRefreshableVersion="3" useAutoFormatting="1" itemPrintTitles="1" createdVersion="5" indent="0" compact="0" compactData="0" gridDropZones="1" multipleFieldFilters="0">
  <location ref="A3:G12" firstHeaderRow="1" firstDataRow="2" firstDataCol="1" rowPageCount="1" colPageCount="1"/>
  <pivotFields count="4">
    <pivotField axis="axisCol" compact="0" outline="0" showAll="0">
      <items count="7">
        <item x="0"/>
        <item x="1"/>
        <item x="2"/>
        <item m="1" x="5"/>
        <item x="3"/>
        <item x="4"/>
        <item t="default"/>
      </items>
    </pivotField>
    <pivotField axis="axisPage" compact="0" outline="0" showAll="0">
      <items count="9">
        <item m="1" x="7"/>
        <item m="1" x="4"/>
        <item m="1" x="3"/>
        <item m="1" x="6"/>
        <item m="1" x="5"/>
        <item x="2"/>
        <item x="0"/>
        <item x="1"/>
        <item t="default"/>
      </items>
    </pivotField>
    <pivotField axis="axisRow" compact="0" outline="0" showAll="0">
      <items count="12">
        <item x="1"/>
        <item m="1" x="9"/>
        <item m="1" x="10"/>
        <item m="1" x="8"/>
        <item m="1" x="7"/>
        <item x="6"/>
        <item x="0"/>
        <item x="2"/>
        <item x="3"/>
        <item x="4"/>
        <item x="5"/>
        <item t="default"/>
      </items>
    </pivotField>
    <pivotField dataField="1" compact="0" outline="0" showAll="0"/>
  </pivotFields>
  <rowFields count="1">
    <field x="2"/>
  </rowFields>
  <rowItems count="8">
    <i>
      <x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4"/>
    </i>
    <i>
      <x v="5"/>
    </i>
    <i t="grand">
      <x/>
    </i>
  </colItems>
  <pageFields count="1">
    <pageField fld="1" hier="-1"/>
  </pageFields>
  <dataFields count="1">
    <dataField name="Summer av timer" fld="3" baseField="2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8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F17" sqref="F17"/>
    </sheetView>
  </sheetViews>
  <sheetFormatPr baseColWidth="10" defaultColWidth="11.5703125" defaultRowHeight="15" x14ac:dyDescent="0.25"/>
  <cols>
    <col min="1" max="1" width="3.85546875" customWidth="1"/>
    <col min="2" max="2" width="29.85546875" style="1" customWidth="1"/>
    <col min="3" max="4" width="8.28515625" style="1" customWidth="1"/>
    <col min="5" max="5" width="9.85546875" style="1" customWidth="1"/>
    <col min="6" max="7" width="8.28515625" style="1" customWidth="1"/>
    <col min="8" max="8" width="10.140625" style="1" customWidth="1"/>
    <col min="9" max="32" width="5.28515625" customWidth="1"/>
  </cols>
  <sheetData>
    <row r="1" spans="1:32" s="1" customFormat="1" x14ac:dyDescent="0.25">
      <c r="A1" s="2"/>
      <c r="B1" s="2"/>
      <c r="C1" s="2"/>
      <c r="D1" s="2"/>
      <c r="E1" s="2"/>
      <c r="F1" s="2"/>
      <c r="G1" s="2"/>
      <c r="H1" s="2" t="s">
        <v>14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6" t="s">
        <v>8</v>
      </c>
      <c r="R1" s="2" t="s">
        <v>9</v>
      </c>
      <c r="S1" s="2" t="s">
        <v>10</v>
      </c>
      <c r="T1" s="6" t="s">
        <v>11</v>
      </c>
      <c r="U1" s="6" t="s">
        <v>12</v>
      </c>
      <c r="V1" s="2" t="s">
        <v>13</v>
      </c>
      <c r="W1" s="8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</row>
    <row r="2" spans="1:32" s="1" customFormat="1" x14ac:dyDescent="0.25">
      <c r="A2" s="2"/>
      <c r="B2" s="2"/>
      <c r="C2" s="2"/>
      <c r="D2" s="2"/>
      <c r="E2" s="2"/>
      <c r="F2" s="2"/>
      <c r="G2" s="2"/>
      <c r="H2" s="2" t="s">
        <v>15</v>
      </c>
      <c r="I2" s="4">
        <v>42737</v>
      </c>
      <c r="J2" s="4">
        <f>I2+7</f>
        <v>42744</v>
      </c>
      <c r="K2" s="4">
        <f t="shared" ref="K2:AF2" si="0">J2+7</f>
        <v>42751</v>
      </c>
      <c r="L2" s="4">
        <f t="shared" si="0"/>
        <v>42758</v>
      </c>
      <c r="M2" s="4">
        <f t="shared" si="0"/>
        <v>42765</v>
      </c>
      <c r="N2" s="4">
        <f t="shared" si="0"/>
        <v>42772</v>
      </c>
      <c r="O2" s="4">
        <f t="shared" si="0"/>
        <v>42779</v>
      </c>
      <c r="P2" s="4">
        <f t="shared" si="0"/>
        <v>42786</v>
      </c>
      <c r="Q2" s="7">
        <f t="shared" si="0"/>
        <v>42793</v>
      </c>
      <c r="R2" s="4">
        <f t="shared" si="0"/>
        <v>42800</v>
      </c>
      <c r="S2" s="4">
        <f t="shared" si="0"/>
        <v>42807</v>
      </c>
      <c r="T2" s="7">
        <f t="shared" si="0"/>
        <v>42814</v>
      </c>
      <c r="U2" s="7">
        <f t="shared" si="0"/>
        <v>42821</v>
      </c>
      <c r="V2" s="4">
        <f t="shared" si="0"/>
        <v>42828</v>
      </c>
      <c r="W2" s="9">
        <f t="shared" si="0"/>
        <v>42835</v>
      </c>
      <c r="X2" s="4">
        <f t="shared" si="0"/>
        <v>42842</v>
      </c>
      <c r="Y2" s="4">
        <f t="shared" si="0"/>
        <v>42849</v>
      </c>
      <c r="Z2" s="4">
        <f t="shared" si="0"/>
        <v>42856</v>
      </c>
      <c r="AA2" s="4">
        <f t="shared" si="0"/>
        <v>42863</v>
      </c>
      <c r="AB2" s="4">
        <f t="shared" si="0"/>
        <v>42870</v>
      </c>
      <c r="AC2" s="4">
        <f t="shared" si="0"/>
        <v>42877</v>
      </c>
      <c r="AD2" s="4">
        <f t="shared" si="0"/>
        <v>42884</v>
      </c>
      <c r="AE2" s="4">
        <f t="shared" si="0"/>
        <v>42891</v>
      </c>
      <c r="AF2" s="4">
        <f t="shared" si="0"/>
        <v>42898</v>
      </c>
    </row>
    <row r="3" spans="1:32" s="1" customFormat="1" x14ac:dyDescent="0.25">
      <c r="A3" s="2"/>
      <c r="B3" s="2"/>
      <c r="C3" s="2"/>
      <c r="D3" s="2"/>
      <c r="E3" s="2"/>
      <c r="F3" s="2"/>
      <c r="G3" s="2"/>
      <c r="H3" s="2" t="s">
        <v>37</v>
      </c>
      <c r="I3" s="4">
        <f>I2+4</f>
        <v>42741</v>
      </c>
      <c r="J3" s="4">
        <f t="shared" ref="J3:P3" si="1">J2+4</f>
        <v>42748</v>
      </c>
      <c r="K3" s="4">
        <f t="shared" si="1"/>
        <v>42755</v>
      </c>
      <c r="L3" s="4">
        <f t="shared" si="1"/>
        <v>42762</v>
      </c>
      <c r="M3" s="4">
        <f t="shared" si="1"/>
        <v>42769</v>
      </c>
      <c r="N3" s="4">
        <f t="shared" si="1"/>
        <v>42776</v>
      </c>
      <c r="O3" s="4">
        <f t="shared" si="1"/>
        <v>42783</v>
      </c>
      <c r="P3" s="4">
        <f t="shared" si="1"/>
        <v>42790</v>
      </c>
      <c r="Q3" s="7">
        <f>Q2+4</f>
        <v>42797</v>
      </c>
      <c r="R3" s="4">
        <f>R2+4</f>
        <v>42804</v>
      </c>
      <c r="S3" s="4">
        <f t="shared" ref="S3:V3" si="2">S2+4</f>
        <v>42811</v>
      </c>
      <c r="T3" s="4">
        <f t="shared" si="2"/>
        <v>42818</v>
      </c>
      <c r="U3" s="4">
        <f t="shared" si="2"/>
        <v>42825</v>
      </c>
      <c r="V3" s="4">
        <f t="shared" si="2"/>
        <v>42832</v>
      </c>
      <c r="W3" s="9">
        <f>W2+4</f>
        <v>42839</v>
      </c>
      <c r="X3" s="4">
        <f>X2+4</f>
        <v>42846</v>
      </c>
      <c r="Y3" s="4">
        <f t="shared" ref="Y3:AF3" si="3">Y2+4</f>
        <v>42853</v>
      </c>
      <c r="Z3" s="4">
        <f t="shared" si="3"/>
        <v>42860</v>
      </c>
      <c r="AA3" s="4">
        <f t="shared" si="3"/>
        <v>42867</v>
      </c>
      <c r="AB3" s="4">
        <f t="shared" si="3"/>
        <v>42874</v>
      </c>
      <c r="AC3" s="4">
        <f t="shared" si="3"/>
        <v>42881</v>
      </c>
      <c r="AD3" s="4">
        <f t="shared" si="3"/>
        <v>42888</v>
      </c>
      <c r="AE3" s="4">
        <f t="shared" si="3"/>
        <v>42895</v>
      </c>
      <c r="AF3" s="4">
        <f t="shared" si="3"/>
        <v>42902</v>
      </c>
    </row>
    <row r="4" spans="1:32" s="1" customFormat="1" ht="45" customHeight="1" x14ac:dyDescent="0.25">
      <c r="A4" s="2" t="s">
        <v>27</v>
      </c>
      <c r="B4" s="2" t="s">
        <v>28</v>
      </c>
      <c r="C4" s="14" t="s">
        <v>49</v>
      </c>
      <c r="D4" s="14" t="s">
        <v>50</v>
      </c>
      <c r="E4" s="14" t="s">
        <v>69</v>
      </c>
      <c r="F4" s="14" t="s">
        <v>51</v>
      </c>
      <c r="G4" s="14" t="s">
        <v>52</v>
      </c>
      <c r="H4" s="2" t="s">
        <v>31</v>
      </c>
      <c r="I4" s="4"/>
      <c r="J4" s="4" t="s">
        <v>36</v>
      </c>
      <c r="K4" s="4"/>
      <c r="L4" s="4"/>
      <c r="M4" s="4"/>
      <c r="N4" s="4"/>
      <c r="O4" s="4"/>
      <c r="P4" s="4"/>
      <c r="Q4" s="32"/>
      <c r="R4" s="4"/>
      <c r="S4" s="4"/>
      <c r="T4" s="4"/>
      <c r="U4" s="4"/>
      <c r="V4" s="4"/>
      <c r="W4" s="9" t="s">
        <v>35</v>
      </c>
      <c r="X4" s="4"/>
      <c r="Y4" s="4"/>
      <c r="Z4" s="4"/>
      <c r="AA4" s="4"/>
      <c r="AB4" s="4"/>
      <c r="AC4" s="4"/>
      <c r="AD4" s="4"/>
      <c r="AE4" s="4"/>
      <c r="AF4" s="4"/>
    </row>
    <row r="5" spans="1:32" s="1" customFormat="1" x14ac:dyDescent="0.25">
      <c r="A5" s="2">
        <v>1</v>
      </c>
      <c r="B5" s="2" t="s">
        <v>34</v>
      </c>
      <c r="C5" s="2">
        <v>50</v>
      </c>
      <c r="D5" s="2">
        <v>39</v>
      </c>
      <c r="E5" s="15">
        <v>1</v>
      </c>
      <c r="F5" s="5">
        <v>42737</v>
      </c>
      <c r="G5" s="5">
        <v>42766</v>
      </c>
      <c r="H5" s="2" t="s">
        <v>56</v>
      </c>
      <c r="I5" s="16"/>
      <c r="J5" s="28" t="s">
        <v>53</v>
      </c>
      <c r="K5" s="28"/>
      <c r="L5" s="28"/>
      <c r="M5" s="19"/>
      <c r="N5" s="19"/>
      <c r="O5" s="19"/>
      <c r="P5" s="19"/>
      <c r="Q5" s="33"/>
      <c r="R5" s="19"/>
      <c r="S5" s="19"/>
      <c r="T5" s="19"/>
      <c r="U5" s="19"/>
      <c r="V5" s="19"/>
      <c r="W5" s="20"/>
      <c r="X5" s="19"/>
      <c r="Y5" s="19"/>
      <c r="Z5" s="19"/>
      <c r="AA5" s="19"/>
      <c r="AB5" s="19"/>
      <c r="AC5" s="19"/>
      <c r="AD5" s="19"/>
      <c r="AE5" s="19"/>
      <c r="AF5" s="19"/>
    </row>
    <row r="6" spans="1:32" x14ac:dyDescent="0.25">
      <c r="A6" s="2">
        <v>2</v>
      </c>
      <c r="B6" s="2" t="s">
        <v>26</v>
      </c>
      <c r="C6" s="2">
        <v>0</v>
      </c>
      <c r="D6" s="2">
        <v>0</v>
      </c>
      <c r="E6" s="15">
        <v>0</v>
      </c>
      <c r="F6" s="5">
        <v>42766</v>
      </c>
      <c r="G6" s="2"/>
      <c r="H6" s="2" t="s">
        <v>56</v>
      </c>
      <c r="I6" s="3"/>
      <c r="J6" s="21"/>
      <c r="K6" s="21"/>
      <c r="L6" s="22"/>
      <c r="M6" s="23" t="s">
        <v>55</v>
      </c>
      <c r="N6" s="21"/>
      <c r="O6" s="21"/>
      <c r="P6" s="21"/>
      <c r="Q6" s="22"/>
      <c r="R6" s="21"/>
      <c r="S6" s="21"/>
      <c r="T6" s="19"/>
      <c r="U6" s="19"/>
      <c r="V6" s="19"/>
      <c r="W6" s="24"/>
      <c r="X6" s="21"/>
      <c r="Y6" s="21"/>
      <c r="Z6" s="21"/>
      <c r="AA6" s="21"/>
      <c r="AB6" s="21"/>
      <c r="AC6" s="21"/>
      <c r="AD6" s="21"/>
      <c r="AE6" s="21"/>
      <c r="AF6" s="21"/>
    </row>
    <row r="7" spans="1:32" x14ac:dyDescent="0.25">
      <c r="A7" s="2">
        <v>3</v>
      </c>
      <c r="B7" s="2" t="s">
        <v>67</v>
      </c>
      <c r="C7" s="2">
        <f>SUM(C9:C22)</f>
        <v>634</v>
      </c>
      <c r="D7" s="2">
        <v>0</v>
      </c>
      <c r="E7" s="15">
        <v>0</v>
      </c>
      <c r="F7" s="2"/>
      <c r="G7" s="2"/>
      <c r="H7" s="2" t="s">
        <v>57</v>
      </c>
      <c r="I7" s="3"/>
      <c r="J7" s="21"/>
      <c r="K7" s="21"/>
      <c r="L7" s="21"/>
      <c r="M7" s="25"/>
      <c r="N7" s="29" t="s">
        <v>54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1"/>
      <c r="AD7" s="21"/>
      <c r="AE7" s="21"/>
      <c r="AF7" s="21"/>
    </row>
    <row r="8" spans="1:32" x14ac:dyDescent="0.25">
      <c r="A8" s="2">
        <v>4</v>
      </c>
      <c r="B8" s="2" t="s">
        <v>33</v>
      </c>
      <c r="C8" s="2">
        <v>6</v>
      </c>
      <c r="D8" s="2">
        <v>0</v>
      </c>
      <c r="E8" s="15">
        <v>0</v>
      </c>
      <c r="F8" s="5">
        <v>42828</v>
      </c>
      <c r="G8" s="2"/>
      <c r="H8" s="2" t="s">
        <v>56</v>
      </c>
      <c r="I8" s="3"/>
      <c r="J8" s="21"/>
      <c r="K8" s="21"/>
      <c r="L8" s="21"/>
      <c r="M8" s="21"/>
      <c r="N8" s="21"/>
      <c r="O8" s="21"/>
      <c r="P8" s="21"/>
      <c r="Q8" s="22"/>
      <c r="R8" s="21"/>
      <c r="S8" s="21"/>
      <c r="T8" s="21"/>
      <c r="U8" s="22"/>
      <c r="V8" s="23" t="s">
        <v>55</v>
      </c>
      <c r="W8" s="24"/>
      <c r="X8" s="21"/>
      <c r="Y8" s="21"/>
      <c r="Z8" s="21"/>
      <c r="AA8" s="21"/>
      <c r="AB8" s="21"/>
      <c r="AC8" s="21"/>
      <c r="AD8" s="21"/>
      <c r="AE8" s="21"/>
      <c r="AF8" s="21"/>
    </row>
    <row r="9" spans="1:32" x14ac:dyDescent="0.25">
      <c r="A9" s="2">
        <v>5</v>
      </c>
      <c r="B9" s="2" t="s">
        <v>38</v>
      </c>
      <c r="C9" s="2">
        <v>6</v>
      </c>
      <c r="D9" s="2">
        <v>0</v>
      </c>
      <c r="E9" s="15">
        <v>0</v>
      </c>
      <c r="F9" s="5">
        <v>42867</v>
      </c>
      <c r="G9" s="5"/>
      <c r="H9" s="2" t="s">
        <v>56</v>
      </c>
      <c r="I9" s="3"/>
      <c r="J9" s="21"/>
      <c r="K9" s="21"/>
      <c r="L9" s="21"/>
      <c r="M9" s="21"/>
      <c r="N9" s="21"/>
      <c r="O9" s="21"/>
      <c r="P9" s="21"/>
      <c r="Q9" s="22"/>
      <c r="R9" s="21"/>
      <c r="S9" s="21"/>
      <c r="T9" s="21"/>
      <c r="U9" s="21"/>
      <c r="V9" s="21"/>
      <c r="W9" s="24"/>
      <c r="X9" s="22"/>
      <c r="Y9" s="22"/>
      <c r="Z9" s="22"/>
      <c r="AA9" s="23" t="s">
        <v>55</v>
      </c>
      <c r="AB9" s="22"/>
      <c r="AC9" s="22"/>
      <c r="AD9" s="22"/>
      <c r="AE9" s="21"/>
      <c r="AF9" s="21"/>
    </row>
    <row r="10" spans="1:32" x14ac:dyDescent="0.25">
      <c r="A10" s="2">
        <v>6</v>
      </c>
      <c r="B10" s="2" t="s">
        <v>30</v>
      </c>
      <c r="C10" s="2">
        <v>1</v>
      </c>
      <c r="D10" s="2">
        <v>0</v>
      </c>
      <c r="E10" s="15">
        <v>0</v>
      </c>
      <c r="F10" s="5">
        <v>42886</v>
      </c>
      <c r="G10" s="2"/>
      <c r="H10" s="2" t="s">
        <v>57</v>
      </c>
      <c r="I10" s="3"/>
      <c r="J10" s="21"/>
      <c r="K10" s="21"/>
      <c r="L10" s="21"/>
      <c r="M10" s="21"/>
      <c r="N10" s="21"/>
      <c r="O10" s="21"/>
      <c r="P10" s="21"/>
      <c r="Q10" s="22"/>
      <c r="R10" s="21"/>
      <c r="S10" s="21"/>
      <c r="T10" s="21"/>
      <c r="U10" s="21"/>
      <c r="V10" s="21"/>
      <c r="W10" s="24"/>
      <c r="X10" s="21"/>
      <c r="Y10" s="21"/>
      <c r="Z10" s="21"/>
      <c r="AA10" s="21"/>
      <c r="AB10" s="21"/>
      <c r="AC10" s="21"/>
      <c r="AD10" s="23" t="s">
        <v>55</v>
      </c>
      <c r="AE10" s="21"/>
      <c r="AF10" s="21"/>
    </row>
    <row r="11" spans="1:32" x14ac:dyDescent="0.25">
      <c r="A11" s="2">
        <v>7</v>
      </c>
      <c r="B11" s="2" t="s">
        <v>32</v>
      </c>
      <c r="C11" s="2">
        <v>5</v>
      </c>
      <c r="D11" s="2">
        <v>0</v>
      </c>
      <c r="E11" s="15">
        <v>0</v>
      </c>
      <c r="F11" s="5">
        <v>42891</v>
      </c>
      <c r="G11" s="2"/>
      <c r="H11" s="2" t="s">
        <v>56</v>
      </c>
      <c r="I11" s="3"/>
      <c r="J11" s="21"/>
      <c r="K11" s="21"/>
      <c r="L11" s="21"/>
      <c r="M11" s="21"/>
      <c r="N11" s="21"/>
      <c r="O11" s="21"/>
      <c r="P11" s="21"/>
      <c r="Q11" s="22"/>
      <c r="R11" s="21"/>
      <c r="S11" s="21"/>
      <c r="T11" s="21"/>
      <c r="U11" s="21"/>
      <c r="V11" s="21"/>
      <c r="W11" s="24"/>
      <c r="X11" s="21"/>
      <c r="Y11" s="21"/>
      <c r="Z11" s="21"/>
      <c r="AA11" s="21"/>
      <c r="AB11" s="21"/>
      <c r="AC11" s="21"/>
      <c r="AD11" s="21"/>
      <c r="AE11" s="23" t="s">
        <v>55</v>
      </c>
      <c r="AF11" s="22"/>
    </row>
    <row r="12" spans="1:32" x14ac:dyDescent="0.25">
      <c r="A12" s="2">
        <v>8</v>
      </c>
      <c r="B12" s="2" t="s">
        <v>29</v>
      </c>
      <c r="C12" s="2">
        <f>8*2*2</f>
        <v>32</v>
      </c>
      <c r="D12" s="2">
        <v>0</v>
      </c>
      <c r="E12" s="15">
        <v>0</v>
      </c>
      <c r="F12" s="5">
        <v>42901</v>
      </c>
      <c r="G12" s="5"/>
      <c r="H12" s="5" t="s">
        <v>56</v>
      </c>
      <c r="I12" s="3"/>
      <c r="J12" s="21"/>
      <c r="K12" s="21"/>
      <c r="L12" s="21"/>
      <c r="M12" s="21"/>
      <c r="N12" s="21"/>
      <c r="O12" s="21"/>
      <c r="P12" s="21"/>
      <c r="Q12" s="22"/>
      <c r="R12" s="21"/>
      <c r="S12" s="21"/>
      <c r="T12" s="21"/>
      <c r="U12" s="21"/>
      <c r="V12" s="21"/>
      <c r="W12" s="24"/>
      <c r="X12" s="21"/>
      <c r="Y12" s="21"/>
      <c r="Z12" s="21"/>
      <c r="AA12" s="21"/>
      <c r="AB12" s="21"/>
      <c r="AC12" s="21"/>
      <c r="AD12" s="21"/>
      <c r="AE12" s="21"/>
      <c r="AF12" s="23" t="s">
        <v>55</v>
      </c>
    </row>
    <row r="13" spans="1:32" x14ac:dyDescent="0.25">
      <c r="A13" s="2">
        <v>9</v>
      </c>
      <c r="B13" s="2" t="s">
        <v>61</v>
      </c>
      <c r="C13" s="2">
        <v>40</v>
      </c>
      <c r="D13" s="2">
        <v>4</v>
      </c>
      <c r="E13" s="15">
        <v>0.1</v>
      </c>
      <c r="F13" s="5">
        <v>42737</v>
      </c>
      <c r="G13" s="5"/>
      <c r="H13" s="2" t="s">
        <v>56</v>
      </c>
      <c r="I13" s="16"/>
      <c r="J13" s="21"/>
      <c r="K13" s="26" t="s">
        <v>55</v>
      </c>
      <c r="L13" s="21"/>
      <c r="M13" s="18" t="s">
        <v>55</v>
      </c>
      <c r="N13" s="21"/>
      <c r="O13" s="21"/>
      <c r="P13" s="18" t="s">
        <v>55</v>
      </c>
      <c r="Q13" s="22"/>
      <c r="R13" s="18" t="s">
        <v>55</v>
      </c>
      <c r="S13" s="21"/>
      <c r="T13" s="18" t="s">
        <v>55</v>
      </c>
      <c r="U13" s="19"/>
      <c r="V13" s="27" t="s">
        <v>55</v>
      </c>
      <c r="W13" s="20"/>
      <c r="X13" s="27" t="s">
        <v>55</v>
      </c>
      <c r="Y13" s="19"/>
      <c r="Z13" s="27" t="s">
        <v>55</v>
      </c>
      <c r="AA13" s="19"/>
      <c r="AB13" s="27" t="s">
        <v>55</v>
      </c>
      <c r="AC13" s="19"/>
      <c r="AD13" s="27" t="s">
        <v>55</v>
      </c>
      <c r="AE13" s="19"/>
      <c r="AF13" s="19"/>
    </row>
    <row r="14" spans="1:32" x14ac:dyDescent="0.25">
      <c r="A14" s="2">
        <v>10</v>
      </c>
      <c r="B14" s="2" t="s">
        <v>59</v>
      </c>
      <c r="C14" s="2">
        <v>6</v>
      </c>
      <c r="D14" s="2">
        <v>6</v>
      </c>
      <c r="E14" s="15">
        <v>1</v>
      </c>
      <c r="F14" s="5"/>
      <c r="G14" s="2"/>
      <c r="H14" s="2" t="s">
        <v>56</v>
      </c>
      <c r="I14" s="3"/>
      <c r="J14" s="21"/>
      <c r="K14" s="21"/>
      <c r="L14" s="26" t="s">
        <v>55</v>
      </c>
      <c r="M14" s="19"/>
      <c r="N14" s="21"/>
      <c r="O14" s="21"/>
      <c r="P14" s="21"/>
      <c r="Q14" s="22"/>
      <c r="R14" s="21"/>
      <c r="S14" s="21"/>
      <c r="T14" s="19"/>
      <c r="U14" s="19"/>
      <c r="V14" s="19"/>
      <c r="W14" s="24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2" x14ac:dyDescent="0.25">
      <c r="A15" s="2">
        <v>11</v>
      </c>
      <c r="B15" s="2" t="s">
        <v>60</v>
      </c>
      <c r="C15" s="2">
        <v>4</v>
      </c>
      <c r="D15" s="2">
        <v>4</v>
      </c>
      <c r="E15" s="15">
        <v>1</v>
      </c>
      <c r="F15" s="2"/>
      <c r="G15" s="2"/>
      <c r="H15" s="2" t="s">
        <v>57</v>
      </c>
      <c r="I15" s="3"/>
      <c r="J15" s="21"/>
      <c r="K15" s="21"/>
      <c r="L15" s="26" t="s">
        <v>55</v>
      </c>
      <c r="M15" s="25"/>
      <c r="N15" s="21"/>
      <c r="O15" s="21"/>
      <c r="P15" s="21"/>
      <c r="Q15" s="22"/>
      <c r="R15" s="21"/>
      <c r="S15" s="21"/>
      <c r="T15" s="19"/>
      <c r="U15" s="19"/>
      <c r="V15" s="19"/>
      <c r="W15" s="24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x14ac:dyDescent="0.25">
      <c r="A16" s="2">
        <v>12</v>
      </c>
      <c r="B16" s="2" t="s">
        <v>58</v>
      </c>
      <c r="C16" s="2">
        <v>40</v>
      </c>
      <c r="D16" s="2">
        <v>10</v>
      </c>
      <c r="E16" s="15">
        <f>0.333333333333333*100%</f>
        <v>0.33333333333333298</v>
      </c>
      <c r="F16" s="2"/>
      <c r="G16" s="2"/>
      <c r="H16" s="2" t="s">
        <v>57</v>
      </c>
      <c r="I16" s="3"/>
      <c r="J16" s="21"/>
      <c r="K16" s="21"/>
      <c r="M16" s="18" t="s">
        <v>55</v>
      </c>
      <c r="N16" s="21"/>
      <c r="O16" s="21"/>
      <c r="P16" s="21"/>
      <c r="Q16" s="22"/>
      <c r="R16" s="21"/>
      <c r="S16" s="21"/>
      <c r="T16" s="19"/>
      <c r="U16" s="19"/>
      <c r="V16" s="19"/>
      <c r="W16" s="24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4" x14ac:dyDescent="0.25">
      <c r="A17" s="2">
        <v>13</v>
      </c>
      <c r="B17" s="2" t="s">
        <v>62</v>
      </c>
      <c r="C17" s="2">
        <v>60</v>
      </c>
      <c r="D17" s="2">
        <v>0</v>
      </c>
      <c r="E17" s="15">
        <v>0</v>
      </c>
      <c r="F17" s="5"/>
      <c r="G17" s="2"/>
      <c r="H17" s="2" t="s">
        <v>56</v>
      </c>
      <c r="I17" s="3"/>
      <c r="J17" s="21"/>
      <c r="K17" s="21"/>
      <c r="L17" s="21"/>
      <c r="M17" s="21"/>
      <c r="N17" s="21"/>
      <c r="O17" s="18" t="s">
        <v>55</v>
      </c>
      <c r="P17" s="21"/>
      <c r="Q17" s="22"/>
      <c r="R17" s="21"/>
      <c r="S17" s="21"/>
      <c r="T17" s="21"/>
      <c r="U17" s="22"/>
      <c r="V17" s="19"/>
      <c r="W17" s="24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4" x14ac:dyDescent="0.25">
      <c r="A18" s="2">
        <v>14</v>
      </c>
      <c r="B18" s="2" t="s">
        <v>68</v>
      </c>
      <c r="C18" s="2">
        <v>40</v>
      </c>
      <c r="D18" s="2">
        <v>1</v>
      </c>
      <c r="E18" s="15">
        <v>0.05</v>
      </c>
      <c r="F18" s="5"/>
      <c r="G18" s="2"/>
      <c r="H18" s="2" t="s">
        <v>56</v>
      </c>
      <c r="I18" s="3"/>
      <c r="J18" s="21"/>
      <c r="K18" s="21"/>
      <c r="L18" s="21"/>
      <c r="M18" s="21"/>
      <c r="N18" s="21"/>
      <c r="O18" s="18" t="s">
        <v>55</v>
      </c>
      <c r="P18" s="21"/>
      <c r="Q18" s="22"/>
      <c r="R18" s="21"/>
      <c r="S18" s="21"/>
      <c r="T18" s="21"/>
      <c r="U18" s="22"/>
      <c r="V18" s="19"/>
      <c r="W18" s="24"/>
      <c r="X18" s="21"/>
      <c r="Y18" s="21"/>
      <c r="Z18" s="21"/>
      <c r="AA18" s="21"/>
      <c r="AB18" s="21"/>
      <c r="AC18" s="21"/>
      <c r="AD18" s="22"/>
      <c r="AE18" s="22"/>
      <c r="AF18" s="22"/>
    </row>
    <row r="19" spans="1:34" x14ac:dyDescent="0.25">
      <c r="A19" s="2">
        <v>15</v>
      </c>
      <c r="B19" s="2" t="s">
        <v>63</v>
      </c>
      <c r="C19" s="2">
        <v>100</v>
      </c>
      <c r="D19" s="2">
        <v>0</v>
      </c>
      <c r="E19" s="15">
        <v>0</v>
      </c>
      <c r="F19" s="5"/>
      <c r="G19" s="5"/>
      <c r="H19" s="2" t="s">
        <v>57</v>
      </c>
      <c r="I19" s="3"/>
      <c r="J19" s="21"/>
      <c r="K19" s="21"/>
      <c r="L19" s="21"/>
      <c r="M19" s="21"/>
      <c r="N19" s="21"/>
      <c r="O19" s="21"/>
      <c r="P19" s="21"/>
      <c r="Q19" s="22"/>
      <c r="R19" s="18" t="s">
        <v>55</v>
      </c>
      <c r="S19" s="21"/>
      <c r="T19" s="21"/>
      <c r="U19" s="21"/>
      <c r="V19" s="21"/>
      <c r="W19" s="24"/>
      <c r="X19" s="22"/>
      <c r="Y19" s="22"/>
      <c r="Z19" s="21"/>
      <c r="AA19" s="21"/>
      <c r="AB19" s="21"/>
      <c r="AC19" s="21"/>
      <c r="AD19" s="22"/>
      <c r="AE19" s="22"/>
      <c r="AF19" s="22"/>
    </row>
    <row r="20" spans="1:34" s="1" customFormat="1" x14ac:dyDescent="0.25">
      <c r="A20" s="2">
        <v>16</v>
      </c>
      <c r="B20" s="2" t="s">
        <v>64</v>
      </c>
      <c r="C20" s="2">
        <v>100</v>
      </c>
      <c r="D20" s="2">
        <v>0</v>
      </c>
      <c r="E20" s="15">
        <v>0</v>
      </c>
      <c r="F20" s="5"/>
      <c r="G20" s="2"/>
      <c r="H20" s="2" t="s">
        <v>57</v>
      </c>
      <c r="I20" s="3"/>
      <c r="J20" s="21"/>
      <c r="K20" s="21"/>
      <c r="L20" s="21"/>
      <c r="M20" s="21"/>
      <c r="N20" s="21"/>
      <c r="O20" s="21"/>
      <c r="P20" s="21"/>
      <c r="Q20" s="22"/>
      <c r="R20" s="21"/>
      <c r="S20" s="21"/>
      <c r="T20" s="18" t="s">
        <v>55</v>
      </c>
      <c r="U20" s="21"/>
      <c r="V20" s="21"/>
      <c r="W20" s="24"/>
      <c r="X20" s="21"/>
      <c r="Y20" s="21"/>
      <c r="Z20" s="21"/>
      <c r="AA20" s="21"/>
      <c r="AB20" s="21"/>
      <c r="AC20" s="21"/>
      <c r="AD20" s="22"/>
      <c r="AE20" s="22"/>
      <c r="AF20" s="22"/>
      <c r="AG20"/>
      <c r="AH20"/>
    </row>
    <row r="21" spans="1:34" s="1" customFormat="1" x14ac:dyDescent="0.25">
      <c r="A21" s="2">
        <v>17</v>
      </c>
      <c r="B21" s="2" t="s">
        <v>65</v>
      </c>
      <c r="C21" s="2">
        <v>100</v>
      </c>
      <c r="D21" s="2">
        <v>0</v>
      </c>
      <c r="E21" s="15">
        <v>0</v>
      </c>
      <c r="F21" s="5"/>
      <c r="G21" s="2"/>
      <c r="H21" s="2" t="s">
        <v>56</v>
      </c>
      <c r="I21" s="3"/>
      <c r="J21" s="21"/>
      <c r="K21" s="21"/>
      <c r="L21" s="21"/>
      <c r="M21" s="21"/>
      <c r="N21" s="21"/>
      <c r="O21" s="21"/>
      <c r="P21" s="21"/>
      <c r="Q21" s="22"/>
      <c r="R21" s="21"/>
      <c r="S21" s="21"/>
      <c r="T21" s="21"/>
      <c r="U21" s="21"/>
      <c r="V21" s="18" t="s">
        <v>55</v>
      </c>
      <c r="W21" s="24"/>
      <c r="X21" s="21"/>
      <c r="Y21" s="21"/>
      <c r="Z21" s="21"/>
      <c r="AA21" s="19"/>
      <c r="AB21" s="21"/>
      <c r="AC21" s="19"/>
      <c r="AD21" s="22"/>
      <c r="AE21" s="19"/>
      <c r="AF21" s="19"/>
      <c r="AG21"/>
      <c r="AH21"/>
    </row>
    <row r="22" spans="1:34" s="1" customFormat="1" x14ac:dyDescent="0.25">
      <c r="A22" s="2">
        <v>18</v>
      </c>
      <c r="B22" s="2" t="s">
        <v>66</v>
      </c>
      <c r="C22" s="2">
        <v>100</v>
      </c>
      <c r="D22" s="2">
        <v>0</v>
      </c>
      <c r="E22" s="15">
        <v>0</v>
      </c>
      <c r="F22" s="5"/>
      <c r="G22" s="5"/>
      <c r="H22" s="5" t="s">
        <v>57</v>
      </c>
      <c r="I22" s="3"/>
      <c r="J22" s="21"/>
      <c r="K22" s="21"/>
      <c r="L22" s="21"/>
      <c r="M22" s="21"/>
      <c r="N22" s="21"/>
      <c r="O22" s="21"/>
      <c r="P22" s="21"/>
      <c r="Q22" s="22"/>
      <c r="R22" s="21"/>
      <c r="S22" s="21"/>
      <c r="T22" s="21"/>
      <c r="U22" s="21"/>
      <c r="V22" s="21"/>
      <c r="W22" s="24"/>
      <c r="X22" s="21"/>
      <c r="Y22" s="18" t="s">
        <v>55</v>
      </c>
      <c r="Z22" s="21"/>
      <c r="AA22" s="21"/>
      <c r="AB22" s="21"/>
      <c r="AC22" s="21"/>
      <c r="AD22" s="21"/>
      <c r="AE22" s="21"/>
      <c r="AF22" s="21"/>
      <c r="AG22"/>
      <c r="AH22"/>
    </row>
    <row r="23" spans="1:34" s="1" customFormat="1" x14ac:dyDescent="0.25">
      <c r="A23" s="2">
        <v>19</v>
      </c>
      <c r="B23" s="1" t="s">
        <v>70</v>
      </c>
      <c r="C23" s="2">
        <v>100</v>
      </c>
      <c r="D23" s="2">
        <v>0</v>
      </c>
      <c r="E23" s="15">
        <v>0</v>
      </c>
      <c r="F23" s="5"/>
      <c r="G23" s="2"/>
      <c r="H23" s="2" t="s">
        <v>56</v>
      </c>
      <c r="I23" s="3"/>
      <c r="J23" s="21"/>
      <c r="K23" s="21"/>
      <c r="L23" s="21"/>
      <c r="M23" s="21"/>
      <c r="N23" s="21"/>
      <c r="O23" s="21"/>
      <c r="P23" s="21"/>
      <c r="Q23" s="22"/>
      <c r="R23" s="21"/>
      <c r="S23" s="21"/>
      <c r="T23" s="19"/>
      <c r="U23" s="19"/>
      <c r="V23" s="19"/>
      <c r="W23" s="24"/>
      <c r="X23" s="21"/>
      <c r="Y23" s="21"/>
      <c r="Z23" s="21"/>
      <c r="AA23" s="21"/>
      <c r="AB23" s="21"/>
      <c r="AC23" s="21"/>
      <c r="AD23" s="18" t="s">
        <v>55</v>
      </c>
      <c r="AE23" s="21"/>
      <c r="AF23" s="21"/>
      <c r="AG23"/>
      <c r="AH23"/>
    </row>
    <row r="24" spans="1:34" s="1" customFormat="1" x14ac:dyDescent="0.25">
      <c r="A24" s="2">
        <v>20</v>
      </c>
      <c r="B24" s="2"/>
      <c r="C24" s="2">
        <v>0</v>
      </c>
      <c r="D24" s="2">
        <v>0</v>
      </c>
      <c r="E24" s="15">
        <v>0</v>
      </c>
      <c r="F24" s="5"/>
      <c r="G24" s="2"/>
      <c r="H24" s="2"/>
      <c r="I24" s="3"/>
      <c r="J24" s="21"/>
      <c r="K24" s="21"/>
      <c r="L24" s="21"/>
      <c r="M24" s="21"/>
      <c r="N24" s="21"/>
      <c r="O24" s="21"/>
      <c r="P24" s="21"/>
      <c r="Q24" s="22"/>
      <c r="R24" s="21"/>
      <c r="S24" s="21"/>
      <c r="T24" s="21"/>
      <c r="U24" s="22"/>
      <c r="V24" s="19"/>
      <c r="W24" s="24"/>
      <c r="X24" s="21"/>
      <c r="Y24" s="21"/>
      <c r="Z24" s="21"/>
      <c r="AA24" s="21"/>
      <c r="AB24" s="21"/>
      <c r="AC24" s="21"/>
      <c r="AD24" s="21"/>
      <c r="AE24" s="21"/>
      <c r="AF24" s="21"/>
      <c r="AG24"/>
      <c r="AH24"/>
    </row>
    <row r="25" spans="1:34" x14ac:dyDescent="0.25">
      <c r="A25" s="2">
        <v>21</v>
      </c>
      <c r="B25" s="2"/>
      <c r="C25" s="2">
        <v>0</v>
      </c>
      <c r="D25" s="2">
        <v>0</v>
      </c>
      <c r="E25" s="15">
        <v>0</v>
      </c>
      <c r="F25" s="5"/>
      <c r="G25" s="5"/>
      <c r="H25" s="2"/>
      <c r="I25" s="3"/>
      <c r="J25" s="21"/>
      <c r="K25" s="21"/>
      <c r="L25" s="21"/>
      <c r="M25" s="21"/>
      <c r="N25" s="21"/>
      <c r="O25" s="21"/>
      <c r="P25" s="21"/>
      <c r="Q25" s="22"/>
      <c r="R25" s="21"/>
      <c r="S25" s="21"/>
      <c r="T25" s="21"/>
      <c r="U25" s="21"/>
      <c r="V25" s="21"/>
      <c r="W25" s="24"/>
      <c r="X25" s="22"/>
      <c r="Y25" s="22"/>
      <c r="Z25" s="22"/>
      <c r="AA25" s="21"/>
      <c r="AB25" s="22"/>
      <c r="AC25" s="22"/>
      <c r="AD25" s="22"/>
      <c r="AE25" s="22"/>
      <c r="AF25" s="22"/>
    </row>
    <row r="26" spans="1:34" x14ac:dyDescent="0.25">
      <c r="A26" s="2">
        <v>22</v>
      </c>
      <c r="B26" s="2"/>
      <c r="C26" s="2">
        <v>0</v>
      </c>
      <c r="D26" s="2">
        <v>0</v>
      </c>
      <c r="E26" s="15">
        <v>0</v>
      </c>
      <c r="F26" s="2"/>
      <c r="G26" s="2"/>
      <c r="H26" s="2"/>
      <c r="I26" s="3"/>
      <c r="J26" s="21"/>
      <c r="K26" s="21"/>
      <c r="L26" s="21"/>
      <c r="M26" s="21"/>
      <c r="N26" s="21"/>
      <c r="O26" s="21"/>
      <c r="P26" s="21"/>
      <c r="Q26" s="22"/>
      <c r="R26" s="21"/>
      <c r="S26" s="21"/>
      <c r="T26" s="21"/>
      <c r="U26" s="21"/>
      <c r="V26" s="21"/>
      <c r="W26" s="24"/>
      <c r="X26" s="21"/>
      <c r="Y26" s="21"/>
      <c r="Z26" s="21"/>
      <c r="AA26" s="21"/>
      <c r="AB26" s="21"/>
      <c r="AC26" s="21"/>
      <c r="AD26" s="22"/>
      <c r="AE26" s="22"/>
      <c r="AF26" s="22"/>
    </row>
    <row r="27" spans="1:34" x14ac:dyDescent="0.25">
      <c r="A27" s="2">
        <v>23</v>
      </c>
      <c r="B27" s="2"/>
      <c r="C27" s="2">
        <v>0</v>
      </c>
      <c r="D27" s="2">
        <v>0</v>
      </c>
      <c r="E27" s="15">
        <v>0</v>
      </c>
      <c r="F27" s="5"/>
      <c r="G27" s="2"/>
      <c r="H27" s="2"/>
      <c r="I27" s="3"/>
      <c r="J27" s="21"/>
      <c r="K27" s="21"/>
      <c r="L27" s="21"/>
      <c r="M27" s="21"/>
      <c r="N27" s="21"/>
      <c r="O27" s="21"/>
      <c r="P27" s="21"/>
      <c r="Q27" s="22"/>
      <c r="R27" s="21"/>
      <c r="S27" s="21"/>
      <c r="T27" s="21"/>
      <c r="U27" s="21"/>
      <c r="V27" s="21"/>
      <c r="W27" s="24"/>
      <c r="X27" s="21"/>
      <c r="Y27" s="21"/>
      <c r="Z27" s="21"/>
      <c r="AA27" s="21"/>
      <c r="AB27" s="21"/>
      <c r="AC27" s="21"/>
      <c r="AD27" s="22"/>
      <c r="AE27" s="22"/>
      <c r="AF27" s="22"/>
    </row>
    <row r="28" spans="1:34" x14ac:dyDescent="0.25">
      <c r="C28" s="2">
        <f>SUM(C5:C22)-C7</f>
        <v>690</v>
      </c>
      <c r="D28" s="2">
        <f>SUM(D5:D22)</f>
        <v>64</v>
      </c>
    </row>
  </sheetData>
  <mergeCells count="2">
    <mergeCell ref="J5:L5"/>
    <mergeCell ref="N7:AC7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13" sqref="E13"/>
    </sheetView>
  </sheetViews>
  <sheetFormatPr baseColWidth="10" defaultRowHeight="15" x14ac:dyDescent="0.25"/>
  <cols>
    <col min="1" max="1" width="9.5703125" customWidth="1"/>
    <col min="2" max="2" width="6.28515625" customWidth="1"/>
    <col min="3" max="3" width="11.42578125" customWidth="1"/>
    <col min="4" max="4" width="33.7109375" customWidth="1"/>
    <col min="5" max="5" width="6.28515625" customWidth="1"/>
    <col min="6" max="6" width="70.28515625" customWidth="1"/>
  </cols>
  <sheetData>
    <row r="1" spans="1:6" s="1" customFormat="1" x14ac:dyDescent="0.25">
      <c r="A1" s="2" t="s">
        <v>39</v>
      </c>
      <c r="B1" s="2" t="s">
        <v>44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 x14ac:dyDescent="0.25">
      <c r="A2" s="11">
        <v>42754</v>
      </c>
      <c r="B2" s="3">
        <f t="shared" ref="B2:B7" si="0">IF(A2&lt;&gt;"",WEEKNUM(A2-1,1),"")</f>
        <v>3</v>
      </c>
      <c r="C2" s="3" t="s">
        <v>56</v>
      </c>
      <c r="D2" s="3" t="s">
        <v>61</v>
      </c>
      <c r="E2" s="3">
        <v>2</v>
      </c>
      <c r="F2" s="13"/>
    </row>
    <row r="3" spans="1:6" x14ac:dyDescent="0.25">
      <c r="A3" s="11">
        <v>42754</v>
      </c>
      <c r="B3" s="3">
        <f t="shared" si="0"/>
        <v>3</v>
      </c>
      <c r="C3" s="3" t="s">
        <v>57</v>
      </c>
      <c r="D3" s="3" t="s">
        <v>61</v>
      </c>
      <c r="E3" s="3">
        <v>2</v>
      </c>
      <c r="F3" s="13"/>
    </row>
    <row r="4" spans="1:6" x14ac:dyDescent="0.25">
      <c r="A4" s="11">
        <v>42755</v>
      </c>
      <c r="B4" s="3">
        <f t="shared" si="0"/>
        <v>3</v>
      </c>
      <c r="C4" s="3" t="s">
        <v>56</v>
      </c>
      <c r="D4" s="3" t="s">
        <v>34</v>
      </c>
      <c r="E4" s="3">
        <v>5</v>
      </c>
      <c r="F4" s="13"/>
    </row>
    <row r="5" spans="1:6" x14ac:dyDescent="0.25">
      <c r="A5" s="11">
        <v>42755</v>
      </c>
      <c r="B5" s="3">
        <f t="shared" si="0"/>
        <v>3</v>
      </c>
      <c r="C5" s="3" t="s">
        <v>57</v>
      </c>
      <c r="D5" s="3" t="s">
        <v>34</v>
      </c>
      <c r="E5" s="3">
        <v>2</v>
      </c>
      <c r="F5" s="13"/>
    </row>
    <row r="6" spans="1:6" x14ac:dyDescent="0.25">
      <c r="A6" s="11">
        <v>42755</v>
      </c>
      <c r="B6" s="3">
        <f t="shared" si="0"/>
        <v>3</v>
      </c>
      <c r="C6" s="3" t="s">
        <v>57</v>
      </c>
      <c r="D6" s="3" t="s">
        <v>58</v>
      </c>
      <c r="E6" s="3">
        <v>5</v>
      </c>
      <c r="F6" s="13"/>
    </row>
    <row r="7" spans="1:6" x14ac:dyDescent="0.25">
      <c r="A7" s="11">
        <v>42757</v>
      </c>
      <c r="B7" s="3">
        <f t="shared" si="0"/>
        <v>3</v>
      </c>
      <c r="C7" s="3" t="s">
        <v>57</v>
      </c>
      <c r="D7" s="3" t="s">
        <v>58</v>
      </c>
      <c r="E7" s="3">
        <v>5</v>
      </c>
      <c r="F7" s="13"/>
    </row>
    <row r="8" spans="1:6" x14ac:dyDescent="0.25">
      <c r="A8" s="11">
        <v>42758</v>
      </c>
      <c r="B8" s="3">
        <f t="shared" ref="B8:B32" si="1">IF(A8&lt;&gt;"",WEEKNUM(A8-1,1),"")</f>
        <v>4</v>
      </c>
      <c r="C8" s="3" t="s">
        <v>56</v>
      </c>
      <c r="D8" s="3" t="s">
        <v>34</v>
      </c>
      <c r="E8" s="3">
        <v>5</v>
      </c>
      <c r="F8" s="13"/>
    </row>
    <row r="9" spans="1:6" x14ac:dyDescent="0.25">
      <c r="A9" s="11">
        <v>42759</v>
      </c>
      <c r="B9" s="3">
        <f t="shared" si="1"/>
        <v>4</v>
      </c>
      <c r="C9" s="3" t="s">
        <v>56</v>
      </c>
      <c r="D9" s="3" t="s">
        <v>34</v>
      </c>
      <c r="E9" s="3">
        <v>6</v>
      </c>
      <c r="F9" s="13"/>
    </row>
    <row r="10" spans="1:6" x14ac:dyDescent="0.25">
      <c r="A10" s="11">
        <v>42759</v>
      </c>
      <c r="B10" s="3">
        <f t="shared" si="1"/>
        <v>4</v>
      </c>
      <c r="C10" s="3" t="s">
        <v>57</v>
      </c>
      <c r="D10" s="3" t="s">
        <v>68</v>
      </c>
      <c r="E10" s="3">
        <v>1</v>
      </c>
      <c r="F10" s="13"/>
    </row>
    <row r="11" spans="1:6" x14ac:dyDescent="0.25">
      <c r="A11" s="11">
        <v>42759</v>
      </c>
      <c r="B11" s="3">
        <f t="shared" si="1"/>
        <v>4</v>
      </c>
      <c r="C11" s="3" t="s">
        <v>57</v>
      </c>
      <c r="D11" s="3" t="s">
        <v>34</v>
      </c>
      <c r="E11" s="3">
        <v>5</v>
      </c>
      <c r="F11" s="13"/>
    </row>
    <row r="12" spans="1:6" x14ac:dyDescent="0.25">
      <c r="A12" s="11">
        <v>42761</v>
      </c>
      <c r="B12" s="3">
        <f t="shared" si="1"/>
        <v>4</v>
      </c>
      <c r="C12" s="3" t="s">
        <v>56</v>
      </c>
      <c r="D12" s="3" t="s">
        <v>34</v>
      </c>
      <c r="E12" s="3">
        <v>5</v>
      </c>
      <c r="F12" s="13"/>
    </row>
    <row r="13" spans="1:6" x14ac:dyDescent="0.25">
      <c r="A13" s="11">
        <v>42761</v>
      </c>
      <c r="B13" s="3">
        <f t="shared" si="1"/>
        <v>4</v>
      </c>
      <c r="C13" s="3" t="s">
        <v>57</v>
      </c>
      <c r="D13" s="3" t="s">
        <v>60</v>
      </c>
      <c r="E13" s="3">
        <v>4</v>
      </c>
      <c r="F13" s="13"/>
    </row>
    <row r="14" spans="1:6" x14ac:dyDescent="0.25">
      <c r="A14" s="11">
        <v>42761</v>
      </c>
      <c r="B14" s="3">
        <f t="shared" si="1"/>
        <v>4</v>
      </c>
      <c r="C14" s="3" t="s">
        <v>57</v>
      </c>
      <c r="D14" s="3" t="s">
        <v>34</v>
      </c>
      <c r="E14" s="3">
        <v>1</v>
      </c>
      <c r="F14" s="13"/>
    </row>
    <row r="15" spans="1:6" x14ac:dyDescent="0.25">
      <c r="A15" s="11">
        <v>42762</v>
      </c>
      <c r="B15" s="3">
        <f t="shared" si="1"/>
        <v>4</v>
      </c>
      <c r="C15" s="3" t="s">
        <v>56</v>
      </c>
      <c r="D15" s="3" t="s">
        <v>59</v>
      </c>
      <c r="E15" s="3">
        <v>2</v>
      </c>
      <c r="F15" s="13"/>
    </row>
    <row r="16" spans="1:6" x14ac:dyDescent="0.25">
      <c r="A16" s="11">
        <v>42764</v>
      </c>
      <c r="B16" s="3">
        <f t="shared" si="1"/>
        <v>4</v>
      </c>
      <c r="C16" s="3" t="s">
        <v>56</v>
      </c>
      <c r="D16" s="3" t="s">
        <v>59</v>
      </c>
      <c r="E16" s="3">
        <v>2</v>
      </c>
      <c r="F16" s="13"/>
    </row>
    <row r="17" spans="1:6" x14ac:dyDescent="0.25">
      <c r="A17" s="11">
        <v>42766</v>
      </c>
      <c r="B17" s="3">
        <f t="shared" si="1"/>
        <v>5</v>
      </c>
      <c r="C17" s="3" t="s">
        <v>56</v>
      </c>
      <c r="D17" s="3" t="s">
        <v>59</v>
      </c>
      <c r="E17" s="3">
        <v>2</v>
      </c>
      <c r="F17" s="13"/>
    </row>
    <row r="18" spans="1:6" x14ac:dyDescent="0.25">
      <c r="A18" s="11">
        <v>42766</v>
      </c>
      <c r="B18" s="3">
        <f t="shared" si="1"/>
        <v>5</v>
      </c>
      <c r="C18" s="3" t="s">
        <v>56</v>
      </c>
      <c r="D18" s="3" t="s">
        <v>34</v>
      </c>
      <c r="E18" s="3">
        <v>6</v>
      </c>
      <c r="F18" s="13"/>
    </row>
    <row r="19" spans="1:6" x14ac:dyDescent="0.25">
      <c r="A19" s="11">
        <v>42766</v>
      </c>
      <c r="B19" s="3">
        <f t="shared" si="1"/>
        <v>5</v>
      </c>
      <c r="C19" s="3" t="s">
        <v>57</v>
      </c>
      <c r="D19" s="3" t="s">
        <v>34</v>
      </c>
      <c r="E19" s="3">
        <v>4</v>
      </c>
      <c r="F19" s="13"/>
    </row>
    <row r="20" spans="1:6" x14ac:dyDescent="0.25">
      <c r="A20" s="11"/>
      <c r="B20" s="3" t="str">
        <f t="shared" si="1"/>
        <v/>
      </c>
      <c r="C20" s="3"/>
      <c r="D20" s="3"/>
      <c r="E20" s="3"/>
      <c r="F20" s="13"/>
    </row>
    <row r="21" spans="1:6" x14ac:dyDescent="0.25">
      <c r="A21" s="11"/>
      <c r="B21" s="3"/>
      <c r="C21" s="3"/>
      <c r="D21" s="3"/>
      <c r="E21" s="3"/>
      <c r="F21" s="13"/>
    </row>
    <row r="22" spans="1:6" x14ac:dyDescent="0.25">
      <c r="A22" s="11"/>
      <c r="B22" s="3"/>
      <c r="C22" s="3"/>
      <c r="D22" s="3"/>
      <c r="E22" s="3"/>
      <c r="F22" s="13"/>
    </row>
    <row r="23" spans="1:6" x14ac:dyDescent="0.25">
      <c r="A23" s="11"/>
      <c r="B23" s="3"/>
      <c r="C23" s="3"/>
      <c r="D23" s="3"/>
      <c r="E23" s="3"/>
      <c r="F23" s="3"/>
    </row>
    <row r="24" spans="1:6" x14ac:dyDescent="0.25">
      <c r="A24" s="11"/>
      <c r="B24" s="3" t="str">
        <f t="shared" si="1"/>
        <v/>
      </c>
      <c r="C24" s="3"/>
      <c r="D24" s="3"/>
      <c r="E24" s="3"/>
      <c r="F24" s="3"/>
    </row>
    <row r="25" spans="1:6" x14ac:dyDescent="0.25">
      <c r="A25" s="11"/>
      <c r="B25" s="3" t="str">
        <f t="shared" si="1"/>
        <v/>
      </c>
      <c r="C25" s="3"/>
      <c r="D25" s="3"/>
      <c r="E25" s="3"/>
      <c r="F25" s="3"/>
    </row>
    <row r="26" spans="1:6" x14ac:dyDescent="0.25">
      <c r="A26" s="11"/>
      <c r="B26" s="3" t="str">
        <f t="shared" si="1"/>
        <v/>
      </c>
      <c r="C26" s="3"/>
      <c r="D26" s="3"/>
      <c r="E26" s="3"/>
      <c r="F26" s="3"/>
    </row>
    <row r="27" spans="1:6" x14ac:dyDescent="0.25">
      <c r="A27" s="11"/>
      <c r="B27" s="3" t="str">
        <f t="shared" si="1"/>
        <v/>
      </c>
      <c r="C27" s="3"/>
      <c r="D27" s="3"/>
      <c r="E27" s="3"/>
      <c r="F27" s="3"/>
    </row>
    <row r="28" spans="1:6" x14ac:dyDescent="0.25">
      <c r="A28" s="11"/>
      <c r="B28" s="3" t="str">
        <f t="shared" si="1"/>
        <v/>
      </c>
      <c r="C28" s="3"/>
      <c r="D28" s="3"/>
      <c r="E28" s="3"/>
      <c r="F28" s="3"/>
    </row>
    <row r="29" spans="1:6" x14ac:dyDescent="0.25">
      <c r="A29" s="11"/>
      <c r="B29" s="3" t="str">
        <f t="shared" si="1"/>
        <v/>
      </c>
      <c r="C29" s="3"/>
      <c r="D29" s="3"/>
      <c r="E29" s="3"/>
      <c r="F29" s="3"/>
    </row>
    <row r="30" spans="1:6" x14ac:dyDescent="0.25">
      <c r="A30" s="11"/>
      <c r="B30" s="3" t="str">
        <f t="shared" si="1"/>
        <v/>
      </c>
      <c r="C30" s="3"/>
      <c r="D30" s="3"/>
      <c r="E30" s="3"/>
      <c r="F30" s="3"/>
    </row>
    <row r="31" spans="1:6" x14ac:dyDescent="0.25">
      <c r="A31" s="11"/>
      <c r="B31" s="3" t="str">
        <f t="shared" si="1"/>
        <v/>
      </c>
      <c r="C31" s="3"/>
      <c r="D31" s="3"/>
      <c r="E31" s="3"/>
      <c r="F31" s="3"/>
    </row>
    <row r="32" spans="1:6" x14ac:dyDescent="0.25">
      <c r="A32" s="11"/>
      <c r="B32" s="3" t="str">
        <f t="shared" si="1"/>
        <v/>
      </c>
      <c r="C32" s="3"/>
      <c r="D32" s="3"/>
      <c r="E32" s="3"/>
      <c r="F32" s="3"/>
    </row>
    <row r="33" spans="1:2" x14ac:dyDescent="0.25">
      <c r="A33" s="10"/>
      <c r="B33" s="3" t="str">
        <f t="shared" ref="B33:B35" si="2">IF(A33&lt;&gt;"",WEEKNUM(A33-1,1),"")</f>
        <v/>
      </c>
    </row>
    <row r="34" spans="1:2" x14ac:dyDescent="0.25">
      <c r="B34" s="3" t="str">
        <f t="shared" si="2"/>
        <v/>
      </c>
    </row>
    <row r="35" spans="1:2" x14ac:dyDescent="0.25">
      <c r="B35" s="3" t="str">
        <f t="shared" si="2"/>
        <v/>
      </c>
    </row>
    <row r="36" spans="1:2" x14ac:dyDescent="0.25">
      <c r="B36" s="3"/>
    </row>
  </sheetData>
  <autoFilter ref="A1:F36"/>
  <dataValidations count="2">
    <dataValidation type="list" allowBlank="1" showInputMessage="1" showErrorMessage="1" sqref="D23:D27">
      <formula1>aktivitet</formula1>
    </dataValidation>
    <dataValidation type="list" errorStyle="warning" allowBlank="1" showInputMessage="1" showErrorMessage="1" sqref="D2:D22">
      <formula1>aktivitet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8" sqref="F8"/>
    </sheetView>
  </sheetViews>
  <sheetFormatPr baseColWidth="10" defaultRowHeight="15" x14ac:dyDescent="0.25"/>
  <cols>
    <col min="1" max="1" width="21.42578125" bestFit="1" customWidth="1"/>
    <col min="2" max="6" width="8.28515625" bestFit="1" customWidth="1"/>
    <col min="7" max="7" width="9.140625" bestFit="1" customWidth="1"/>
    <col min="8" max="8" width="8.7109375" customWidth="1"/>
  </cols>
  <sheetData>
    <row r="1" spans="1:8" x14ac:dyDescent="0.25">
      <c r="A1" s="17" t="s">
        <v>40</v>
      </c>
      <c r="B1" s="3" t="s">
        <v>47</v>
      </c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17" t="s">
        <v>48</v>
      </c>
      <c r="B3" s="17" t="s">
        <v>44</v>
      </c>
      <c r="C3" s="3"/>
      <c r="D3" s="3"/>
      <c r="E3" s="3"/>
      <c r="F3" s="3"/>
      <c r="G3" s="3"/>
    </row>
    <row r="4" spans="1:8" x14ac:dyDescent="0.25">
      <c r="A4" s="17" t="s">
        <v>41</v>
      </c>
      <c r="B4" s="3">
        <v>3</v>
      </c>
      <c r="C4" s="3">
        <v>4</v>
      </c>
      <c r="D4" s="3">
        <v>5</v>
      </c>
      <c r="E4" s="3"/>
      <c r="F4" s="3" t="s">
        <v>45</v>
      </c>
      <c r="G4" s="3" t="s">
        <v>46</v>
      </c>
    </row>
    <row r="5" spans="1:8" x14ac:dyDescent="0.25">
      <c r="A5" s="3" t="s">
        <v>34</v>
      </c>
      <c r="B5" s="12">
        <v>7</v>
      </c>
      <c r="C5" s="12">
        <v>22</v>
      </c>
      <c r="D5" s="12">
        <v>10</v>
      </c>
      <c r="E5" s="12"/>
      <c r="F5" s="12"/>
      <c r="G5" s="12">
        <v>39</v>
      </c>
    </row>
    <row r="6" spans="1:8" x14ac:dyDescent="0.25">
      <c r="A6" s="3" t="s">
        <v>45</v>
      </c>
      <c r="B6" s="12"/>
      <c r="C6" s="12"/>
      <c r="D6" s="12"/>
      <c r="E6" s="12"/>
      <c r="F6" s="12"/>
      <c r="G6" s="12"/>
    </row>
    <row r="7" spans="1:8" x14ac:dyDescent="0.25">
      <c r="A7" s="3" t="s">
        <v>61</v>
      </c>
      <c r="B7" s="12">
        <v>4</v>
      </c>
      <c r="C7" s="12"/>
      <c r="D7" s="12"/>
      <c r="E7" s="12"/>
      <c r="F7" s="12"/>
      <c r="G7" s="12">
        <v>4</v>
      </c>
    </row>
    <row r="8" spans="1:8" x14ac:dyDescent="0.25">
      <c r="A8" s="3" t="s">
        <v>58</v>
      </c>
      <c r="B8" s="12">
        <v>10</v>
      </c>
      <c r="C8" s="12"/>
      <c r="D8" s="12"/>
      <c r="E8" s="12"/>
      <c r="F8" s="12"/>
      <c r="G8" s="12">
        <v>10</v>
      </c>
    </row>
    <row r="9" spans="1:8" x14ac:dyDescent="0.25">
      <c r="A9" s="3" t="s">
        <v>68</v>
      </c>
      <c r="B9" s="12"/>
      <c r="C9" s="12">
        <v>1</v>
      </c>
      <c r="D9" s="12"/>
      <c r="E9" s="12"/>
      <c r="F9" s="12"/>
      <c r="G9" s="12">
        <v>1</v>
      </c>
    </row>
    <row r="10" spans="1:8" x14ac:dyDescent="0.25">
      <c r="A10" s="3" t="s">
        <v>60</v>
      </c>
      <c r="B10" s="12"/>
      <c r="C10" s="12">
        <v>4</v>
      </c>
      <c r="D10" s="12"/>
      <c r="E10" s="12"/>
      <c r="F10" s="12"/>
      <c r="G10" s="12">
        <v>4</v>
      </c>
    </row>
    <row r="11" spans="1:8" x14ac:dyDescent="0.25">
      <c r="A11" s="3" t="s">
        <v>59</v>
      </c>
      <c r="B11" s="12"/>
      <c r="C11" s="12">
        <v>4</v>
      </c>
      <c r="D11" s="12">
        <v>2</v>
      </c>
      <c r="E11" s="12"/>
      <c r="F11" s="12"/>
      <c r="G11" s="12">
        <v>6</v>
      </c>
    </row>
    <row r="12" spans="1:8" x14ac:dyDescent="0.25">
      <c r="A12" s="3" t="s">
        <v>46</v>
      </c>
      <c r="B12" s="12">
        <v>21</v>
      </c>
      <c r="C12" s="12">
        <v>31</v>
      </c>
      <c r="D12" s="12">
        <v>12</v>
      </c>
      <c r="E12" s="12"/>
      <c r="F12" s="12"/>
      <c r="G12" s="12">
        <v>64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</vt:i4>
      </vt:variant>
    </vt:vector>
  </HeadingPairs>
  <TitlesOfParts>
    <vt:vector size="4" baseType="lpstr">
      <vt:lpstr>Prosjekt Plan</vt:lpstr>
      <vt:lpstr>Timeliste</vt:lpstr>
      <vt:lpstr>Rapport</vt:lpstr>
      <vt:lpstr>aktivitet</vt:lpstr>
    </vt:vector>
  </TitlesOfParts>
  <Company>Hogskolen i 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Haustveit</dc:creator>
  <cp:lastModifiedBy>Anders Lerum Alme</cp:lastModifiedBy>
  <cp:lastPrinted>2016-11-07T08:09:22Z</cp:lastPrinted>
  <dcterms:created xsi:type="dcterms:W3CDTF">2016-01-04T14:01:09Z</dcterms:created>
  <dcterms:modified xsi:type="dcterms:W3CDTF">2017-01-31T13:12:19Z</dcterms:modified>
</cp:coreProperties>
</file>