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Anders\Documents\6 semester\bachelor\Prosjektpaln\"/>
    </mc:Choice>
  </mc:AlternateContent>
  <bookViews>
    <workbookView xWindow="0" yWindow="0" windowWidth="12270" windowHeight="3705"/>
  </bookViews>
  <sheets>
    <sheet name="Prosjekt Plan" sheetId="3" r:id="rId1"/>
    <sheet name="Timeliste" sheetId="4" r:id="rId2"/>
    <sheet name="Rapport" sheetId="6" r:id="rId3"/>
  </sheets>
  <definedNames>
    <definedName name="_xlnm._FilterDatabase" localSheetId="1" hidden="1">Timeliste!$A$1:$F$36</definedName>
    <definedName name="aktivitet">'Prosjekt Plan'!$B$5:$B$250</definedName>
  </definedNames>
  <calcPr calcId="171027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4" l="1"/>
  <c r="B22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33" i="4"/>
  <c r="B34" i="4"/>
  <c r="B35" i="4"/>
  <c r="C7" i="3" l="1"/>
  <c r="C36" i="3" s="1"/>
  <c r="B21" i="4"/>
  <c r="B20" i="4"/>
  <c r="B19" i="4"/>
  <c r="B18" i="4"/>
  <c r="B17" i="4"/>
  <c r="C12" i="3"/>
  <c r="B16" i="4"/>
  <c r="B15" i="4"/>
  <c r="B14" i="4"/>
  <c r="B13" i="4"/>
  <c r="D36" i="3" l="1"/>
  <c r="B2" i="4" l="1"/>
  <c r="B3" i="4"/>
  <c r="B4" i="4"/>
  <c r="B5" i="4"/>
  <c r="B6" i="4"/>
  <c r="B7" i="4"/>
  <c r="B8" i="4"/>
  <c r="B9" i="4"/>
  <c r="B10" i="4"/>
  <c r="B11" i="4"/>
  <c r="B12" i="4"/>
  <c r="B24" i="4"/>
  <c r="B25" i="4"/>
  <c r="B26" i="4"/>
  <c r="B27" i="4"/>
  <c r="B28" i="4"/>
  <c r="B29" i="4"/>
  <c r="B30" i="4"/>
  <c r="B31" i="4"/>
  <c r="B32" i="4"/>
  <c r="I3" i="3" l="1"/>
  <c r="J2" i="3" l="1"/>
  <c r="K2" i="3" l="1"/>
  <c r="J3" i="3"/>
  <c r="L2" i="3" l="1"/>
  <c r="K3" i="3"/>
  <c r="M2" i="3" l="1"/>
  <c r="L3" i="3"/>
  <c r="N2" i="3" l="1"/>
  <c r="M3" i="3"/>
  <c r="O2" i="3" l="1"/>
  <c r="N3" i="3"/>
  <c r="P2" i="3" l="1"/>
  <c r="O3" i="3"/>
  <c r="Q2" i="3" l="1"/>
  <c r="P3" i="3"/>
  <c r="R2" i="3" l="1"/>
  <c r="Q3" i="3"/>
  <c r="S2" i="3" l="1"/>
  <c r="R3" i="3"/>
  <c r="T2" i="3" l="1"/>
  <c r="S3" i="3"/>
  <c r="U2" i="3" l="1"/>
  <c r="T3" i="3"/>
  <c r="V2" i="3" l="1"/>
  <c r="U3" i="3"/>
  <c r="W2" i="3" l="1"/>
  <c r="V3" i="3"/>
  <c r="X2" i="3" l="1"/>
  <c r="W3" i="3"/>
  <c r="Y2" i="3" l="1"/>
  <c r="X3" i="3"/>
  <c r="Z2" i="3" l="1"/>
  <c r="Y3" i="3"/>
  <c r="AA2" i="3" l="1"/>
  <c r="Z3" i="3"/>
  <c r="AB2" i="3" l="1"/>
  <c r="AA3" i="3"/>
  <c r="AC2" i="3" l="1"/>
  <c r="AB3" i="3"/>
  <c r="AD2" i="3" l="1"/>
  <c r="AC3" i="3"/>
  <c r="AE2" i="3" l="1"/>
  <c r="AD3" i="3"/>
  <c r="AF2" i="3" l="1"/>
  <c r="AF3" i="3" s="1"/>
  <c r="AE3" i="3"/>
</calcChain>
</file>

<file path=xl/sharedStrings.xml><?xml version="1.0" encoding="utf-8"?>
<sst xmlns="http://schemas.openxmlformats.org/spreadsheetml/2006/main" count="206" uniqueCount="96">
  <si>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</si>
  <si>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</si>
  <si>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</si>
  <si>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</si>
  <si>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</si>
  <si>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</si>
  <si>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</si>
  <si>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</si>
  <si>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</si>
  <si>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</si>
  <si>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</si>
  <si>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</si>
  <si>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</si>
  <si>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</si>
  <si>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Uke</t>
  </si>
  <si>
    <t>Man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</si>
  <si>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</si>
  <si>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</si>
  <si>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</si>
  <si>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</si>
  <si>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</si>
  <si>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</si>
  <si>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</si>
  <si>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</si>
  <si>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</si>
  <si>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</si>
  <si>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Forstudie Innlevering</t>
  </si>
  <si>
    <t>#</t>
  </si>
  <si>
    <t>Aktivitet</t>
  </si>
  <si>
    <t>EXPO</t>
  </si>
  <si>
    <t>Bachelor Oppgave Innlevering</t>
  </si>
  <si>
    <t>Ansvarlig</t>
  </si>
  <si>
    <t>Bachelor Oppgave Presentasjon</t>
  </si>
  <si>
    <t>Midtveis Innlevering/Presentasjon</t>
  </si>
  <si>
    <t>Arbeid med forstudie</t>
  </si>
  <si>
    <t>Påske</t>
  </si>
  <si>
    <t>Start</t>
  </si>
  <si>
    <t>Fre</t>
  </si>
  <si>
    <t>Bachelor Oppgave Seminar</t>
  </si>
  <si>
    <t>dato</t>
  </si>
  <si>
    <t>person</t>
  </si>
  <si>
    <t>aktivitet</t>
  </si>
  <si>
    <t>timer</t>
  </si>
  <si>
    <t>kommentar</t>
  </si>
  <si>
    <t>uke</t>
  </si>
  <si>
    <t>(tom)</t>
  </si>
  <si>
    <t>Totalsum</t>
  </si>
  <si>
    <t>(Alle)</t>
  </si>
  <si>
    <t>Summer av timer</t>
  </si>
  <si>
    <t>Planl.
Arbeid [timer]</t>
  </si>
  <si>
    <t>Utført
Arbeid
[tiner]</t>
  </si>
  <si>
    <t>Start
Dato</t>
  </si>
  <si>
    <t>Slutt
Dato</t>
  </si>
  <si>
    <t>X</t>
  </si>
  <si>
    <t>Alme</t>
  </si>
  <si>
    <t>Fremming</t>
  </si>
  <si>
    <t>Teste ut demo</t>
  </si>
  <si>
    <t>Sette opp prosjektplan</t>
  </si>
  <si>
    <t>Kravliste</t>
  </si>
  <si>
    <t>Møte</t>
  </si>
  <si>
    <t>Sende ut datapakker</t>
  </si>
  <si>
    <t>Motta datapakker</t>
  </si>
  <si>
    <t>Verifisere datapakker</t>
  </si>
  <si>
    <t>Arbeid hovudoppgåve</t>
  </si>
  <si>
    <t>FPGA-forum</t>
  </si>
  <si>
    <t>Vurdert
Frandrift</t>
  </si>
  <si>
    <t>Dokumentasjon</t>
  </si>
  <si>
    <t>Få kontakt med PHY</t>
  </si>
  <si>
    <t>Verifisere 100t</t>
  </si>
  <si>
    <t>Dokument 100t</t>
  </si>
  <si>
    <t>Design spec</t>
  </si>
  <si>
    <t>Design spec 100t</t>
  </si>
  <si>
    <t>Forarbeid ferdig</t>
  </si>
  <si>
    <t>Design spec dokument ferdig</t>
  </si>
  <si>
    <t>Event</t>
  </si>
  <si>
    <t>Sender ut datapakker</t>
  </si>
  <si>
    <t>Tar imot datapakker</t>
  </si>
  <si>
    <t>Lagar datablad</t>
  </si>
  <si>
    <t>Får ferdigstilt innlevering</t>
  </si>
  <si>
    <t>Krav</t>
  </si>
  <si>
    <t>Plan</t>
  </si>
  <si>
    <t>Demo</t>
  </si>
  <si>
    <t>Forstudie</t>
  </si>
  <si>
    <t>Arbeid Hovudoppgåve</t>
  </si>
  <si>
    <t>Verifisere MDIO</t>
  </si>
  <si>
    <t>Teste sending</t>
  </si>
  <si>
    <t>Teste mottaking</t>
  </si>
  <si>
    <t>Sette saman</t>
  </si>
  <si>
    <t>Sette saman 50t</t>
  </si>
  <si>
    <t>vMDIO 60t</t>
  </si>
  <si>
    <t>MDIO 50t</t>
  </si>
  <si>
    <t>vSende 60t</t>
  </si>
  <si>
    <t>Milepæl Kakemål</t>
  </si>
  <si>
    <t>Sende 75t</t>
  </si>
  <si>
    <t>Motta 75t</t>
  </si>
  <si>
    <t>vMotta 60t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</si>
</sst>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/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2" applyNumberFormat="0" applyAlignment="0" applyProtection="0"/>
    <xf numFmtId="9" fontId="5" fillId="0" borderId="0" applyFont="0" applyFill="0" applyBorder="0" applyAlignment="0" applyProtection="0"/>
    <xf numFmtId="0" fontId="6" fillId="8" borderId="0" applyNumberFormat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1" fillId="0" borderId="1" xfId="0" applyNumberFormat="1" applyFont="1" applyBorder="1"/>
    <xf numFmtId="16" fontId="1" fillId="0" borderId="1" xfId="0" applyNumberFormat="1" applyFont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4" borderId="1" xfId="0" applyFont="1" applyFill="1" applyBorder="1"/>
    <xf numFmtId="164" fontId="1" fillId="4" borderId="1" xfId="0" applyNumberFormat="1" applyFont="1" applyFill="1" applyBorder="1"/>
    <xf numFmtId="16" fontId="0" fillId="0" borderId="1" xfId="0" applyNumberFormat="1" applyBorder="1"/>
    <xf numFmtId="0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9" fontId="1" fillId="0" borderId="1" xfId="0" applyNumberFormat="1" applyFont="1" applyBorder="1"/>
    <xf numFmtId="0" fontId="0" fillId="0" borderId="1" xfId="0" pivotButton="1" applyBorder="1"/>
    <xf numFmtId="0" fontId="3" fillId="6" borderId="1" xfId="2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3" fillId="6" borderId="1" xfId="2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2" fillId="5" borderId="1" xfId="1" applyBorder="1" applyAlignment="1">
      <alignment horizontal="center"/>
    </xf>
    <xf numFmtId="164" fontId="3" fillId="6" borderId="1" xfId="2" applyNumberFormat="1" applyBorder="1" applyAlignment="1">
      <alignment horizontal="center"/>
    </xf>
    <xf numFmtId="164" fontId="1" fillId="3" borderId="1" xfId="0" applyNumberFormat="1" applyFont="1" applyFill="1" applyBorder="1" applyAlignment="1">
      <alignment wrapText="1"/>
    </xf>
    <xf numFmtId="164" fontId="0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/>
    <xf numFmtId="0" fontId="4" fillId="7" borderId="1" xfId="3" applyBorder="1" applyAlignment="1">
      <alignment horizontal="center"/>
    </xf>
    <xf numFmtId="0" fontId="2" fillId="5" borderId="1" xfId="1" applyBorder="1"/>
    <xf numFmtId="0" fontId="2" fillId="5" borderId="1" xfId="1" applyBorder="1" applyAlignment="1">
      <alignment horizontal="left"/>
    </xf>
    <xf numFmtId="0" fontId="2" fillId="5" borderId="1" xfId="1" applyBorder="1" applyAlignment="1"/>
    <xf numFmtId="0" fontId="1" fillId="0" borderId="3" xfId="0" applyFont="1" applyBorder="1"/>
    <xf numFmtId="9" fontId="1" fillId="0" borderId="1" xfId="4" applyFont="1" applyBorder="1"/>
    <xf numFmtId="0" fontId="6" fillId="8" borderId="1" xfId="5" applyBorder="1" applyAlignment="1"/>
    <xf numFmtId="0" fontId="6" fillId="8" borderId="1" xfId="5" applyBorder="1"/>
    <xf numFmtId="0" fontId="2" fillId="5" borderId="1" xfId="1" applyBorder="1" applyAlignment="1">
      <alignment horizontal="center" vertical="center"/>
    </xf>
    <xf numFmtId="0" fontId="4" fillId="7" borderId="1" xfId="3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5" borderId="1" xfId="1" applyBorder="1" applyAlignment="1">
      <alignment horizontal="center"/>
    </xf>
    <xf numFmtId="0" fontId="3" fillId="6" borderId="1" xfId="2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0" borderId="6" xfId="0" applyFont="1" applyBorder="1"/>
    <xf numFmtId="0" fontId="2" fillId="5" borderId="4" xfId="1" applyBorder="1"/>
    <xf numFmtId="0" fontId="2" fillId="5" borderId="7" xfId="1" applyBorder="1"/>
    <xf numFmtId="0" fontId="2" fillId="5" borderId="5" xfId="1" applyBorder="1"/>
    <xf numFmtId="0" fontId="1" fillId="0" borderId="5" xfId="0" applyFont="1" applyBorder="1"/>
    <xf numFmtId="0" fontId="1" fillId="0" borderId="8" xfId="0" applyFont="1" applyBorder="1"/>
    <xf numFmtId="0" fontId="2" fillId="5" borderId="8" xfId="1" applyBorder="1"/>
    <xf numFmtId="0" fontId="2" fillId="5" borderId="3" xfId="1" applyBorder="1" applyAlignment="1"/>
    <xf numFmtId="0" fontId="2" fillId="5" borderId="4" xfId="1" applyBorder="1" applyAlignment="1"/>
    <xf numFmtId="0" fontId="2" fillId="5" borderId="5" xfId="1" applyBorder="1" applyAlignment="1"/>
  </cellXfs>
  <cellStyles count="6">
    <cellStyle name="Beregning" xfId="3" builtinId="22"/>
    <cellStyle name="Dårlig" xfId="2" builtinId="27"/>
    <cellStyle name="God" xfId="1" builtinId="26"/>
    <cellStyle name="Normal" xfId="0" builtinId="0"/>
    <cellStyle name="Nøytral" xfId="5" builtinId="28"/>
    <cellStyle name="Prosent" xfId="4" builtinId="5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ers Lerum Alme" refreshedDate="42779.579513425924" createdVersion="5" refreshedVersion="6" minRefreshableVersion="3" recordCount="55">
  <cacheSource type="worksheet">
    <worksheetSource ref="B1:E1000" sheet="Timeliste"/>
  </cacheSource>
  <cacheFields count="4">
    <cacheField name="uke" numFmtId="0">
      <sharedItems containsBlank="1" containsMixedTypes="1" containsNumber="1" containsInteger="1" minValue="3" maxValue="6" count="6">
        <n v="3"/>
        <n v="4"/>
        <n v="5"/>
        <n v="6"/>
        <s v=""/>
        <m/>
      </sharedItems>
    </cacheField>
    <cacheField name="person" numFmtId="0">
      <sharedItems containsBlank="1" count="8">
        <s v="Alme"/>
        <s v="Fremming"/>
        <m/>
        <s v="svein" u="1"/>
        <s v="per" u="1"/>
        <s v="pål" u="1"/>
        <s v="espen" u="1"/>
        <s v="geir omar" u="1"/>
      </sharedItems>
    </cacheField>
    <cacheField name="aktivitet" numFmtId="0">
      <sharedItems containsBlank="1" count="11">
        <s v="Møte"/>
        <s v="Arbeid med forstudie"/>
        <s v="Teste ut demo"/>
        <s v="FPGA-forum"/>
        <s v="Kravliste"/>
        <s v="Sette opp prosjektplan"/>
        <m/>
        <s v="ikke planlagt" u="1"/>
        <s v="Midtveis Innlevering/Presentasjon" u="1"/>
        <s v="Metode Undervisning" u="1"/>
        <s v="Bachelor Oppgave Seminar" u="1"/>
      </sharedItems>
    </cacheField>
    <cacheField name="timer" numFmtId="0">
      <sharedItems containsString="0" containsBlank="1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x v="0"/>
    <x v="0"/>
    <x v="0"/>
    <n v="2"/>
  </r>
  <r>
    <x v="0"/>
    <x v="1"/>
    <x v="0"/>
    <n v="2"/>
  </r>
  <r>
    <x v="0"/>
    <x v="0"/>
    <x v="1"/>
    <n v="5"/>
  </r>
  <r>
    <x v="0"/>
    <x v="1"/>
    <x v="1"/>
    <n v="2"/>
  </r>
  <r>
    <x v="0"/>
    <x v="1"/>
    <x v="2"/>
    <n v="5"/>
  </r>
  <r>
    <x v="0"/>
    <x v="1"/>
    <x v="2"/>
    <n v="5"/>
  </r>
  <r>
    <x v="1"/>
    <x v="0"/>
    <x v="1"/>
    <n v="5"/>
  </r>
  <r>
    <x v="1"/>
    <x v="0"/>
    <x v="1"/>
    <n v="6"/>
  </r>
  <r>
    <x v="1"/>
    <x v="1"/>
    <x v="3"/>
    <n v="1"/>
  </r>
  <r>
    <x v="1"/>
    <x v="1"/>
    <x v="1"/>
    <n v="5"/>
  </r>
  <r>
    <x v="1"/>
    <x v="0"/>
    <x v="1"/>
    <n v="5"/>
  </r>
  <r>
    <x v="1"/>
    <x v="1"/>
    <x v="4"/>
    <n v="4"/>
  </r>
  <r>
    <x v="1"/>
    <x v="1"/>
    <x v="1"/>
    <n v="1"/>
  </r>
  <r>
    <x v="1"/>
    <x v="0"/>
    <x v="5"/>
    <n v="2"/>
  </r>
  <r>
    <x v="1"/>
    <x v="0"/>
    <x v="5"/>
    <n v="2"/>
  </r>
  <r>
    <x v="2"/>
    <x v="0"/>
    <x v="5"/>
    <n v="2"/>
  </r>
  <r>
    <x v="2"/>
    <x v="0"/>
    <x v="1"/>
    <n v="7"/>
  </r>
  <r>
    <x v="2"/>
    <x v="1"/>
    <x v="1"/>
    <n v="5"/>
  </r>
  <r>
    <x v="2"/>
    <x v="0"/>
    <x v="0"/>
    <n v="2"/>
  </r>
  <r>
    <x v="2"/>
    <x v="1"/>
    <x v="0"/>
    <n v="2"/>
  </r>
  <r>
    <x v="2"/>
    <x v="1"/>
    <x v="6"/>
    <m/>
  </r>
  <r>
    <x v="3"/>
    <x v="1"/>
    <x v="6"/>
    <m/>
  </r>
  <r>
    <x v="3"/>
    <x v="1"/>
    <x v="6"/>
    <m/>
  </r>
  <r>
    <x v="4"/>
    <x v="2"/>
    <x v="6"/>
    <m/>
  </r>
  <r>
    <x v="4"/>
    <x v="2"/>
    <x v="6"/>
    <m/>
  </r>
  <r>
    <x v="4"/>
    <x v="2"/>
    <x v="6"/>
    <m/>
  </r>
  <r>
    <x v="4"/>
    <x v="2"/>
    <x v="6"/>
    <m/>
  </r>
  <r>
    <x v="4"/>
    <x v="2"/>
    <x v="6"/>
    <m/>
  </r>
  <r>
    <x v="4"/>
    <x v="2"/>
    <x v="6"/>
    <m/>
  </r>
  <r>
    <x v="4"/>
    <x v="2"/>
    <x v="6"/>
    <m/>
  </r>
  <r>
    <x v="4"/>
    <x v="2"/>
    <x v="6"/>
    <m/>
  </r>
  <r>
    <x v="4"/>
    <x v="2"/>
    <x v="6"/>
    <m/>
  </r>
  <r>
    <x v="4"/>
    <x v="2"/>
    <x v="6"/>
    <m/>
  </r>
  <r>
    <x v="4"/>
    <x v="2"/>
    <x v="6"/>
    <m/>
  </r>
  <r>
    <x v="4"/>
    <x v="2"/>
    <x v="6"/>
    <m/>
  </r>
  <r>
    <x v="4"/>
    <x v="2"/>
    <x v="6"/>
    <m/>
  </r>
  <r>
    <x v="4"/>
    <x v="2"/>
    <x v="6"/>
    <m/>
  </r>
  <r>
    <x v="4"/>
    <x v="2"/>
    <x v="6"/>
    <m/>
  </r>
  <r>
    <x v="4"/>
    <x v="2"/>
    <x v="6"/>
    <m/>
  </r>
  <r>
    <x v="4"/>
    <x v="2"/>
    <x v="6"/>
    <m/>
  </r>
  <r>
    <x v="4"/>
    <x v="2"/>
    <x v="6"/>
    <m/>
  </r>
  <r>
    <x v="4"/>
    <x v="2"/>
    <x v="6"/>
    <m/>
  </r>
  <r>
    <x v="4"/>
    <x v="2"/>
    <x v="6"/>
    <m/>
  </r>
  <r>
    <x v="4"/>
    <x v="2"/>
    <x v="6"/>
    <m/>
  </r>
  <r>
    <x v="4"/>
    <x v="2"/>
    <x v="6"/>
    <m/>
  </r>
  <r>
    <x v="4"/>
    <x v="2"/>
    <x v="6"/>
    <m/>
  </r>
  <r>
    <x v="4"/>
    <x v="2"/>
    <x v="6"/>
    <m/>
  </r>
  <r>
    <x v="4"/>
    <x v="2"/>
    <x v="6"/>
    <m/>
  </r>
  <r>
    <x v="4"/>
    <x v="2"/>
    <x v="6"/>
    <m/>
  </r>
  <r>
    <x v="4"/>
    <x v="2"/>
    <x v="6"/>
    <m/>
  </r>
  <r>
    <x v="4"/>
    <x v="2"/>
    <x v="6"/>
    <m/>
  </r>
  <r>
    <x v="4"/>
    <x v="2"/>
    <x v="6"/>
    <m/>
  </r>
  <r>
    <x v="4"/>
    <x v="2"/>
    <x v="6"/>
    <m/>
  </r>
  <r>
    <x v="4"/>
    <x v="2"/>
    <x v="6"/>
    <m/>
  </r>
  <r>
    <x v="5"/>
    <x v="2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2" cacheId="1" applyNumberFormats="0" applyBorderFormats="0" applyFontFormats="0" applyPatternFormats="0" applyAlignmentFormats="0" applyWidthHeightFormats="1" dataCaption="Verdier" updatedVersion="6" minRefreshableVersion="3" useAutoFormatting="1" itemPrintTitles="1" createdVersion="5" indent="0" compact="0" compactData="0" gridDropZones="1" multipleFieldFilters="0">
  <location ref="A3:H12" firstHeaderRow="1" firstDataRow="2" firstDataCol="1" rowPageCount="1" colPageCount="1"/>
  <pivotFields count="4"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Page" compact="0" outline="0" showAll="0">
      <items count="9">
        <item m="1" x="6"/>
        <item m="1" x="7"/>
        <item m="1" x="4"/>
        <item m="1" x="5"/>
        <item m="1" x="3"/>
        <item x="2"/>
        <item x="0"/>
        <item x="1"/>
        <item t="default"/>
      </items>
    </pivotField>
    <pivotField axis="axisRow" compact="0" outline="0" showAll="0">
      <items count="12">
        <item x="1"/>
        <item m="1" x="10"/>
        <item m="1" x="7"/>
        <item m="1" x="9"/>
        <item m="1" x="8"/>
        <item x="6"/>
        <item x="0"/>
        <item x="2"/>
        <item x="3"/>
        <item x="4"/>
        <item x="5"/>
        <item t="default"/>
      </items>
    </pivotField>
    <pivotField dataField="1" compact="0" outline="0" showAll="0"/>
  </pivotFields>
  <rowFields count="1">
    <field x="2"/>
  </rowFields>
  <rowItems count="8">
    <i>
      <x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" hier="-1"/>
  </pageFields>
  <dataFields count="1">
    <dataField name="Summer av timer" fld="3" baseField="2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45"/>
  <sheetViews>
    <sheetView tabSelected="1" zoomScaleNormal="100" workbookViewId="0">
      <pane xSplit="8" ySplit="4" topLeftCell="I5" activePane="bottomRight" state="frozen"/>
      <selection pane="topRight" activeCell="I1" sqref="I1"/>
      <selection pane="bottomLeft" activeCell="A5" sqref="A5"/>
      <selection pane="bottomRight" activeCell="M27" sqref="M27"/>
    </sheetView>
  </sheetViews>
  <sheetFormatPr baseColWidth="10" defaultColWidth="11.5703125" defaultRowHeight="15" x14ac:dyDescent="0.25"/>
  <cols>
    <col min="1" max="1" width="3.85546875" customWidth="1"/>
    <col min="2" max="2" width="29.85546875" style="1" customWidth="1"/>
    <col min="3" max="4" width="8.28515625" style="1" customWidth="1"/>
    <col min="5" max="5" width="9.85546875" style="1" customWidth="1"/>
    <col min="6" max="7" width="8.28515625" style="1" customWidth="1"/>
    <col min="8" max="8" width="10.140625" style="1" customWidth="1"/>
    <col min="9" max="12" width="5.28515625" customWidth="1"/>
    <col min="13" max="13" width="5.7109375" customWidth="1"/>
    <col min="14" max="32" width="5.28515625" customWidth="1"/>
    <col min="33" max="33" width="16.140625" customWidth="1"/>
  </cols>
  <sheetData>
    <row r="1" spans="1:33" s="1" customFormat="1" x14ac:dyDescent="0.25">
      <c r="A1" s="2"/>
      <c r="B1" s="2"/>
      <c r="C1" s="2"/>
      <c r="D1" s="2"/>
      <c r="E1" s="2"/>
      <c r="F1" s="2"/>
      <c r="G1" s="2"/>
      <c r="H1" s="2" t="s">
        <v>14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6" t="s">
        <v>8</v>
      </c>
      <c r="R1" s="2" t="s">
        <v>9</v>
      </c>
      <c r="S1" s="2" t="s">
        <v>10</v>
      </c>
      <c r="T1" s="6" t="s">
        <v>11</v>
      </c>
      <c r="U1" s="6" t="s">
        <v>12</v>
      </c>
      <c r="V1" s="2" t="s">
        <v>13</v>
      </c>
      <c r="W1" s="8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/>
    </row>
    <row r="2" spans="1:33" s="1" customFormat="1" x14ac:dyDescent="0.25">
      <c r="A2" s="2"/>
      <c r="B2" s="2"/>
      <c r="C2" s="2"/>
      <c r="D2" s="2"/>
      <c r="E2" s="2"/>
      <c r="F2" s="2"/>
      <c r="G2" s="2"/>
      <c r="H2" s="2" t="s">
        <v>15</v>
      </c>
      <c r="I2" s="4">
        <v>42737</v>
      </c>
      <c r="J2" s="4">
        <f>I2+7</f>
        <v>42744</v>
      </c>
      <c r="K2" s="4">
        <f t="shared" ref="K2:AF2" si="0">J2+7</f>
        <v>42751</v>
      </c>
      <c r="L2" s="4">
        <f t="shared" si="0"/>
        <v>42758</v>
      </c>
      <c r="M2" s="4">
        <f t="shared" si="0"/>
        <v>42765</v>
      </c>
      <c r="N2" s="4">
        <f t="shared" si="0"/>
        <v>42772</v>
      </c>
      <c r="O2" s="4">
        <f t="shared" si="0"/>
        <v>42779</v>
      </c>
      <c r="P2" s="4">
        <f t="shared" si="0"/>
        <v>42786</v>
      </c>
      <c r="Q2" s="7">
        <f t="shared" si="0"/>
        <v>42793</v>
      </c>
      <c r="R2" s="4">
        <f t="shared" si="0"/>
        <v>42800</v>
      </c>
      <c r="S2" s="4">
        <f t="shared" si="0"/>
        <v>42807</v>
      </c>
      <c r="T2" s="7">
        <f t="shared" si="0"/>
        <v>42814</v>
      </c>
      <c r="U2" s="7">
        <f t="shared" si="0"/>
        <v>42821</v>
      </c>
      <c r="V2" s="4">
        <f t="shared" si="0"/>
        <v>42828</v>
      </c>
      <c r="W2" s="9">
        <f t="shared" si="0"/>
        <v>42835</v>
      </c>
      <c r="X2" s="4">
        <f t="shared" si="0"/>
        <v>42842</v>
      </c>
      <c r="Y2" s="4">
        <f t="shared" si="0"/>
        <v>42849</v>
      </c>
      <c r="Z2" s="4">
        <f t="shared" si="0"/>
        <v>42856</v>
      </c>
      <c r="AA2" s="4">
        <f t="shared" si="0"/>
        <v>42863</v>
      </c>
      <c r="AB2" s="4">
        <f t="shared" si="0"/>
        <v>42870</v>
      </c>
      <c r="AC2" s="4">
        <f t="shared" si="0"/>
        <v>42877</v>
      </c>
      <c r="AD2" s="4">
        <f t="shared" si="0"/>
        <v>42884</v>
      </c>
      <c r="AE2" s="4">
        <f t="shared" si="0"/>
        <v>42891</v>
      </c>
      <c r="AF2" s="4">
        <f t="shared" si="0"/>
        <v>42898</v>
      </c>
      <c r="AG2" s="2"/>
    </row>
    <row r="3" spans="1:33" s="1" customFormat="1" x14ac:dyDescent="0.25">
      <c r="A3" s="2"/>
      <c r="B3" s="2"/>
      <c r="C3" s="2"/>
      <c r="D3" s="2"/>
      <c r="E3" s="2"/>
      <c r="F3" s="2"/>
      <c r="G3" s="2"/>
      <c r="H3" s="2" t="s">
        <v>37</v>
      </c>
      <c r="I3" s="4">
        <f>I2+4</f>
        <v>42741</v>
      </c>
      <c r="J3" s="4">
        <f t="shared" ref="J3:P3" si="1">J2+4</f>
        <v>42748</v>
      </c>
      <c r="K3" s="4">
        <f t="shared" si="1"/>
        <v>42755</v>
      </c>
      <c r="L3" s="4">
        <f t="shared" si="1"/>
        <v>42762</v>
      </c>
      <c r="M3" s="4">
        <f t="shared" si="1"/>
        <v>42769</v>
      </c>
      <c r="N3" s="4">
        <f t="shared" si="1"/>
        <v>42776</v>
      </c>
      <c r="O3" s="4">
        <f t="shared" si="1"/>
        <v>42783</v>
      </c>
      <c r="P3" s="4">
        <f t="shared" si="1"/>
        <v>42790</v>
      </c>
      <c r="Q3" s="7">
        <f>Q2+4</f>
        <v>42797</v>
      </c>
      <c r="R3" s="4">
        <f>R2+4</f>
        <v>42804</v>
      </c>
      <c r="S3" s="4">
        <f t="shared" ref="S3:V3" si="2">S2+4</f>
        <v>42811</v>
      </c>
      <c r="T3" s="4">
        <f t="shared" si="2"/>
        <v>42818</v>
      </c>
      <c r="U3" s="4">
        <f t="shared" si="2"/>
        <v>42825</v>
      </c>
      <c r="V3" s="4">
        <f t="shared" si="2"/>
        <v>42832</v>
      </c>
      <c r="W3" s="9">
        <f>W2+4</f>
        <v>42839</v>
      </c>
      <c r="X3" s="4">
        <f>X2+4</f>
        <v>42846</v>
      </c>
      <c r="Y3" s="4">
        <f t="shared" ref="Y3:AF3" si="3">Y2+4</f>
        <v>42853</v>
      </c>
      <c r="Z3" s="4">
        <f t="shared" si="3"/>
        <v>42860</v>
      </c>
      <c r="AA3" s="4">
        <f t="shared" si="3"/>
        <v>42867</v>
      </c>
      <c r="AB3" s="4">
        <f t="shared" si="3"/>
        <v>42874</v>
      </c>
      <c r="AC3" s="4">
        <f t="shared" si="3"/>
        <v>42881</v>
      </c>
      <c r="AD3" s="4">
        <f t="shared" si="3"/>
        <v>42888</v>
      </c>
      <c r="AE3" s="4">
        <f t="shared" si="3"/>
        <v>42895</v>
      </c>
      <c r="AF3" s="4">
        <f t="shared" si="3"/>
        <v>42902</v>
      </c>
      <c r="AG3" s="2"/>
    </row>
    <row r="4" spans="1:33" s="1" customFormat="1" ht="45" customHeight="1" x14ac:dyDescent="0.25">
      <c r="A4" s="2" t="s">
        <v>27</v>
      </c>
      <c r="B4" s="2" t="s">
        <v>28</v>
      </c>
      <c r="C4" s="13" t="s">
        <v>49</v>
      </c>
      <c r="D4" s="13" t="s">
        <v>50</v>
      </c>
      <c r="E4" s="13" t="s">
        <v>65</v>
      </c>
      <c r="F4" s="13" t="s">
        <v>51</v>
      </c>
      <c r="G4" s="13" t="s">
        <v>52</v>
      </c>
      <c r="H4" s="2" t="s">
        <v>31</v>
      </c>
      <c r="I4" s="4"/>
      <c r="J4" s="4" t="s">
        <v>36</v>
      </c>
      <c r="K4" s="4"/>
      <c r="L4" s="4"/>
      <c r="M4" s="4"/>
      <c r="N4" s="4"/>
      <c r="O4" s="4"/>
      <c r="P4" s="4"/>
      <c r="Q4" s="25"/>
      <c r="R4" s="4"/>
      <c r="S4" s="4"/>
      <c r="T4" s="4"/>
      <c r="U4" s="4"/>
      <c r="V4" s="4"/>
      <c r="W4" s="9" t="s">
        <v>35</v>
      </c>
      <c r="X4" s="4"/>
      <c r="Y4" s="4"/>
      <c r="Z4" s="4"/>
      <c r="AA4" s="4"/>
      <c r="AB4" s="4"/>
      <c r="AC4" s="4"/>
      <c r="AD4" s="4"/>
      <c r="AE4" s="4"/>
      <c r="AF4" s="4"/>
      <c r="AG4" s="2"/>
    </row>
    <row r="5" spans="1:33" s="1" customFormat="1" x14ac:dyDescent="0.25">
      <c r="A5" s="2">
        <v>1</v>
      </c>
      <c r="B5" s="2" t="s">
        <v>34</v>
      </c>
      <c r="C5" s="2">
        <v>50</v>
      </c>
      <c r="D5" s="2">
        <v>39</v>
      </c>
      <c r="E5" s="14">
        <v>1</v>
      </c>
      <c r="F5" s="5">
        <v>42737</v>
      </c>
      <c r="G5" s="5">
        <v>42766</v>
      </c>
      <c r="H5" s="2" t="s">
        <v>54</v>
      </c>
      <c r="I5" s="27"/>
      <c r="J5" s="38" t="s">
        <v>82</v>
      </c>
      <c r="K5" s="38"/>
      <c r="L5" s="38"/>
      <c r="M5" s="17"/>
      <c r="N5" s="17"/>
      <c r="O5" s="17"/>
      <c r="P5" s="17"/>
      <c r="Q5" s="26"/>
      <c r="R5" s="17"/>
      <c r="S5" s="17"/>
      <c r="T5" s="17"/>
      <c r="U5" s="17"/>
      <c r="V5" s="17"/>
      <c r="W5" s="18"/>
      <c r="X5" s="17"/>
      <c r="Y5" s="17"/>
      <c r="Z5" s="17"/>
      <c r="AA5" s="17"/>
      <c r="AB5" s="17"/>
      <c r="AC5" s="17"/>
      <c r="AD5" s="17"/>
      <c r="AE5" s="17"/>
      <c r="AF5" s="17"/>
      <c r="AG5" s="41" t="s">
        <v>74</v>
      </c>
    </row>
    <row r="6" spans="1:33" x14ac:dyDescent="0.25">
      <c r="A6" s="2">
        <v>2</v>
      </c>
      <c r="B6" s="2" t="s">
        <v>26</v>
      </c>
      <c r="C6" s="2">
        <v>0</v>
      </c>
      <c r="D6" s="2">
        <v>0</v>
      </c>
      <c r="E6" s="14">
        <v>0</v>
      </c>
      <c r="F6" s="5">
        <v>42766</v>
      </c>
      <c r="G6" s="2"/>
      <c r="H6" s="2" t="s">
        <v>54</v>
      </c>
      <c r="I6" s="3"/>
      <c r="J6" s="19"/>
      <c r="K6" s="19"/>
      <c r="L6" s="20"/>
      <c r="M6" s="16" t="s">
        <v>53</v>
      </c>
      <c r="N6" s="19"/>
      <c r="O6" s="19"/>
      <c r="P6" s="19"/>
      <c r="Q6" s="20"/>
      <c r="R6" s="19"/>
      <c r="S6" s="19"/>
      <c r="T6" s="17"/>
      <c r="U6" s="17"/>
      <c r="V6" s="17"/>
      <c r="W6" s="22"/>
      <c r="X6" s="19"/>
      <c r="Y6" s="19"/>
      <c r="Z6" s="19"/>
      <c r="AA6" s="19"/>
      <c r="AB6" s="19"/>
      <c r="AC6" s="19"/>
      <c r="AD6" s="19"/>
      <c r="AE6" s="19"/>
      <c r="AF6" s="19"/>
      <c r="AG6" s="41"/>
    </row>
    <row r="7" spans="1:33" x14ac:dyDescent="0.25">
      <c r="A7" s="2">
        <v>3</v>
      </c>
      <c r="B7" s="2" t="s">
        <v>63</v>
      </c>
      <c r="C7" s="2">
        <f>SUM(C8:C27)</f>
        <v>910</v>
      </c>
      <c r="D7" s="2">
        <v>0</v>
      </c>
      <c r="E7" s="14">
        <v>0</v>
      </c>
      <c r="F7" s="2"/>
      <c r="G7" s="2"/>
      <c r="H7" s="2" t="s">
        <v>55</v>
      </c>
      <c r="I7" s="3"/>
      <c r="J7" s="19"/>
      <c r="K7" s="19"/>
      <c r="L7" s="19"/>
      <c r="M7" s="20"/>
      <c r="N7" s="39" t="s">
        <v>83</v>
      </c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19"/>
      <c r="AE7" s="19"/>
      <c r="AF7" s="19"/>
      <c r="AG7" s="41"/>
    </row>
    <row r="8" spans="1:33" x14ac:dyDescent="0.25">
      <c r="A8" s="2">
        <v>4</v>
      </c>
      <c r="B8" s="2" t="s">
        <v>33</v>
      </c>
      <c r="C8" s="2">
        <v>6</v>
      </c>
      <c r="D8" s="2">
        <v>0</v>
      </c>
      <c r="E8" s="14">
        <v>0</v>
      </c>
      <c r="F8" s="5">
        <v>42828</v>
      </c>
      <c r="G8" s="2"/>
      <c r="H8" s="2" t="s">
        <v>54</v>
      </c>
      <c r="I8" s="3"/>
      <c r="J8" s="19"/>
      <c r="K8" s="19"/>
      <c r="L8" s="19"/>
      <c r="M8" s="19"/>
      <c r="N8" s="19"/>
      <c r="O8" s="19"/>
      <c r="P8" s="19"/>
      <c r="Q8" s="20"/>
      <c r="R8" s="19"/>
      <c r="S8" s="19"/>
      <c r="T8" s="19"/>
      <c r="U8" s="20"/>
      <c r="V8" s="21" t="s">
        <v>53</v>
      </c>
      <c r="W8" s="22"/>
      <c r="X8" s="19"/>
      <c r="Y8" s="19"/>
      <c r="Z8" s="19"/>
      <c r="AA8" s="19"/>
      <c r="AB8" s="19"/>
      <c r="AC8" s="19"/>
      <c r="AD8" s="19"/>
      <c r="AE8" s="19"/>
      <c r="AF8" s="19"/>
      <c r="AG8" s="41"/>
    </row>
    <row r="9" spans="1:33" x14ac:dyDescent="0.25">
      <c r="A9" s="2">
        <v>5</v>
      </c>
      <c r="B9" s="2" t="s">
        <v>38</v>
      </c>
      <c r="C9" s="2">
        <v>6</v>
      </c>
      <c r="D9" s="2">
        <v>0</v>
      </c>
      <c r="E9" s="14">
        <v>0</v>
      </c>
      <c r="F9" s="5">
        <v>42867</v>
      </c>
      <c r="G9" s="5"/>
      <c r="H9" s="2" t="s">
        <v>54</v>
      </c>
      <c r="I9" s="3"/>
      <c r="J9" s="19"/>
      <c r="K9" s="19"/>
      <c r="L9" s="19"/>
      <c r="M9" s="19"/>
      <c r="N9" s="19"/>
      <c r="O9" s="19"/>
      <c r="P9" s="19"/>
      <c r="Q9" s="20"/>
      <c r="R9" s="19"/>
      <c r="S9" s="19"/>
      <c r="T9" s="19"/>
      <c r="U9" s="19"/>
      <c r="V9" s="19"/>
      <c r="W9" s="22"/>
      <c r="X9" s="20"/>
      <c r="Y9" s="20"/>
      <c r="Z9" s="20"/>
      <c r="AA9" s="21" t="s">
        <v>53</v>
      </c>
      <c r="AB9" s="20"/>
      <c r="AC9" s="20"/>
      <c r="AD9" s="20"/>
      <c r="AE9" s="19"/>
      <c r="AF9" s="19"/>
      <c r="AG9" s="41"/>
    </row>
    <row r="10" spans="1:33" x14ac:dyDescent="0.25">
      <c r="A10" s="2">
        <v>6</v>
      </c>
      <c r="B10" s="2" t="s">
        <v>30</v>
      </c>
      <c r="C10" s="2">
        <v>1</v>
      </c>
      <c r="D10" s="2">
        <v>0</v>
      </c>
      <c r="E10" s="14">
        <v>0</v>
      </c>
      <c r="F10" s="5">
        <v>42886</v>
      </c>
      <c r="G10" s="2"/>
      <c r="H10" s="2" t="s">
        <v>55</v>
      </c>
      <c r="I10" s="3"/>
      <c r="J10" s="19"/>
      <c r="K10" s="19"/>
      <c r="L10" s="19"/>
      <c r="M10" s="19"/>
      <c r="N10" s="19"/>
      <c r="O10" s="19"/>
      <c r="P10" s="19"/>
      <c r="Q10" s="20"/>
      <c r="R10" s="19"/>
      <c r="S10" s="19"/>
      <c r="T10" s="19"/>
      <c r="U10" s="19"/>
      <c r="V10" s="19"/>
      <c r="W10" s="22"/>
      <c r="X10" s="19"/>
      <c r="Y10" s="19"/>
      <c r="Z10" s="19"/>
      <c r="AA10" s="19"/>
      <c r="AB10" s="19"/>
      <c r="AC10" s="19"/>
      <c r="AD10" s="21" t="s">
        <v>53</v>
      </c>
      <c r="AE10" s="19"/>
      <c r="AF10" s="19"/>
      <c r="AG10" s="41"/>
    </row>
    <row r="11" spans="1:33" x14ac:dyDescent="0.25">
      <c r="A11" s="2">
        <v>7</v>
      </c>
      <c r="B11" s="2" t="s">
        <v>32</v>
      </c>
      <c r="C11" s="2">
        <v>5</v>
      </c>
      <c r="D11" s="2">
        <v>0</v>
      </c>
      <c r="E11" s="14">
        <v>0</v>
      </c>
      <c r="F11" s="5">
        <v>42891</v>
      </c>
      <c r="G11" s="2"/>
      <c r="H11" s="2" t="s">
        <v>54</v>
      </c>
      <c r="I11" s="3"/>
      <c r="J11" s="19"/>
      <c r="K11" s="19"/>
      <c r="L11" s="19"/>
      <c r="M11" s="19"/>
      <c r="N11" s="19"/>
      <c r="O11" s="19"/>
      <c r="P11" s="19"/>
      <c r="Q11" s="20"/>
      <c r="R11" s="19"/>
      <c r="S11" s="19"/>
      <c r="T11" s="19"/>
      <c r="U11" s="19"/>
      <c r="V11" s="19"/>
      <c r="W11" s="22"/>
      <c r="X11" s="19"/>
      <c r="Y11" s="19"/>
      <c r="Z11" s="19"/>
      <c r="AA11" s="19"/>
      <c r="AB11" s="19"/>
      <c r="AC11" s="19"/>
      <c r="AD11" s="19"/>
      <c r="AE11" s="21" t="s">
        <v>53</v>
      </c>
      <c r="AF11" s="20"/>
      <c r="AG11" s="41"/>
    </row>
    <row r="12" spans="1:33" x14ac:dyDescent="0.25">
      <c r="A12" s="2">
        <v>8</v>
      </c>
      <c r="B12" s="2" t="s">
        <v>29</v>
      </c>
      <c r="C12" s="2">
        <f>8*2*2</f>
        <v>32</v>
      </c>
      <c r="D12" s="2">
        <v>0</v>
      </c>
      <c r="E12" s="14">
        <v>0</v>
      </c>
      <c r="F12" s="5">
        <v>42901</v>
      </c>
      <c r="G12" s="5"/>
      <c r="H12" s="5" t="s">
        <v>54</v>
      </c>
      <c r="I12" s="3"/>
      <c r="J12" s="19"/>
      <c r="K12" s="19"/>
      <c r="L12" s="19"/>
      <c r="M12" s="19"/>
      <c r="N12" s="19"/>
      <c r="O12" s="19"/>
      <c r="P12" s="19"/>
      <c r="Q12" s="20"/>
      <c r="R12" s="19"/>
      <c r="S12" s="19"/>
      <c r="T12" s="19"/>
      <c r="U12" s="19"/>
      <c r="V12" s="19"/>
      <c r="W12" s="22"/>
      <c r="X12" s="19"/>
      <c r="Y12" s="19"/>
      <c r="Z12" s="19"/>
      <c r="AA12" s="19"/>
      <c r="AB12" s="19"/>
      <c r="AC12" s="19"/>
      <c r="AD12" s="19"/>
      <c r="AE12" s="19"/>
      <c r="AF12" s="21" t="s">
        <v>53</v>
      </c>
      <c r="AG12" s="41"/>
    </row>
    <row r="13" spans="1:33" x14ac:dyDescent="0.25">
      <c r="A13" s="2">
        <v>9</v>
      </c>
      <c r="B13" s="2" t="s">
        <v>59</v>
      </c>
      <c r="C13" s="2">
        <v>40</v>
      </c>
      <c r="D13" s="2">
        <v>4</v>
      </c>
      <c r="E13" s="14">
        <v>0.1</v>
      </c>
      <c r="F13" s="5">
        <v>42737</v>
      </c>
      <c r="G13" s="5"/>
      <c r="H13" s="2" t="s">
        <v>54</v>
      </c>
      <c r="I13" s="27"/>
      <c r="J13" s="19"/>
      <c r="K13" s="16" t="s">
        <v>53</v>
      </c>
      <c r="L13" s="19"/>
      <c r="M13" s="16" t="s">
        <v>53</v>
      </c>
      <c r="N13" s="19"/>
      <c r="O13" s="19"/>
      <c r="P13" s="16" t="s">
        <v>53</v>
      </c>
      <c r="Q13" s="20"/>
      <c r="R13" s="16" t="s">
        <v>53</v>
      </c>
      <c r="S13" s="19"/>
      <c r="T13" s="16" t="s">
        <v>53</v>
      </c>
      <c r="U13" s="17"/>
      <c r="V13" s="24" t="s">
        <v>53</v>
      </c>
      <c r="W13" s="18"/>
      <c r="X13" s="24" t="s">
        <v>53</v>
      </c>
      <c r="Y13" s="17"/>
      <c r="Z13" s="24" t="s">
        <v>53</v>
      </c>
      <c r="AA13" s="17"/>
      <c r="AB13" s="24" t="s">
        <v>53</v>
      </c>
      <c r="AC13" s="17"/>
      <c r="AD13" s="24" t="s">
        <v>53</v>
      </c>
      <c r="AE13" s="17"/>
      <c r="AF13" s="17"/>
      <c r="AG13" s="41"/>
    </row>
    <row r="14" spans="1:33" x14ac:dyDescent="0.25">
      <c r="A14" s="2">
        <v>10</v>
      </c>
      <c r="B14" s="2" t="s">
        <v>64</v>
      </c>
      <c r="C14" s="2">
        <v>40</v>
      </c>
      <c r="D14" s="2">
        <v>40</v>
      </c>
      <c r="E14" s="14">
        <v>1</v>
      </c>
      <c r="F14" s="5">
        <v>42780</v>
      </c>
      <c r="G14" s="5">
        <v>42782</v>
      </c>
      <c r="H14" s="2" t="s">
        <v>54</v>
      </c>
      <c r="I14" s="3"/>
      <c r="J14" s="19"/>
      <c r="K14" s="19"/>
      <c r="L14" s="19"/>
      <c r="M14" s="19"/>
      <c r="N14" s="19"/>
      <c r="O14" s="16" t="s">
        <v>53</v>
      </c>
      <c r="P14" s="3"/>
      <c r="Q14" s="20"/>
      <c r="R14" s="19"/>
      <c r="S14" s="19"/>
      <c r="T14" s="17"/>
      <c r="U14" s="17"/>
      <c r="V14" s="17"/>
      <c r="W14" s="22"/>
      <c r="X14" s="19"/>
      <c r="Y14" s="19"/>
      <c r="Z14" s="19"/>
      <c r="AA14" s="19"/>
      <c r="AB14" s="19"/>
      <c r="AC14" s="19"/>
      <c r="AD14" s="19"/>
      <c r="AE14" s="19"/>
      <c r="AF14" s="19"/>
      <c r="AG14" s="41"/>
    </row>
    <row r="15" spans="1:33" x14ac:dyDescent="0.25">
      <c r="A15" s="2">
        <v>11</v>
      </c>
      <c r="B15" s="2" t="s">
        <v>57</v>
      </c>
      <c r="C15" s="2">
        <v>6</v>
      </c>
      <c r="D15" s="2">
        <v>6</v>
      </c>
      <c r="E15" s="14">
        <v>1</v>
      </c>
      <c r="F15" s="5"/>
      <c r="G15" s="2"/>
      <c r="H15" s="2" t="s">
        <v>54</v>
      </c>
      <c r="I15" s="3"/>
      <c r="J15" s="19"/>
      <c r="K15" s="19"/>
      <c r="L15" s="23" t="s">
        <v>80</v>
      </c>
      <c r="M15" s="17"/>
      <c r="N15" s="19"/>
      <c r="O15" s="19"/>
      <c r="P15" s="19"/>
      <c r="Q15" s="20"/>
      <c r="R15" s="19"/>
      <c r="S15" s="19"/>
      <c r="T15" s="17"/>
      <c r="U15" s="17"/>
      <c r="V15" s="17"/>
      <c r="W15" s="22"/>
      <c r="X15" s="19"/>
      <c r="Y15" s="19"/>
      <c r="Z15" s="19"/>
      <c r="AA15" s="19"/>
      <c r="AB15" s="19"/>
      <c r="AC15" s="19"/>
      <c r="AD15" s="19"/>
      <c r="AE15" s="19"/>
      <c r="AF15" s="19"/>
      <c r="AG15" s="36" t="s">
        <v>28</v>
      </c>
    </row>
    <row r="16" spans="1:33" x14ac:dyDescent="0.25">
      <c r="A16" s="2">
        <v>12</v>
      </c>
      <c r="B16" s="2" t="s">
        <v>58</v>
      </c>
      <c r="C16" s="2">
        <v>4</v>
      </c>
      <c r="D16" s="2">
        <v>4</v>
      </c>
      <c r="E16" s="14">
        <v>1</v>
      </c>
      <c r="F16" s="2"/>
      <c r="G16" s="2"/>
      <c r="H16" s="2" t="s">
        <v>55</v>
      </c>
      <c r="I16" s="3"/>
      <c r="J16" s="19"/>
      <c r="K16" s="19"/>
      <c r="L16" s="23" t="s">
        <v>79</v>
      </c>
      <c r="M16" s="3"/>
      <c r="N16" s="19"/>
      <c r="O16" s="19"/>
      <c r="P16" s="19"/>
      <c r="Q16" s="20"/>
      <c r="R16" s="19"/>
      <c r="S16" s="19"/>
      <c r="T16" s="17"/>
      <c r="U16" s="17"/>
      <c r="V16" s="17"/>
      <c r="W16" s="22"/>
      <c r="X16" s="19"/>
      <c r="Y16" s="19"/>
      <c r="Z16" s="19"/>
      <c r="AA16" s="19"/>
      <c r="AB16" s="19"/>
      <c r="AC16" s="19"/>
      <c r="AD16" s="19"/>
      <c r="AE16" s="19"/>
      <c r="AF16" s="19"/>
      <c r="AG16" s="36"/>
    </row>
    <row r="17" spans="1:34" x14ac:dyDescent="0.25">
      <c r="A17" s="2">
        <v>13</v>
      </c>
      <c r="B17" s="2" t="s">
        <v>56</v>
      </c>
      <c r="C17" s="2">
        <v>40</v>
      </c>
      <c r="D17" s="2">
        <v>20</v>
      </c>
      <c r="E17" s="14">
        <v>1</v>
      </c>
      <c r="F17" s="2"/>
      <c r="G17" s="2"/>
      <c r="H17" s="2" t="s">
        <v>55</v>
      </c>
      <c r="I17" s="3"/>
      <c r="J17" s="19"/>
      <c r="K17" s="19"/>
      <c r="L17" s="3"/>
      <c r="M17" s="23" t="s">
        <v>81</v>
      </c>
      <c r="N17" s="19"/>
      <c r="O17" s="19"/>
      <c r="P17" s="19"/>
      <c r="Q17" s="20"/>
      <c r="R17" s="19"/>
      <c r="S17" s="19"/>
      <c r="T17" s="19"/>
      <c r="U17" s="20"/>
      <c r="V17" s="17"/>
      <c r="W17" s="22"/>
      <c r="X17" s="19"/>
      <c r="Y17" s="19"/>
      <c r="Z17" s="19"/>
      <c r="AA17" s="19"/>
      <c r="AB17" s="19"/>
      <c r="AC17" s="19"/>
      <c r="AD17" s="19"/>
      <c r="AE17" s="19"/>
      <c r="AF17" s="19"/>
      <c r="AG17" s="36"/>
    </row>
    <row r="18" spans="1:34" x14ac:dyDescent="0.25">
      <c r="A18" s="2">
        <v>14</v>
      </c>
      <c r="B18" s="2" t="s">
        <v>70</v>
      </c>
      <c r="C18" s="2">
        <v>100</v>
      </c>
      <c r="D18" s="2">
        <v>80</v>
      </c>
      <c r="E18" s="14">
        <v>0.8</v>
      </c>
      <c r="F18" s="5"/>
      <c r="G18" s="2"/>
      <c r="H18" s="2" t="s">
        <v>54</v>
      </c>
      <c r="I18" s="3"/>
      <c r="J18" s="19"/>
      <c r="K18" s="19"/>
      <c r="L18" s="19"/>
      <c r="M18" s="40" t="s">
        <v>71</v>
      </c>
      <c r="N18" s="40"/>
      <c r="O18" s="40"/>
      <c r="P18" s="40"/>
      <c r="Q18" s="20"/>
      <c r="R18" s="19"/>
      <c r="S18" s="19"/>
      <c r="T18" s="19"/>
      <c r="U18" s="20"/>
      <c r="V18" s="17"/>
      <c r="W18" s="22"/>
      <c r="X18" s="19"/>
      <c r="Y18" s="19"/>
      <c r="Z18" s="19"/>
      <c r="AA18" s="19"/>
      <c r="AB18" s="19"/>
      <c r="AC18" s="19"/>
      <c r="AD18" s="20"/>
      <c r="AE18" s="20"/>
      <c r="AF18" s="20"/>
      <c r="AG18" s="36"/>
    </row>
    <row r="19" spans="1:34" x14ac:dyDescent="0.25">
      <c r="A19" s="2">
        <v>15</v>
      </c>
      <c r="B19" s="2" t="s">
        <v>67</v>
      </c>
      <c r="C19" s="2">
        <v>50</v>
      </c>
      <c r="D19" s="2">
        <v>50</v>
      </c>
      <c r="E19" s="14">
        <v>0.8</v>
      </c>
      <c r="F19" s="5"/>
      <c r="G19" s="5"/>
      <c r="H19" s="2" t="s">
        <v>55</v>
      </c>
      <c r="I19" s="3"/>
      <c r="J19" s="19"/>
      <c r="K19" s="19"/>
      <c r="L19" s="19"/>
      <c r="M19" s="19"/>
      <c r="N19" s="19"/>
      <c r="O19" s="19"/>
      <c r="P19" s="31" t="s">
        <v>90</v>
      </c>
      <c r="Q19" s="31"/>
      <c r="R19" s="3"/>
      <c r="S19" s="19"/>
      <c r="T19" s="19"/>
      <c r="U19" s="19"/>
      <c r="V19" s="19"/>
      <c r="W19" s="22"/>
      <c r="X19" s="20"/>
      <c r="Y19" s="20"/>
      <c r="Z19" s="19"/>
      <c r="AA19" s="19"/>
      <c r="AB19" s="19"/>
      <c r="AC19" s="19"/>
      <c r="AD19" s="20"/>
      <c r="AE19" s="20"/>
      <c r="AF19" s="20"/>
      <c r="AG19" s="36"/>
    </row>
    <row r="20" spans="1:34" s="1" customFormat="1" x14ac:dyDescent="0.25">
      <c r="A20" s="2">
        <v>16</v>
      </c>
      <c r="B20" s="2" t="s">
        <v>84</v>
      </c>
      <c r="C20" s="2">
        <v>60</v>
      </c>
      <c r="D20" s="2">
        <v>0</v>
      </c>
      <c r="E20" s="14">
        <v>0</v>
      </c>
      <c r="F20" s="2"/>
      <c r="G20" s="2"/>
      <c r="H20" s="2" t="s">
        <v>54</v>
      </c>
      <c r="I20" s="2"/>
      <c r="J20" s="2"/>
      <c r="K20" s="2"/>
      <c r="L20" s="2"/>
      <c r="M20" s="2"/>
      <c r="N20" s="2"/>
      <c r="O20" s="2"/>
      <c r="P20" s="19"/>
      <c r="Q20" s="30" t="s">
        <v>89</v>
      </c>
      <c r="R20" s="23"/>
      <c r="S20" s="44"/>
      <c r="T20" s="44"/>
      <c r="U20" s="44"/>
      <c r="V20" s="2"/>
      <c r="W20" s="22"/>
      <c r="X20" s="2"/>
      <c r="Y20" s="2"/>
      <c r="Z20" s="2"/>
      <c r="AA20" s="2"/>
      <c r="AB20" s="2"/>
      <c r="AC20" s="2"/>
      <c r="AD20" s="2"/>
      <c r="AE20" s="2"/>
      <c r="AF20" s="2"/>
      <c r="AG20" s="36"/>
      <c r="AH20"/>
    </row>
    <row r="21" spans="1:34" s="1" customFormat="1" x14ac:dyDescent="0.25">
      <c r="A21" s="2">
        <v>17</v>
      </c>
      <c r="B21" s="2" t="s">
        <v>60</v>
      </c>
      <c r="C21" s="2">
        <v>75</v>
      </c>
      <c r="D21" s="2">
        <v>0</v>
      </c>
      <c r="E21" s="14">
        <v>0</v>
      </c>
      <c r="F21" s="5"/>
      <c r="G21" s="2"/>
      <c r="H21" s="2" t="s">
        <v>55</v>
      </c>
      <c r="I21" s="3"/>
      <c r="J21" s="19"/>
      <c r="K21" s="19"/>
      <c r="L21" s="19"/>
      <c r="M21" s="19"/>
      <c r="N21" s="19"/>
      <c r="O21" s="19"/>
      <c r="P21" s="19"/>
      <c r="Q21" s="20"/>
      <c r="R21" s="42"/>
      <c r="S21" s="45" t="s">
        <v>93</v>
      </c>
      <c r="T21" s="46"/>
      <c r="U21" s="47"/>
      <c r="V21" s="43"/>
      <c r="W21" s="22"/>
      <c r="X21" s="19"/>
      <c r="Y21" s="19"/>
      <c r="Z21" s="19"/>
      <c r="AA21" s="19"/>
      <c r="AB21" s="19"/>
      <c r="AC21" s="19"/>
      <c r="AD21" s="20"/>
      <c r="AE21" s="20"/>
      <c r="AF21" s="20"/>
      <c r="AG21" s="36"/>
      <c r="AH21"/>
    </row>
    <row r="22" spans="1:34" s="1" customFormat="1" x14ac:dyDescent="0.25">
      <c r="A22" s="2">
        <v>18</v>
      </c>
      <c r="B22" s="2" t="s">
        <v>85</v>
      </c>
      <c r="C22" s="2">
        <v>60</v>
      </c>
      <c r="D22" s="2">
        <v>0</v>
      </c>
      <c r="E22" s="33">
        <v>0</v>
      </c>
      <c r="F22" s="2"/>
      <c r="G22" s="2"/>
      <c r="H22" s="2" t="s">
        <v>55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49"/>
      <c r="U22" s="50" t="s">
        <v>91</v>
      </c>
      <c r="V22" s="29"/>
      <c r="W22" s="22"/>
      <c r="X22" s="2"/>
      <c r="Y22" s="2"/>
      <c r="Z22" s="2"/>
      <c r="AA22" s="2"/>
      <c r="AB22" s="2"/>
      <c r="AC22" s="2"/>
      <c r="AD22" s="2"/>
      <c r="AE22" s="2"/>
      <c r="AF22" s="2"/>
      <c r="AG22" s="36"/>
      <c r="AH22"/>
    </row>
    <row r="23" spans="1:34" s="1" customFormat="1" x14ac:dyDescent="0.25">
      <c r="A23" s="2">
        <v>19</v>
      </c>
      <c r="B23" s="2" t="s">
        <v>61</v>
      </c>
      <c r="C23" s="2">
        <v>75</v>
      </c>
      <c r="D23" s="2">
        <v>0</v>
      </c>
      <c r="E23" s="33">
        <v>0</v>
      </c>
      <c r="F23" s="5"/>
      <c r="G23" s="2"/>
      <c r="H23" s="2" t="s">
        <v>54</v>
      </c>
      <c r="I23" s="3"/>
      <c r="J23" s="19"/>
      <c r="K23" s="19"/>
      <c r="L23" s="19"/>
      <c r="M23" s="19"/>
      <c r="N23" s="19"/>
      <c r="O23" s="19"/>
      <c r="P23" s="19"/>
      <c r="Q23" s="20"/>
      <c r="R23" s="42"/>
      <c r="S23" s="52" t="s">
        <v>94</v>
      </c>
      <c r="T23" s="46"/>
      <c r="U23" s="53"/>
      <c r="V23" s="48"/>
      <c r="W23" s="34"/>
      <c r="X23" s="3"/>
      <c r="Y23" s="19"/>
      <c r="Z23" s="19"/>
      <c r="AA23" s="17"/>
      <c r="AB23" s="19"/>
      <c r="AC23" s="17"/>
      <c r="AD23" s="20"/>
      <c r="AE23" s="17"/>
      <c r="AF23" s="17"/>
      <c r="AG23" s="36"/>
      <c r="AH23"/>
    </row>
    <row r="24" spans="1:34" s="1" customFormat="1" x14ac:dyDescent="0.25">
      <c r="A24" s="2">
        <v>20</v>
      </c>
      <c r="B24" s="2" t="s">
        <v>86</v>
      </c>
      <c r="C24" s="2">
        <v>60</v>
      </c>
      <c r="D24" s="2">
        <v>0</v>
      </c>
      <c r="E24" s="33">
        <v>0</v>
      </c>
      <c r="F24" s="2"/>
      <c r="G24" s="2"/>
      <c r="H24" s="2" t="s">
        <v>54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32"/>
      <c r="U24" s="51" t="s">
        <v>95</v>
      </c>
      <c r="V24" s="29"/>
      <c r="W24" s="35"/>
      <c r="X24" s="3"/>
      <c r="Y24" s="2"/>
      <c r="Z24" s="2"/>
      <c r="AA24" s="2"/>
      <c r="AB24" s="2"/>
      <c r="AC24" s="2"/>
      <c r="AD24" s="2"/>
      <c r="AE24" s="2"/>
      <c r="AF24" s="2"/>
      <c r="AG24" s="36"/>
      <c r="AH24"/>
    </row>
    <row r="25" spans="1:34" x14ac:dyDescent="0.25">
      <c r="A25" s="2">
        <v>21</v>
      </c>
      <c r="B25" s="2" t="s">
        <v>87</v>
      </c>
      <c r="C25" s="2">
        <v>50</v>
      </c>
      <c r="D25" s="2">
        <v>0</v>
      </c>
      <c r="E25" s="33">
        <v>0</v>
      </c>
      <c r="F25" s="5"/>
      <c r="G25" s="5"/>
      <c r="H25" s="5" t="s">
        <v>55</v>
      </c>
      <c r="I25" s="3"/>
      <c r="J25" s="19"/>
      <c r="K25" s="19"/>
      <c r="L25" s="19"/>
      <c r="M25" s="19"/>
      <c r="N25" s="19"/>
      <c r="O25" s="19"/>
      <c r="P25" s="19"/>
      <c r="Q25" s="20"/>
      <c r="R25" s="19"/>
      <c r="S25" s="19"/>
      <c r="T25" s="19"/>
      <c r="U25" s="19"/>
      <c r="V25" s="19"/>
      <c r="W25" s="35"/>
      <c r="X25" s="29" t="s">
        <v>88</v>
      </c>
      <c r="Y25" s="19"/>
      <c r="Z25" s="2"/>
      <c r="AA25" s="2"/>
      <c r="AB25" s="19"/>
      <c r="AC25" s="19"/>
      <c r="AD25" s="19"/>
      <c r="AE25" s="19"/>
      <c r="AF25" s="19"/>
      <c r="AG25" s="36"/>
    </row>
    <row r="26" spans="1:34" x14ac:dyDescent="0.25">
      <c r="A26" s="2">
        <v>22</v>
      </c>
      <c r="B26" s="2" t="s">
        <v>62</v>
      </c>
      <c r="C26" s="2">
        <v>100</v>
      </c>
      <c r="D26" s="2">
        <v>0</v>
      </c>
      <c r="E26" s="33">
        <v>0</v>
      </c>
      <c r="F26" s="2"/>
      <c r="G26" s="2"/>
      <c r="H26" s="2" t="s">
        <v>55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22"/>
      <c r="Y26" s="30" t="s">
        <v>68</v>
      </c>
      <c r="Z26" s="23"/>
      <c r="AA26" s="3"/>
      <c r="AB26" s="3"/>
      <c r="AC26" s="3"/>
      <c r="AD26" s="3"/>
      <c r="AE26" s="3"/>
      <c r="AF26" s="3"/>
      <c r="AG26" s="36"/>
    </row>
    <row r="27" spans="1:34" x14ac:dyDescent="0.25">
      <c r="A27" s="2">
        <v>23</v>
      </c>
      <c r="B27" s="2" t="s">
        <v>66</v>
      </c>
      <c r="C27" s="2">
        <v>100</v>
      </c>
      <c r="D27" s="2">
        <v>0</v>
      </c>
      <c r="E27" s="14">
        <v>0</v>
      </c>
      <c r="F27" s="5"/>
      <c r="G27" s="2"/>
      <c r="H27" s="2" t="s">
        <v>54</v>
      </c>
      <c r="I27" s="3"/>
      <c r="J27" s="19"/>
      <c r="K27" s="19"/>
      <c r="L27" s="19"/>
      <c r="M27" s="19"/>
      <c r="N27" s="19"/>
      <c r="O27" s="19"/>
      <c r="P27" s="19"/>
      <c r="Q27" s="20"/>
      <c r="R27" s="19"/>
      <c r="S27" s="19"/>
      <c r="T27" s="17"/>
      <c r="U27" s="17"/>
      <c r="V27" s="17"/>
      <c r="W27" s="22"/>
      <c r="X27" s="19"/>
      <c r="Y27" s="19"/>
      <c r="Z27" s="19"/>
      <c r="AA27" s="29"/>
      <c r="AB27" s="23" t="s">
        <v>69</v>
      </c>
      <c r="AC27" s="23"/>
      <c r="AD27" s="23"/>
      <c r="AE27" s="19"/>
      <c r="AF27" s="19"/>
      <c r="AG27" s="36"/>
    </row>
    <row r="28" spans="1:34" x14ac:dyDescent="0.25">
      <c r="A28" s="2">
        <v>24</v>
      </c>
      <c r="B28" s="2" t="s">
        <v>72</v>
      </c>
      <c r="C28" s="2">
        <v>0</v>
      </c>
      <c r="D28" s="2">
        <v>0</v>
      </c>
      <c r="E28" s="14">
        <v>0</v>
      </c>
      <c r="F28" s="5"/>
      <c r="G28" s="2"/>
      <c r="H28" s="2" t="s">
        <v>54</v>
      </c>
      <c r="I28" s="3"/>
      <c r="J28" s="19"/>
      <c r="K28" s="19"/>
      <c r="L28" s="19"/>
      <c r="M28" s="28" t="s">
        <v>53</v>
      </c>
      <c r="N28" s="19"/>
      <c r="O28" s="19"/>
      <c r="P28" s="19"/>
      <c r="Q28" s="20"/>
      <c r="R28" s="19"/>
      <c r="S28" s="19"/>
      <c r="T28" s="19"/>
      <c r="U28" s="20"/>
      <c r="V28" s="17"/>
      <c r="W28" s="22"/>
      <c r="X28" s="19"/>
      <c r="Y28" s="19"/>
      <c r="Z28" s="19"/>
      <c r="AA28" s="19"/>
      <c r="AB28" s="19"/>
      <c r="AC28" s="19"/>
      <c r="AD28" s="19"/>
      <c r="AE28" s="19"/>
      <c r="AF28" s="19"/>
      <c r="AG28" s="37" t="s">
        <v>92</v>
      </c>
    </row>
    <row r="29" spans="1:34" x14ac:dyDescent="0.25">
      <c r="A29" s="2">
        <v>25</v>
      </c>
      <c r="B29" s="2" t="s">
        <v>73</v>
      </c>
      <c r="C29" s="2">
        <v>0</v>
      </c>
      <c r="D29" s="2">
        <v>0</v>
      </c>
      <c r="E29" s="14">
        <v>0</v>
      </c>
      <c r="F29" s="5"/>
      <c r="G29" s="2"/>
      <c r="H29" s="2" t="s">
        <v>54</v>
      </c>
      <c r="I29" s="3"/>
      <c r="J29" s="19"/>
      <c r="K29" s="19"/>
      <c r="L29" s="19"/>
      <c r="M29" s="19"/>
      <c r="N29" s="19"/>
      <c r="O29" s="19"/>
      <c r="P29" s="28" t="s">
        <v>53</v>
      </c>
      <c r="Q29" s="20"/>
      <c r="R29" s="19"/>
      <c r="S29" s="19"/>
      <c r="T29" s="19"/>
      <c r="U29" s="19"/>
      <c r="V29" s="19"/>
      <c r="W29" s="22"/>
      <c r="X29" s="20"/>
      <c r="Y29" s="20"/>
      <c r="Z29" s="20"/>
      <c r="AA29" s="19"/>
      <c r="AB29" s="20"/>
      <c r="AC29" s="20"/>
      <c r="AD29" s="20"/>
      <c r="AE29" s="20"/>
      <c r="AF29" s="20"/>
      <c r="AG29" s="37"/>
    </row>
    <row r="30" spans="1:34" x14ac:dyDescent="0.25">
      <c r="A30" s="2">
        <v>26</v>
      </c>
      <c r="B30" s="2" t="s">
        <v>67</v>
      </c>
      <c r="C30" s="2">
        <v>0</v>
      </c>
      <c r="D30" s="2">
        <v>0</v>
      </c>
      <c r="E30" s="14">
        <v>0</v>
      </c>
      <c r="F30" s="5"/>
      <c r="G30" s="2"/>
      <c r="H30" s="2" t="s">
        <v>55</v>
      </c>
      <c r="I30" s="3"/>
      <c r="J30" s="19"/>
      <c r="K30" s="19"/>
      <c r="L30" s="19"/>
      <c r="M30" s="19"/>
      <c r="N30" s="19"/>
      <c r="O30" s="19"/>
      <c r="P30" s="19"/>
      <c r="Q30" s="20"/>
      <c r="R30" s="28" t="s">
        <v>53</v>
      </c>
      <c r="S30" s="19"/>
      <c r="T30" s="19"/>
      <c r="U30" s="19"/>
      <c r="V30" s="19"/>
      <c r="W30" s="22"/>
      <c r="X30" s="19"/>
      <c r="Y30" s="19"/>
      <c r="Z30" s="19"/>
      <c r="AA30" s="19"/>
      <c r="AB30" s="19"/>
      <c r="AC30" s="19"/>
      <c r="AD30" s="20"/>
      <c r="AE30" s="20"/>
      <c r="AF30" s="20"/>
      <c r="AG30" s="37"/>
    </row>
    <row r="31" spans="1:34" x14ac:dyDescent="0.25">
      <c r="A31" s="2">
        <v>27</v>
      </c>
      <c r="B31" s="2" t="s">
        <v>75</v>
      </c>
      <c r="C31" s="2">
        <v>0</v>
      </c>
      <c r="D31" s="2">
        <v>0</v>
      </c>
      <c r="E31" s="14">
        <v>0</v>
      </c>
      <c r="F31" s="5"/>
      <c r="G31" s="2"/>
      <c r="H31" s="2" t="s">
        <v>55</v>
      </c>
      <c r="I31" s="3"/>
      <c r="J31" s="19"/>
      <c r="K31" s="19"/>
      <c r="L31" s="19"/>
      <c r="M31" s="19"/>
      <c r="N31" s="19"/>
      <c r="O31" s="19"/>
      <c r="P31" s="19"/>
      <c r="Q31" s="20"/>
      <c r="R31" s="19"/>
      <c r="S31" s="19"/>
      <c r="T31" s="19"/>
      <c r="U31" s="28" t="s">
        <v>53</v>
      </c>
      <c r="V31" s="19"/>
      <c r="W31" s="22"/>
      <c r="X31" s="19"/>
      <c r="Y31" s="19"/>
      <c r="Z31" s="19"/>
      <c r="AA31" s="19"/>
      <c r="AB31" s="19"/>
      <c r="AC31" s="19"/>
      <c r="AD31" s="20"/>
      <c r="AE31" s="20"/>
      <c r="AF31" s="20"/>
      <c r="AG31" s="37"/>
    </row>
    <row r="32" spans="1:34" x14ac:dyDescent="0.25">
      <c r="A32" s="2">
        <v>28</v>
      </c>
      <c r="B32" s="2" t="s">
        <v>76</v>
      </c>
      <c r="C32" s="2">
        <v>0</v>
      </c>
      <c r="D32" s="2">
        <v>0</v>
      </c>
      <c r="E32" s="14">
        <v>0</v>
      </c>
      <c r="F32" s="5"/>
      <c r="G32" s="2"/>
      <c r="H32" s="2" t="s">
        <v>54</v>
      </c>
      <c r="I32" s="3"/>
      <c r="J32" s="19"/>
      <c r="K32" s="19"/>
      <c r="L32" s="19"/>
      <c r="M32" s="19"/>
      <c r="N32" s="19"/>
      <c r="O32" s="19"/>
      <c r="P32" s="19"/>
      <c r="Q32" s="20"/>
      <c r="R32" s="19"/>
      <c r="S32" s="19"/>
      <c r="T32" s="19"/>
      <c r="U32" s="20"/>
      <c r="V32" s="17"/>
      <c r="W32" s="22"/>
      <c r="X32" s="28" t="s">
        <v>53</v>
      </c>
      <c r="Y32" s="19"/>
      <c r="Z32" s="19"/>
      <c r="AA32" s="19"/>
      <c r="AB32" s="19"/>
      <c r="AC32" s="19"/>
      <c r="AD32" s="19"/>
      <c r="AE32" s="19"/>
      <c r="AF32" s="19"/>
      <c r="AG32" s="37"/>
    </row>
    <row r="33" spans="1:33" x14ac:dyDescent="0.25">
      <c r="A33" s="2">
        <v>29</v>
      </c>
      <c r="B33" s="2" t="s">
        <v>62</v>
      </c>
      <c r="C33" s="2">
        <v>0</v>
      </c>
      <c r="D33" s="2">
        <v>0</v>
      </c>
      <c r="E33" s="14">
        <v>0</v>
      </c>
      <c r="F33" s="5"/>
      <c r="G33" s="5"/>
      <c r="H33" s="2" t="s">
        <v>55</v>
      </c>
      <c r="I33" s="3"/>
      <c r="J33" s="19"/>
      <c r="K33" s="19"/>
      <c r="L33" s="19"/>
      <c r="M33" s="19"/>
      <c r="N33" s="19"/>
      <c r="O33" s="19"/>
      <c r="P33" s="19"/>
      <c r="Q33" s="20"/>
      <c r="R33" s="19"/>
      <c r="S33" s="19"/>
      <c r="T33" s="19"/>
      <c r="U33" s="19"/>
      <c r="V33" s="19"/>
      <c r="W33" s="22"/>
      <c r="X33" s="20"/>
      <c r="Y33" s="20"/>
      <c r="Z33" s="20"/>
      <c r="AA33" s="28" t="s">
        <v>53</v>
      </c>
      <c r="AB33" s="20"/>
      <c r="AC33" s="20"/>
      <c r="AD33" s="20"/>
      <c r="AE33" s="20"/>
      <c r="AF33" s="20"/>
      <c r="AG33" s="37"/>
    </row>
    <row r="34" spans="1:33" x14ac:dyDescent="0.25">
      <c r="A34" s="2">
        <v>30</v>
      </c>
      <c r="B34" s="2" t="s">
        <v>77</v>
      </c>
      <c r="C34" s="2">
        <v>0</v>
      </c>
      <c r="D34" s="2">
        <v>0</v>
      </c>
      <c r="E34" s="14">
        <v>0</v>
      </c>
      <c r="F34" s="2"/>
      <c r="G34" s="2"/>
      <c r="H34" s="2" t="s">
        <v>55</v>
      </c>
      <c r="I34" s="3"/>
      <c r="J34" s="19"/>
      <c r="K34" s="19"/>
      <c r="L34" s="19"/>
      <c r="M34" s="19"/>
      <c r="N34" s="19"/>
      <c r="O34" s="19"/>
      <c r="P34" s="19"/>
      <c r="Q34" s="20"/>
      <c r="R34" s="19"/>
      <c r="S34" s="19"/>
      <c r="T34" s="19"/>
      <c r="U34" s="19"/>
      <c r="V34" s="19"/>
      <c r="W34" s="22"/>
      <c r="X34" s="19"/>
      <c r="Y34" s="19"/>
      <c r="Z34" s="19"/>
      <c r="AA34" s="19"/>
      <c r="AB34" s="19"/>
      <c r="AC34" s="19"/>
      <c r="AD34" s="28" t="s">
        <v>53</v>
      </c>
      <c r="AE34" s="20"/>
      <c r="AF34" s="20"/>
      <c r="AG34" s="37"/>
    </row>
    <row r="35" spans="1:33" x14ac:dyDescent="0.25">
      <c r="A35" s="2">
        <v>31</v>
      </c>
      <c r="B35" s="2" t="s">
        <v>78</v>
      </c>
      <c r="C35" s="2">
        <v>0</v>
      </c>
      <c r="D35" s="2">
        <v>0</v>
      </c>
      <c r="E35" s="14">
        <v>0</v>
      </c>
      <c r="F35" s="5"/>
      <c r="G35" s="2"/>
      <c r="H35" s="2" t="s">
        <v>54</v>
      </c>
      <c r="I35" s="3"/>
      <c r="J35" s="19"/>
      <c r="K35" s="19"/>
      <c r="L35" s="19"/>
      <c r="M35" s="19"/>
      <c r="N35" s="19"/>
      <c r="O35" s="19"/>
      <c r="P35" s="19"/>
      <c r="Q35" s="20"/>
      <c r="R35" s="19"/>
      <c r="S35" s="19"/>
      <c r="T35" s="19"/>
      <c r="U35" s="19"/>
      <c r="V35" s="19"/>
      <c r="W35" s="22"/>
      <c r="X35" s="19"/>
      <c r="Y35" s="19"/>
      <c r="Z35" s="19"/>
      <c r="AA35" s="19"/>
      <c r="AB35" s="19"/>
      <c r="AC35" s="19"/>
      <c r="AD35" s="28" t="s">
        <v>53</v>
      </c>
      <c r="AE35" s="20"/>
      <c r="AF35" s="20"/>
      <c r="AG35" s="37"/>
    </row>
    <row r="36" spans="1:33" x14ac:dyDescent="0.25">
      <c r="B36"/>
      <c r="C36" s="32">
        <f>SUM(C5:C35)-C7</f>
        <v>960</v>
      </c>
      <c r="D36" s="32">
        <f>SUM(D5:D25)</f>
        <v>243</v>
      </c>
      <c r="E36"/>
      <c r="F36"/>
      <c r="G36"/>
      <c r="H36"/>
    </row>
    <row r="37" spans="1:33" x14ac:dyDescent="0.25">
      <c r="B37"/>
      <c r="E37"/>
      <c r="F37"/>
      <c r="G37"/>
      <c r="H37"/>
    </row>
    <row r="38" spans="1:33" x14ac:dyDescent="0.25">
      <c r="B38"/>
      <c r="C38"/>
      <c r="D38"/>
      <c r="E38"/>
      <c r="F38"/>
      <c r="G38"/>
      <c r="H38"/>
    </row>
    <row r="39" spans="1:33" x14ac:dyDescent="0.25">
      <c r="B39"/>
      <c r="C39"/>
      <c r="D39"/>
      <c r="E39"/>
      <c r="F39"/>
      <c r="G39"/>
      <c r="H39"/>
    </row>
    <row r="40" spans="1:33" x14ac:dyDescent="0.25">
      <c r="B40"/>
      <c r="C40"/>
      <c r="D40"/>
      <c r="E40"/>
      <c r="F40"/>
      <c r="G40"/>
      <c r="H40"/>
    </row>
    <row r="41" spans="1:33" x14ac:dyDescent="0.25">
      <c r="B41"/>
      <c r="C41"/>
      <c r="D41"/>
      <c r="E41"/>
      <c r="F41"/>
      <c r="G41"/>
      <c r="H41"/>
    </row>
    <row r="42" spans="1:33" x14ac:dyDescent="0.25">
      <c r="B42"/>
      <c r="C42"/>
      <c r="D42"/>
      <c r="E42"/>
      <c r="F42"/>
      <c r="G42"/>
      <c r="H42"/>
    </row>
    <row r="43" spans="1:33" x14ac:dyDescent="0.25">
      <c r="B43"/>
      <c r="C43"/>
      <c r="D43"/>
      <c r="E43"/>
      <c r="F43"/>
      <c r="G43"/>
      <c r="H43"/>
    </row>
    <row r="44" spans="1:33" x14ac:dyDescent="0.25">
      <c r="B44"/>
      <c r="C44"/>
      <c r="D44"/>
      <c r="E44"/>
      <c r="F44"/>
      <c r="G44"/>
      <c r="H44"/>
    </row>
    <row r="45" spans="1:33" x14ac:dyDescent="0.25">
      <c r="B45"/>
      <c r="C45"/>
      <c r="D45"/>
      <c r="E45"/>
      <c r="F45"/>
      <c r="G45"/>
      <c r="H45"/>
    </row>
  </sheetData>
  <mergeCells count="6">
    <mergeCell ref="AG15:AG27"/>
    <mergeCell ref="AG28:AG35"/>
    <mergeCell ref="J5:L5"/>
    <mergeCell ref="N7:AC7"/>
    <mergeCell ref="M18:P18"/>
    <mergeCell ref="AG5:AG14"/>
  </mergeCells>
  <pageMargins left="0.7" right="0.7" top="0.75" bottom="0.75" header="0.3" footer="0.3"/>
  <pageSetup paperSize="9"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A26" sqref="A26"/>
    </sheetView>
  </sheetViews>
  <sheetFormatPr baseColWidth="10" defaultRowHeight="15" x14ac:dyDescent="0.25"/>
  <cols>
    <col min="1" max="1" width="9.5703125" customWidth="1"/>
    <col min="2" max="2" width="6.28515625" customWidth="1"/>
    <col min="3" max="3" width="11.42578125" customWidth="1"/>
    <col min="4" max="4" width="33.7109375" customWidth="1"/>
    <col min="5" max="5" width="6.28515625" customWidth="1"/>
    <col min="6" max="6" width="70.28515625" customWidth="1"/>
  </cols>
  <sheetData>
    <row r="1" spans="1:6" s="1" customFormat="1" x14ac:dyDescent="0.25">
      <c r="A1" s="2" t="s">
        <v>39</v>
      </c>
      <c r="B1" s="2" t="s">
        <v>44</v>
      </c>
      <c r="C1" s="2" t="s">
        <v>40</v>
      </c>
      <c r="D1" s="2" t="s">
        <v>41</v>
      </c>
      <c r="E1" s="2" t="s">
        <v>42</v>
      </c>
      <c r="F1" s="2" t="s">
        <v>43</v>
      </c>
    </row>
    <row r="2" spans="1:6" x14ac:dyDescent="0.25">
      <c r="A2" s="10">
        <v>42754</v>
      </c>
      <c r="B2" s="3">
        <f t="shared" ref="B2:B7" si="0">IF(A2&lt;&gt;"",WEEKNUM(A2-1,1),"")</f>
        <v>3</v>
      </c>
      <c r="C2" s="3" t="s">
        <v>54</v>
      </c>
      <c r="D2" s="3" t="s">
        <v>59</v>
      </c>
      <c r="E2" s="3">
        <v>2</v>
      </c>
      <c r="F2" s="12"/>
    </row>
    <row r="3" spans="1:6" x14ac:dyDescent="0.25">
      <c r="A3" s="10">
        <v>42754</v>
      </c>
      <c r="B3" s="3">
        <f t="shared" si="0"/>
        <v>3</v>
      </c>
      <c r="C3" s="3" t="s">
        <v>55</v>
      </c>
      <c r="D3" s="3" t="s">
        <v>59</v>
      </c>
      <c r="E3" s="3">
        <v>2</v>
      </c>
      <c r="F3" s="12"/>
    </row>
    <row r="4" spans="1:6" x14ac:dyDescent="0.25">
      <c r="A4" s="10">
        <v>42755</v>
      </c>
      <c r="B4" s="3">
        <f t="shared" si="0"/>
        <v>3</v>
      </c>
      <c r="C4" s="3" t="s">
        <v>54</v>
      </c>
      <c r="D4" s="3" t="s">
        <v>34</v>
      </c>
      <c r="E4" s="3">
        <v>5</v>
      </c>
      <c r="F4" s="12"/>
    </row>
    <row r="5" spans="1:6" x14ac:dyDescent="0.25">
      <c r="A5" s="10">
        <v>42755</v>
      </c>
      <c r="B5" s="3">
        <f t="shared" si="0"/>
        <v>3</v>
      </c>
      <c r="C5" s="3" t="s">
        <v>55</v>
      </c>
      <c r="D5" s="3" t="s">
        <v>34</v>
      </c>
      <c r="E5" s="3">
        <v>2</v>
      </c>
      <c r="F5" s="12"/>
    </row>
    <row r="6" spans="1:6" x14ac:dyDescent="0.25">
      <c r="A6" s="10">
        <v>42755</v>
      </c>
      <c r="B6" s="3">
        <f t="shared" si="0"/>
        <v>3</v>
      </c>
      <c r="C6" s="3" t="s">
        <v>55</v>
      </c>
      <c r="D6" s="3" t="s">
        <v>56</v>
      </c>
      <c r="E6" s="3">
        <v>5</v>
      </c>
      <c r="F6" s="12"/>
    </row>
    <row r="7" spans="1:6" x14ac:dyDescent="0.25">
      <c r="A7" s="10">
        <v>42757</v>
      </c>
      <c r="B7" s="3">
        <f t="shared" si="0"/>
        <v>3</v>
      </c>
      <c r="C7" s="3" t="s">
        <v>55</v>
      </c>
      <c r="D7" s="3" t="s">
        <v>56</v>
      </c>
      <c r="E7" s="3">
        <v>5</v>
      </c>
      <c r="F7" s="12"/>
    </row>
    <row r="8" spans="1:6" x14ac:dyDescent="0.25">
      <c r="A8" s="10">
        <v>42758</v>
      </c>
      <c r="B8" s="3">
        <f t="shared" ref="B8:B32" si="1">IF(A8&lt;&gt;"",WEEKNUM(A8-1,1),"")</f>
        <v>4</v>
      </c>
      <c r="C8" s="3" t="s">
        <v>54</v>
      </c>
      <c r="D8" s="3" t="s">
        <v>34</v>
      </c>
      <c r="E8" s="3">
        <v>5</v>
      </c>
      <c r="F8" s="12"/>
    </row>
    <row r="9" spans="1:6" x14ac:dyDescent="0.25">
      <c r="A9" s="10">
        <v>42759</v>
      </c>
      <c r="B9" s="3">
        <f t="shared" si="1"/>
        <v>4</v>
      </c>
      <c r="C9" s="3" t="s">
        <v>54</v>
      </c>
      <c r="D9" s="3" t="s">
        <v>34</v>
      </c>
      <c r="E9" s="3">
        <v>6</v>
      </c>
      <c r="F9" s="12"/>
    </row>
    <row r="10" spans="1:6" x14ac:dyDescent="0.25">
      <c r="A10" s="10">
        <v>42759</v>
      </c>
      <c r="B10" s="3">
        <f t="shared" si="1"/>
        <v>4</v>
      </c>
      <c r="C10" s="3" t="s">
        <v>55</v>
      </c>
      <c r="D10" s="3" t="s">
        <v>64</v>
      </c>
      <c r="E10" s="3">
        <v>1</v>
      </c>
      <c r="F10" s="12"/>
    </row>
    <row r="11" spans="1:6" x14ac:dyDescent="0.25">
      <c r="A11" s="10">
        <v>42759</v>
      </c>
      <c r="B11" s="3">
        <f t="shared" si="1"/>
        <v>4</v>
      </c>
      <c r="C11" s="3" t="s">
        <v>55</v>
      </c>
      <c r="D11" s="3" t="s">
        <v>34</v>
      </c>
      <c r="E11" s="3">
        <v>5</v>
      </c>
      <c r="F11" s="12"/>
    </row>
    <row r="12" spans="1:6" x14ac:dyDescent="0.25">
      <c r="A12" s="10">
        <v>42761</v>
      </c>
      <c r="B12" s="3">
        <f t="shared" si="1"/>
        <v>4</v>
      </c>
      <c r="C12" s="3" t="s">
        <v>54</v>
      </c>
      <c r="D12" s="3" t="s">
        <v>34</v>
      </c>
      <c r="E12" s="3">
        <v>5</v>
      </c>
      <c r="F12" s="12"/>
    </row>
    <row r="13" spans="1:6" x14ac:dyDescent="0.25">
      <c r="A13" s="10">
        <v>42761</v>
      </c>
      <c r="B13" s="3">
        <f t="shared" si="1"/>
        <v>4</v>
      </c>
      <c r="C13" s="3" t="s">
        <v>55</v>
      </c>
      <c r="D13" s="3" t="s">
        <v>58</v>
      </c>
      <c r="E13" s="3">
        <v>4</v>
      </c>
      <c r="F13" s="12"/>
    </row>
    <row r="14" spans="1:6" x14ac:dyDescent="0.25">
      <c r="A14" s="10">
        <v>42761</v>
      </c>
      <c r="B14" s="3">
        <f t="shared" si="1"/>
        <v>4</v>
      </c>
      <c r="C14" s="3" t="s">
        <v>55</v>
      </c>
      <c r="D14" s="3" t="s">
        <v>34</v>
      </c>
      <c r="E14" s="3">
        <v>1</v>
      </c>
      <c r="F14" s="12"/>
    </row>
    <row r="15" spans="1:6" x14ac:dyDescent="0.25">
      <c r="A15" s="10">
        <v>42762</v>
      </c>
      <c r="B15" s="3">
        <f t="shared" si="1"/>
        <v>4</v>
      </c>
      <c r="C15" s="3" t="s">
        <v>54</v>
      </c>
      <c r="D15" s="3" t="s">
        <v>57</v>
      </c>
      <c r="E15" s="3">
        <v>2</v>
      </c>
      <c r="F15" s="12"/>
    </row>
    <row r="16" spans="1:6" x14ac:dyDescent="0.25">
      <c r="A16" s="10">
        <v>42764</v>
      </c>
      <c r="B16" s="3">
        <f t="shared" si="1"/>
        <v>4</v>
      </c>
      <c r="C16" s="3" t="s">
        <v>54</v>
      </c>
      <c r="D16" s="3" t="s">
        <v>57</v>
      </c>
      <c r="E16" s="3">
        <v>2</v>
      </c>
      <c r="F16" s="12"/>
    </row>
    <row r="17" spans="1:6" x14ac:dyDescent="0.25">
      <c r="A17" s="10">
        <v>42766</v>
      </c>
      <c r="B17" s="3">
        <f t="shared" si="1"/>
        <v>5</v>
      </c>
      <c r="C17" s="3" t="s">
        <v>54</v>
      </c>
      <c r="D17" s="3" t="s">
        <v>57</v>
      </c>
      <c r="E17" s="3">
        <v>2</v>
      </c>
      <c r="F17" s="12"/>
    </row>
    <row r="18" spans="1:6" x14ac:dyDescent="0.25">
      <c r="A18" s="10">
        <v>42766</v>
      </c>
      <c r="B18" s="3">
        <f t="shared" si="1"/>
        <v>5</v>
      </c>
      <c r="C18" s="3" t="s">
        <v>54</v>
      </c>
      <c r="D18" s="3" t="s">
        <v>34</v>
      </c>
      <c r="E18" s="3">
        <v>7</v>
      </c>
      <c r="F18" s="12"/>
    </row>
    <row r="19" spans="1:6" x14ac:dyDescent="0.25">
      <c r="A19" s="10">
        <v>42766</v>
      </c>
      <c r="B19" s="3">
        <f t="shared" si="1"/>
        <v>5</v>
      </c>
      <c r="C19" s="3" t="s">
        <v>55</v>
      </c>
      <c r="D19" s="3" t="s">
        <v>34</v>
      </c>
      <c r="E19" s="3">
        <v>5</v>
      </c>
      <c r="F19" s="12"/>
    </row>
    <row r="20" spans="1:6" x14ac:dyDescent="0.25">
      <c r="A20" s="10">
        <v>42768</v>
      </c>
      <c r="B20" s="3">
        <f t="shared" si="1"/>
        <v>5</v>
      </c>
      <c r="C20" s="3" t="s">
        <v>54</v>
      </c>
      <c r="D20" s="3" t="s">
        <v>59</v>
      </c>
      <c r="E20" s="3">
        <v>2</v>
      </c>
      <c r="F20" s="12"/>
    </row>
    <row r="21" spans="1:6" x14ac:dyDescent="0.25">
      <c r="A21" s="10">
        <v>42768</v>
      </c>
      <c r="B21" s="3">
        <f t="shared" si="1"/>
        <v>5</v>
      </c>
      <c r="C21" s="3" t="s">
        <v>55</v>
      </c>
      <c r="D21" s="3" t="s">
        <v>59</v>
      </c>
      <c r="E21" s="3">
        <v>2</v>
      </c>
      <c r="F21" s="12"/>
    </row>
    <row r="22" spans="1:6" x14ac:dyDescent="0.25">
      <c r="A22" s="10">
        <v>42769</v>
      </c>
      <c r="B22" s="3">
        <f t="shared" si="1"/>
        <v>5</v>
      </c>
      <c r="C22" s="3" t="s">
        <v>55</v>
      </c>
      <c r="D22" s="3"/>
      <c r="E22" s="3"/>
      <c r="F22" s="12"/>
    </row>
    <row r="23" spans="1:6" x14ac:dyDescent="0.25">
      <c r="A23" s="10">
        <v>42772</v>
      </c>
      <c r="B23" s="3">
        <f t="shared" si="1"/>
        <v>6</v>
      </c>
      <c r="C23" s="3" t="s">
        <v>55</v>
      </c>
      <c r="D23" s="3"/>
      <c r="E23" s="3"/>
      <c r="F23" s="3"/>
    </row>
    <row r="24" spans="1:6" x14ac:dyDescent="0.25">
      <c r="A24" s="10">
        <v>42773</v>
      </c>
      <c r="B24" s="3">
        <f t="shared" si="1"/>
        <v>6</v>
      </c>
      <c r="C24" s="3" t="s">
        <v>55</v>
      </c>
      <c r="D24" s="3"/>
      <c r="E24" s="3"/>
      <c r="F24" s="3"/>
    </row>
    <row r="25" spans="1:6" x14ac:dyDescent="0.25">
      <c r="A25" s="10"/>
      <c r="B25" s="3" t="str">
        <f t="shared" si="1"/>
        <v/>
      </c>
      <c r="C25" s="3"/>
      <c r="D25" s="3"/>
      <c r="E25" s="3"/>
      <c r="F25" s="3"/>
    </row>
    <row r="26" spans="1:6" x14ac:dyDescent="0.25">
      <c r="A26" s="10"/>
      <c r="B26" s="3" t="str">
        <f t="shared" si="1"/>
        <v/>
      </c>
      <c r="C26" s="3"/>
      <c r="D26" s="3"/>
      <c r="E26" s="3"/>
      <c r="F26" s="3"/>
    </row>
    <row r="27" spans="1:6" x14ac:dyDescent="0.25">
      <c r="A27" s="10"/>
      <c r="B27" s="3" t="str">
        <f t="shared" si="1"/>
        <v/>
      </c>
      <c r="C27" s="3"/>
      <c r="D27" s="3"/>
      <c r="E27" s="3"/>
      <c r="F27" s="3"/>
    </row>
    <row r="28" spans="1:6" x14ac:dyDescent="0.25">
      <c r="A28" s="10"/>
      <c r="B28" s="3" t="str">
        <f t="shared" si="1"/>
        <v/>
      </c>
      <c r="C28" s="3"/>
      <c r="D28" s="3"/>
      <c r="E28" s="3"/>
      <c r="F28" s="3"/>
    </row>
    <row r="29" spans="1:6" x14ac:dyDescent="0.25">
      <c r="A29" s="10"/>
      <c r="B29" s="3" t="str">
        <f t="shared" si="1"/>
        <v/>
      </c>
      <c r="C29" s="3"/>
      <c r="D29" s="3"/>
      <c r="E29" s="3"/>
      <c r="F29" s="3"/>
    </row>
    <row r="30" spans="1:6" x14ac:dyDescent="0.25">
      <c r="A30" s="10"/>
      <c r="B30" s="3" t="str">
        <f t="shared" si="1"/>
        <v/>
      </c>
      <c r="C30" s="3"/>
      <c r="D30" s="3"/>
      <c r="E30" s="3"/>
      <c r="F30" s="3"/>
    </row>
    <row r="31" spans="1:6" x14ac:dyDescent="0.25">
      <c r="A31" s="10"/>
      <c r="B31" s="3" t="str">
        <f t="shared" si="1"/>
        <v/>
      </c>
      <c r="C31" s="3"/>
      <c r="D31" s="3"/>
      <c r="E31" s="3"/>
      <c r="F31" s="3"/>
    </row>
    <row r="32" spans="1:6" x14ac:dyDescent="0.25">
      <c r="A32" s="10"/>
      <c r="B32" s="3" t="str">
        <f t="shared" si="1"/>
        <v/>
      </c>
      <c r="C32" s="3"/>
      <c r="D32" s="3"/>
      <c r="E32" s="3"/>
      <c r="F32" s="3"/>
    </row>
    <row r="33" spans="1:6" x14ac:dyDescent="0.25">
      <c r="A33" s="10"/>
      <c r="B33" s="3" t="str">
        <f t="shared" ref="B33:B55" si="2">IF(A33&lt;&gt;"",WEEKNUM(A33-1,1),"")</f>
        <v/>
      </c>
      <c r="C33" s="3"/>
      <c r="D33" s="3"/>
      <c r="E33" s="3"/>
      <c r="F33" s="3"/>
    </row>
    <row r="34" spans="1:6" x14ac:dyDescent="0.25">
      <c r="A34" s="10"/>
      <c r="B34" s="3" t="str">
        <f t="shared" si="2"/>
        <v/>
      </c>
      <c r="C34" s="3"/>
      <c r="D34" s="3"/>
      <c r="E34" s="3"/>
      <c r="F34" s="3"/>
    </row>
    <row r="35" spans="1:6" x14ac:dyDescent="0.25">
      <c r="A35" s="10"/>
      <c r="B35" s="3" t="str">
        <f t="shared" si="2"/>
        <v/>
      </c>
      <c r="C35" s="3"/>
      <c r="D35" s="3"/>
      <c r="E35" s="3"/>
      <c r="F35" s="3"/>
    </row>
    <row r="36" spans="1:6" x14ac:dyDescent="0.25">
      <c r="A36" s="10"/>
      <c r="B36" s="3" t="str">
        <f t="shared" si="2"/>
        <v/>
      </c>
      <c r="C36" s="3"/>
      <c r="D36" s="3"/>
      <c r="E36" s="3"/>
      <c r="F36" s="3"/>
    </row>
    <row r="37" spans="1:6" x14ac:dyDescent="0.25">
      <c r="A37" s="10"/>
      <c r="B37" s="3" t="str">
        <f t="shared" si="2"/>
        <v/>
      </c>
      <c r="C37" s="3"/>
      <c r="D37" s="3"/>
      <c r="E37" s="3"/>
      <c r="F37" s="3"/>
    </row>
    <row r="38" spans="1:6" x14ac:dyDescent="0.25">
      <c r="A38" s="10"/>
      <c r="B38" s="3" t="str">
        <f t="shared" si="2"/>
        <v/>
      </c>
      <c r="C38" s="3"/>
      <c r="D38" s="3"/>
      <c r="E38" s="3"/>
      <c r="F38" s="3"/>
    </row>
    <row r="39" spans="1:6" x14ac:dyDescent="0.25">
      <c r="A39" s="10"/>
      <c r="B39" s="3" t="str">
        <f t="shared" si="2"/>
        <v/>
      </c>
      <c r="C39" s="3"/>
      <c r="D39" s="3"/>
      <c r="E39" s="3"/>
      <c r="F39" s="3"/>
    </row>
    <row r="40" spans="1:6" x14ac:dyDescent="0.25">
      <c r="A40" s="10"/>
      <c r="B40" s="3" t="str">
        <f t="shared" si="2"/>
        <v/>
      </c>
      <c r="C40" s="3"/>
      <c r="D40" s="3"/>
      <c r="E40" s="3"/>
      <c r="F40" s="3"/>
    </row>
    <row r="41" spans="1:6" x14ac:dyDescent="0.25">
      <c r="A41" s="10"/>
      <c r="B41" s="3" t="str">
        <f t="shared" si="2"/>
        <v/>
      </c>
      <c r="C41" s="3"/>
      <c r="D41" s="3"/>
      <c r="E41" s="3"/>
      <c r="F41" s="3"/>
    </row>
    <row r="42" spans="1:6" x14ac:dyDescent="0.25">
      <c r="A42" s="10"/>
      <c r="B42" s="3" t="str">
        <f t="shared" si="2"/>
        <v/>
      </c>
      <c r="C42" s="3"/>
      <c r="D42" s="3"/>
      <c r="E42" s="3"/>
      <c r="F42" s="3"/>
    </row>
    <row r="43" spans="1:6" x14ac:dyDescent="0.25">
      <c r="A43" s="10"/>
      <c r="B43" s="3" t="str">
        <f t="shared" si="2"/>
        <v/>
      </c>
      <c r="C43" s="3"/>
      <c r="D43" s="3"/>
      <c r="E43" s="3"/>
      <c r="F43" s="3"/>
    </row>
    <row r="44" spans="1:6" x14ac:dyDescent="0.25">
      <c r="A44" s="10"/>
      <c r="B44" s="3" t="str">
        <f t="shared" si="2"/>
        <v/>
      </c>
      <c r="C44" s="3"/>
      <c r="D44" s="3"/>
      <c r="E44" s="3"/>
      <c r="F44" s="3"/>
    </row>
    <row r="45" spans="1:6" x14ac:dyDescent="0.25">
      <c r="A45" s="10"/>
      <c r="B45" s="3" t="str">
        <f t="shared" si="2"/>
        <v/>
      </c>
      <c r="C45" s="3"/>
      <c r="D45" s="3"/>
      <c r="E45" s="3"/>
      <c r="F45" s="3"/>
    </row>
    <row r="46" spans="1:6" x14ac:dyDescent="0.25">
      <c r="A46" s="10"/>
      <c r="B46" s="3" t="str">
        <f t="shared" si="2"/>
        <v/>
      </c>
      <c r="C46" s="3"/>
      <c r="D46" s="3"/>
      <c r="E46" s="3"/>
      <c r="F46" s="3"/>
    </row>
    <row r="47" spans="1:6" x14ac:dyDescent="0.25">
      <c r="A47" s="10"/>
      <c r="B47" s="3" t="str">
        <f t="shared" si="2"/>
        <v/>
      </c>
      <c r="C47" s="3"/>
      <c r="D47" s="3"/>
      <c r="E47" s="3"/>
      <c r="F47" s="3"/>
    </row>
    <row r="48" spans="1:6" x14ac:dyDescent="0.25">
      <c r="A48" s="10"/>
      <c r="B48" s="3" t="str">
        <f t="shared" si="2"/>
        <v/>
      </c>
      <c r="C48" s="3"/>
      <c r="D48" s="3"/>
      <c r="E48" s="3"/>
      <c r="F48" s="3"/>
    </row>
    <row r="49" spans="1:6" x14ac:dyDescent="0.25">
      <c r="A49" s="10"/>
      <c r="B49" s="3" t="str">
        <f t="shared" si="2"/>
        <v/>
      </c>
      <c r="C49" s="3"/>
      <c r="D49" s="3"/>
      <c r="E49" s="3"/>
      <c r="F49" s="3"/>
    </row>
    <row r="50" spans="1:6" x14ac:dyDescent="0.25">
      <c r="A50" s="10"/>
      <c r="B50" s="3" t="str">
        <f t="shared" si="2"/>
        <v/>
      </c>
      <c r="C50" s="3"/>
      <c r="D50" s="3"/>
      <c r="E50" s="3"/>
      <c r="F50" s="3"/>
    </row>
    <row r="51" spans="1:6" x14ac:dyDescent="0.25">
      <c r="A51" s="10"/>
      <c r="B51" s="3" t="str">
        <f t="shared" si="2"/>
        <v/>
      </c>
      <c r="C51" s="3"/>
      <c r="D51" s="3"/>
      <c r="E51" s="3"/>
      <c r="F51" s="3"/>
    </row>
    <row r="52" spans="1:6" x14ac:dyDescent="0.25">
      <c r="A52" s="10"/>
      <c r="B52" s="3" t="str">
        <f t="shared" si="2"/>
        <v/>
      </c>
      <c r="C52" s="3"/>
      <c r="D52" s="3"/>
      <c r="E52" s="3"/>
      <c r="F52" s="3"/>
    </row>
    <row r="53" spans="1:6" x14ac:dyDescent="0.25">
      <c r="A53" s="10"/>
      <c r="B53" s="3" t="str">
        <f t="shared" si="2"/>
        <v/>
      </c>
      <c r="C53" s="3"/>
      <c r="D53" s="3"/>
      <c r="E53" s="3"/>
      <c r="F53" s="3"/>
    </row>
    <row r="54" spans="1:6" x14ac:dyDescent="0.25">
      <c r="A54" s="10"/>
      <c r="B54" s="3" t="str">
        <f t="shared" si="2"/>
        <v/>
      </c>
      <c r="C54" s="3"/>
      <c r="D54" s="3"/>
      <c r="E54" s="3"/>
      <c r="F54" s="3"/>
    </row>
    <row r="55" spans="1:6" x14ac:dyDescent="0.25">
      <c r="A55" s="10"/>
      <c r="B55" s="3" t="str">
        <f t="shared" si="2"/>
        <v/>
      </c>
      <c r="C55" s="3"/>
      <c r="D55" s="3"/>
      <c r="E55" s="3"/>
      <c r="F55" s="3"/>
    </row>
  </sheetData>
  <autoFilter ref="A1:F36"/>
  <dataValidations count="2">
    <dataValidation type="list" allowBlank="1" showInputMessage="1" showErrorMessage="1" sqref="D23:D27">
      <formula1>aktivitet</formula1>
    </dataValidation>
    <dataValidation type="list" errorStyle="warning" allowBlank="1" showInputMessage="1" showErrorMessage="1" sqref="D2:D22">
      <formula1>aktivitet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8" sqref="F8"/>
    </sheetView>
  </sheetViews>
  <sheetFormatPr baseColWidth="10" defaultRowHeight="15" x14ac:dyDescent="0.25"/>
  <cols>
    <col min="1" max="1" width="21.42578125" bestFit="1" customWidth="1"/>
    <col min="2" max="7" width="8.28515625" bestFit="1" customWidth="1"/>
    <col min="8" max="8" width="9.140625" bestFit="1" customWidth="1"/>
  </cols>
  <sheetData>
    <row r="1" spans="1:8" x14ac:dyDescent="0.25">
      <c r="A1" s="15" t="s">
        <v>40</v>
      </c>
      <c r="B1" s="3" t="s">
        <v>47</v>
      </c>
      <c r="C1" s="3"/>
      <c r="D1" s="3"/>
      <c r="E1" s="3"/>
      <c r="F1" s="3"/>
      <c r="G1" s="3"/>
      <c r="H1" s="3"/>
    </row>
    <row r="2" spans="1:8" x14ac:dyDescent="0.25">
      <c r="A2" s="3"/>
      <c r="B2" s="3"/>
      <c r="C2" s="3"/>
      <c r="D2" s="3"/>
      <c r="E2" s="3"/>
      <c r="F2" s="3"/>
      <c r="G2" s="3"/>
      <c r="H2" s="3"/>
    </row>
    <row r="3" spans="1:8" x14ac:dyDescent="0.25">
      <c r="A3" s="15" t="s">
        <v>48</v>
      </c>
      <c r="B3" s="15" t="s">
        <v>44</v>
      </c>
      <c r="C3" s="3"/>
      <c r="D3" s="3"/>
      <c r="E3" s="3"/>
      <c r="F3" s="3"/>
      <c r="G3" s="3"/>
      <c r="H3" s="3"/>
    </row>
    <row r="4" spans="1:8" x14ac:dyDescent="0.25">
      <c r="A4" s="15" t="s">
        <v>41</v>
      </c>
      <c r="B4" s="3">
        <v>3</v>
      </c>
      <c r="C4" s="3">
        <v>4</v>
      </c>
      <c r="D4" s="3">
        <v>5</v>
      </c>
      <c r="E4" s="3">
        <v>6</v>
      </c>
      <c r="F4" s="3"/>
      <c r="G4" s="3" t="s">
        <v>45</v>
      </c>
      <c r="H4" s="3" t="s">
        <v>46</v>
      </c>
    </row>
    <row r="5" spans="1:8" x14ac:dyDescent="0.25">
      <c r="A5" s="3" t="s">
        <v>34</v>
      </c>
      <c r="B5" s="11">
        <v>7</v>
      </c>
      <c r="C5" s="11">
        <v>22</v>
      </c>
      <c r="D5" s="11">
        <v>12</v>
      </c>
      <c r="E5" s="11"/>
      <c r="F5" s="11"/>
      <c r="G5" s="11"/>
      <c r="H5" s="11">
        <v>41</v>
      </c>
    </row>
    <row r="6" spans="1:8" x14ac:dyDescent="0.25">
      <c r="A6" s="3" t="s">
        <v>45</v>
      </c>
      <c r="B6" s="11"/>
      <c r="C6" s="11"/>
      <c r="D6" s="11"/>
      <c r="E6" s="11"/>
      <c r="F6" s="11"/>
      <c r="G6" s="11"/>
      <c r="H6" s="11"/>
    </row>
    <row r="7" spans="1:8" x14ac:dyDescent="0.25">
      <c r="A7" s="3" t="s">
        <v>59</v>
      </c>
      <c r="B7" s="11">
        <v>4</v>
      </c>
      <c r="C7" s="11"/>
      <c r="D7" s="11">
        <v>4</v>
      </c>
      <c r="E7" s="11"/>
      <c r="F7" s="11"/>
      <c r="G7" s="11"/>
      <c r="H7" s="11">
        <v>8</v>
      </c>
    </row>
    <row r="8" spans="1:8" x14ac:dyDescent="0.25">
      <c r="A8" s="3" t="s">
        <v>56</v>
      </c>
      <c r="B8" s="11">
        <v>10</v>
      </c>
      <c r="C8" s="11"/>
      <c r="D8" s="11"/>
      <c r="E8" s="11"/>
      <c r="F8" s="11"/>
      <c r="G8" s="11"/>
      <c r="H8" s="11">
        <v>10</v>
      </c>
    </row>
    <row r="9" spans="1:8" x14ac:dyDescent="0.25">
      <c r="A9" s="3" t="s">
        <v>64</v>
      </c>
      <c r="B9" s="11"/>
      <c r="C9" s="11">
        <v>1</v>
      </c>
      <c r="D9" s="11"/>
      <c r="E9" s="11"/>
      <c r="F9" s="11"/>
      <c r="G9" s="11"/>
      <c r="H9" s="11">
        <v>1</v>
      </c>
    </row>
    <row r="10" spans="1:8" x14ac:dyDescent="0.25">
      <c r="A10" s="3" t="s">
        <v>58</v>
      </c>
      <c r="B10" s="11"/>
      <c r="C10" s="11">
        <v>4</v>
      </c>
      <c r="D10" s="11"/>
      <c r="E10" s="11"/>
      <c r="F10" s="11"/>
      <c r="G10" s="11"/>
      <c r="H10" s="11">
        <v>4</v>
      </c>
    </row>
    <row r="11" spans="1:8" x14ac:dyDescent="0.25">
      <c r="A11" s="3" t="s">
        <v>57</v>
      </c>
      <c r="B11" s="11"/>
      <c r="C11" s="11">
        <v>4</v>
      </c>
      <c r="D11" s="11">
        <v>2</v>
      </c>
      <c r="E11" s="11"/>
      <c r="F11" s="11"/>
      <c r="G11" s="11"/>
      <c r="H11" s="11">
        <v>6</v>
      </c>
    </row>
    <row r="12" spans="1:8" x14ac:dyDescent="0.25">
      <c r="A12" s="3" t="s">
        <v>46</v>
      </c>
      <c r="B12" s="11">
        <v>21</v>
      </c>
      <c r="C12" s="11">
        <v>31</v>
      </c>
      <c r="D12" s="11">
        <v>18</v>
      </c>
      <c r="E12" s="11"/>
      <c r="F12" s="11"/>
      <c r="G12" s="11"/>
      <c r="H12" s="11">
        <v>70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Navngitte områder</vt:lpstr>
      </vt:variant>
      <vt:variant>
        <vt:i4>1</vt:i4>
      </vt:variant>
    </vt:vector>
  </HeadingPairs>
  <TitlesOfParts>
    <vt:vector size="4" baseType="lpstr">
      <vt:lpstr>Prosjekt Plan</vt:lpstr>
      <vt:lpstr>Timeliste</vt:lpstr>
      <vt:lpstr>Rapport</vt:lpstr>
      <vt:lpstr>aktivitet</vt:lpstr>
    </vt:vector>
  </TitlesOfParts>
  <Company>Hogskolen i 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Svein Haustveit</dc:creator>
  <cp:lastModifiedBy>Anders Lerum Alme</cp:lastModifiedBy>
  <cp:lastPrinted>2016-11-07T08:09:22Z</cp:lastPrinted>
  <dcterms:created xsi:type="dcterms:W3CDTF">2016-01-04T14:01:09Z</dcterms:created>
  <dcterms:modified xsi:type="dcterms:W3CDTF">2017-03-14T10:06:48Z</dcterms:modified>
</cp:coreProperties>
</file>