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dersha/Downloads/"/>
    </mc:Choice>
  </mc:AlternateContent>
  <xr:revisionPtr revIDLastSave="0" documentId="13_ncr:1_{EC208E39-B294-C645-8C31-72AD0D23C6C5}" xr6:coauthVersionLast="47" xr6:coauthVersionMax="47" xr10:uidLastSave="{00000000-0000-0000-0000-000000000000}"/>
  <bookViews>
    <workbookView xWindow="0" yWindow="460" windowWidth="25600" windowHeight="15540" tabRatio="500" xr2:uid="{00000000-000D-0000-FFFF-FFFF00000000}"/>
  </bookViews>
  <sheets>
    <sheet name="økorapport" sheetId="20" r:id="rId1"/>
    <sheet name="5477" sheetId="2" r:id="rId2"/>
    <sheet name="5474" sheetId="5" r:id="rId3"/>
    <sheet name="5469" sheetId="6" r:id="rId4"/>
    <sheet name="5462" sheetId="7" r:id="rId5"/>
    <sheet name="5447" sheetId="21" r:id="rId6"/>
  </sheets>
  <definedNames>
    <definedName name="_xlnm.Print_Area" localSheetId="0">økorapport!$A$1:$J$19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0" l="1"/>
  <c r="F10" i="20" s="1"/>
  <c r="E11" i="20"/>
  <c r="F11" i="20" s="1"/>
  <c r="E12" i="20"/>
  <c r="F12" i="20" s="1"/>
  <c r="E13" i="20"/>
  <c r="F13" i="20" s="1"/>
  <c r="E1" i="2" l="1"/>
  <c r="D17" i="20" l="1"/>
  <c r="H17" i="20"/>
  <c r="C17" i="20"/>
  <c r="E9" i="20"/>
  <c r="F9" i="20" s="1"/>
  <c r="E1" i="6" l="1"/>
  <c r="B1" i="6"/>
  <c r="G11" i="20"/>
  <c r="I11" i="20" l="1"/>
  <c r="J11" i="20" s="1"/>
  <c r="F17" i="20"/>
  <c r="E17" i="20"/>
  <c r="E1" i="21" l="1"/>
  <c r="B1" i="21"/>
  <c r="B1" i="7"/>
  <c r="B1" i="5"/>
  <c r="B1" i="2"/>
  <c r="E1" i="7"/>
  <c r="E1" i="5"/>
  <c r="G10" i="20"/>
  <c r="G12" i="20"/>
  <c r="G13" i="20"/>
  <c r="G9" i="20"/>
  <c r="I13" i="20" l="1"/>
  <c r="J13" i="20" s="1"/>
  <c r="I12" i="20"/>
  <c r="J12" i="20" s="1"/>
  <c r="I10" i="20"/>
  <c r="J10" i="20" s="1"/>
  <c r="I9" i="20"/>
  <c r="J9" i="20" s="1"/>
  <c r="G17" i="20"/>
  <c r="F19" i="20"/>
  <c r="I17" i="20" l="1"/>
  <c r="J17" i="20" l="1"/>
  <c r="J19" i="20" s="1"/>
</calcChain>
</file>

<file path=xl/sharedStrings.xml><?xml version="1.0" encoding="utf-8"?>
<sst xmlns="http://schemas.openxmlformats.org/spreadsheetml/2006/main" count="61" uniqueCount="27">
  <si>
    <t>Dato</t>
  </si>
  <si>
    <t>Kg</t>
  </si>
  <si>
    <t>Ikke omfattet</t>
  </si>
  <si>
    <t>Omfattet</t>
  </si>
  <si>
    <t>Økologisk Beløb</t>
  </si>
  <si>
    <t>Total Kg</t>
  </si>
  <si>
    <t>Ikke omfattet kg</t>
  </si>
  <si>
    <t>Omfattet kg</t>
  </si>
  <si>
    <t>Økologisk kg</t>
  </si>
  <si>
    <t>Total</t>
  </si>
  <si>
    <t>Økologi procent</t>
  </si>
  <si>
    <t>Faktura nummer</t>
  </si>
  <si>
    <t>Produceret af Skiftekær Økologi</t>
  </si>
  <si>
    <t>Kasser</t>
  </si>
  <si>
    <t>Økologisk Salatmix</t>
  </si>
  <si>
    <t>Økologisk Persille</t>
  </si>
  <si>
    <t>Økologisk Pak Choi</t>
  </si>
  <si>
    <t>Økologisk Glaskål</t>
  </si>
  <si>
    <t>Økologiske Gule løg Kasser af 6 kg</t>
  </si>
  <si>
    <t>Økologiske Rødbeder Kasser af 15 kg</t>
  </si>
  <si>
    <t>Økologiske Rødløg Kasser af 6 kg</t>
  </si>
  <si>
    <t>Økologisk Grønkål</t>
  </si>
  <si>
    <t>Økologisk Porre</t>
  </si>
  <si>
    <t>Økologisk Tat Soi</t>
  </si>
  <si>
    <t>Økologisk Salat Endive</t>
  </si>
  <si>
    <t>Økologisk Hokkaido SMÅ Kasse af 10 stk</t>
  </si>
  <si>
    <t>Økologisk Mizuna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</si>
</sst>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.&quot;_-;\-* #,##0.00\ &quot;kr.&quot;_-;_-* &quot;-&quot;??\ &quot;kr.&quot;_-;_-@_-"/>
    <numFmt numFmtId="164" formatCode="0.00\ &quot;kg&quot;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44" fontId="0" fillId="0" borderId="0" xfId="41" applyFont="1"/>
    <xf numFmtId="0" fontId="4" fillId="0" borderId="0" xfId="0" applyFont="1"/>
    <xf numFmtId="44" fontId="4" fillId="0" borderId="0" xfId="41" applyFont="1"/>
    <xf numFmtId="164" fontId="4" fillId="0" borderId="0" xfId="0" applyNumberFormat="1" applyFont="1"/>
    <xf numFmtId="9" fontId="4" fillId="0" borderId="0" xfId="42" applyFont="1"/>
    <xf numFmtId="164" fontId="0" fillId="0" borderId="0" xfId="41" applyNumberFormat="1" applyFont="1"/>
    <xf numFmtId="0" fontId="0" fillId="0" borderId="2" xfId="0" applyBorder="1"/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0" fillId="0" borderId="0" xfId="0" applyBorder="1"/>
    <xf numFmtId="44" fontId="4" fillId="0" borderId="0" xfId="41" applyFont="1" applyBorder="1"/>
    <xf numFmtId="44" fontId="0" fillId="0" borderId="2" xfId="41" applyFont="1" applyBorder="1"/>
    <xf numFmtId="164" fontId="0" fillId="0" borderId="0" xfId="0" applyNumberFormat="1"/>
    <xf numFmtId="164" fontId="0" fillId="0" borderId="2" xfId="0" applyNumberFormat="1" applyBorder="1"/>
    <xf numFmtId="0" fontId="0" fillId="0" borderId="0" xfId="0"/>
    <xf numFmtId="0" fontId="0" fillId="0" borderId="0" xfId="0"/>
    <xf numFmtId="164" fontId="4" fillId="0" borderId="0" xfId="41" applyNumberFormat="1" applyFont="1" applyBorder="1"/>
    <xf numFmtId="0" fontId="0" fillId="0" borderId="0" xfId="0"/>
    <xf numFmtId="0" fontId="0" fillId="0" borderId="0" xfId="0"/>
    <xf numFmtId="0" fontId="0" fillId="0" borderId="0" xfId="0"/>
  </cellXfs>
  <cellStyles count="77">
    <cellStyle name="Currency" xfId="41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Per cent" xfId="4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6:J47"/>
  <sheetViews>
    <sheetView tabSelected="1" view="pageLayout" workbookViewId="0">
      <selection activeCell="G9" sqref="G9"/>
    </sheetView>
  </sheetViews>
  <sheetFormatPr baseColWidth="10" defaultRowHeight="16" x14ac:dyDescent="0.2"/>
  <cols>
    <col min="1" max="1" width="8.83203125" customWidth="1"/>
    <col min="2" max="2" width="10.6640625" bestFit="1" customWidth="1"/>
    <col min="3" max="3" width="13.1640625" bestFit="1" customWidth="1"/>
    <col min="4" max="4" width="12.1640625" bestFit="1" customWidth="1"/>
    <col min="5" max="5" width="13.1640625" bestFit="1" customWidth="1"/>
    <col min="6" max="6" width="14.83203125" bestFit="1" customWidth="1"/>
    <col min="7" max="7" width="12.33203125" bestFit="1" customWidth="1"/>
    <col min="8" max="8" width="10.83203125" customWidth="1"/>
    <col min="9" max="9" width="11.33203125" bestFit="1" customWidth="1"/>
    <col min="10" max="10" width="11.83203125" bestFit="1" customWidth="1"/>
  </cols>
  <sheetData>
    <row r="6" spans="1:10" s="10" customFormat="1" ht="51" x14ac:dyDescent="0.2">
      <c r="A6" s="10" t="s">
        <v>11</v>
      </c>
      <c r="B6" s="10" t="s">
        <v>0</v>
      </c>
      <c r="C6" s="10" t="s">
        <v>9</v>
      </c>
      <c r="D6" s="10" t="s">
        <v>2</v>
      </c>
      <c r="E6" s="10" t="s">
        <v>3</v>
      </c>
      <c r="F6" s="10" t="s">
        <v>4</v>
      </c>
      <c r="G6" s="10" t="s">
        <v>5</v>
      </c>
      <c r="H6" s="10" t="s">
        <v>6</v>
      </c>
      <c r="I6" s="10" t="s">
        <v>7</v>
      </c>
      <c r="J6" s="10" t="s">
        <v>8</v>
      </c>
    </row>
    <row r="7" spans="1:10" s="9" customFormat="1" x14ac:dyDescent="0.2"/>
    <row r="8" spans="1:10" s="3" customFormat="1" x14ac:dyDescent="0.2"/>
    <row r="9" spans="1:10" s="18" customFormat="1" x14ac:dyDescent="0.2">
      <c r="A9" s="21">
        <v>5477</v>
      </c>
      <c r="B9" s="1">
        <v>43768</v>
      </c>
      <c r="C9" s="2">
        <v>362.5</v>
      </c>
      <c r="D9" s="2">
        <v>0</v>
      </c>
      <c r="E9" s="2">
        <f>C9-D9</f>
        <v>362.5</v>
      </c>
      <c r="F9" s="2">
        <f t="shared" ref="F9" si="0">E9</f>
        <v>362.5</v>
      </c>
      <c r="G9" s="15">
        <f t="shared" ref="G9" ca="1" si="1">INDIRECT(A9&amp;"!$B$1")</f>
        <v>15</v>
      </c>
      <c r="H9" s="15">
        <v>0</v>
      </c>
      <c r="I9" s="15">
        <f t="shared" ref="I9" ca="1" si="2">G9</f>
        <v>15</v>
      </c>
      <c r="J9" s="7">
        <f t="shared" ref="J9" ca="1" si="3">I9</f>
        <v>15</v>
      </c>
    </row>
    <row r="10" spans="1:10" s="20" customFormat="1" x14ac:dyDescent="0.2">
      <c r="A10" s="21">
        <v>5474</v>
      </c>
      <c r="B10" s="1">
        <v>43766</v>
      </c>
      <c r="C10" s="2">
        <v>1715.63</v>
      </c>
      <c r="D10" s="2">
        <v>0</v>
      </c>
      <c r="E10" s="2">
        <f>C10-D10</f>
        <v>1715.63</v>
      </c>
      <c r="F10" s="2">
        <f t="shared" ref="F10:F13" si="4">E10</f>
        <v>1715.63</v>
      </c>
      <c r="G10" s="15">
        <f t="shared" ref="G10:G13" ca="1" si="5">INDIRECT(A10&amp;"!$B$1")</f>
        <v>22.8</v>
      </c>
      <c r="H10" s="15">
        <v>0</v>
      </c>
      <c r="I10" s="15">
        <f t="shared" ref="I10:I13" ca="1" si="6">G10</f>
        <v>22.8</v>
      </c>
      <c r="J10" s="7">
        <f t="shared" ref="J10:J13" ca="1" si="7">I10</f>
        <v>22.8</v>
      </c>
    </row>
    <row r="11" spans="1:10" s="20" customFormat="1" x14ac:dyDescent="0.2">
      <c r="A11" s="21">
        <v>5469</v>
      </c>
      <c r="B11" s="1">
        <v>43761</v>
      </c>
      <c r="C11" s="2">
        <v>606.25</v>
      </c>
      <c r="D11" s="2">
        <v>0</v>
      </c>
      <c r="E11" s="2">
        <f>C11-D11</f>
        <v>606.25</v>
      </c>
      <c r="F11" s="2">
        <f t="shared" si="4"/>
        <v>606.25</v>
      </c>
      <c r="G11" s="15">
        <f t="shared" ca="1" si="5"/>
        <v>37</v>
      </c>
      <c r="H11" s="15">
        <v>0</v>
      </c>
      <c r="I11" s="15">
        <f t="shared" ca="1" si="6"/>
        <v>37</v>
      </c>
      <c r="J11" s="7">
        <f t="shared" ca="1" si="7"/>
        <v>37</v>
      </c>
    </row>
    <row r="12" spans="1:10" s="20" customFormat="1" x14ac:dyDescent="0.2">
      <c r="A12" s="21">
        <v>5462</v>
      </c>
      <c r="B12" s="1">
        <v>43759</v>
      </c>
      <c r="C12" s="2">
        <v>1468.75</v>
      </c>
      <c r="D12" s="2">
        <v>0</v>
      </c>
      <c r="E12" s="2">
        <f>C12-D12</f>
        <v>1468.75</v>
      </c>
      <c r="F12" s="2">
        <f t="shared" si="4"/>
        <v>1468.75</v>
      </c>
      <c r="G12" s="15">
        <f t="shared" ca="1" si="5"/>
        <v>15.5</v>
      </c>
      <c r="H12" s="15">
        <v>0</v>
      </c>
      <c r="I12" s="15">
        <f t="shared" ca="1" si="6"/>
        <v>15.5</v>
      </c>
      <c r="J12" s="7">
        <f t="shared" ca="1" si="7"/>
        <v>15.5</v>
      </c>
    </row>
    <row r="13" spans="1:10" s="20" customFormat="1" x14ac:dyDescent="0.2">
      <c r="A13" s="21">
        <v>5447</v>
      </c>
      <c r="B13" s="1">
        <v>43745</v>
      </c>
      <c r="C13" s="2">
        <v>1580</v>
      </c>
      <c r="D13" s="2">
        <v>0</v>
      </c>
      <c r="E13" s="2">
        <f>C13-D13</f>
        <v>1580</v>
      </c>
      <c r="F13" s="2">
        <f t="shared" si="4"/>
        <v>1580</v>
      </c>
      <c r="G13" s="15">
        <f t="shared" ca="1" si="5"/>
        <v>17.899999999999999</v>
      </c>
      <c r="H13" s="15">
        <v>0</v>
      </c>
      <c r="I13" s="15">
        <f t="shared" ca="1" si="6"/>
        <v>17.899999999999999</v>
      </c>
      <c r="J13" s="7">
        <f t="shared" ca="1" si="7"/>
        <v>17.899999999999999</v>
      </c>
    </row>
    <row r="14" spans="1:10" s="20" customFormat="1" x14ac:dyDescent="0.2">
      <c r="A14"/>
      <c r="B14" s="1"/>
      <c r="C14" s="2"/>
      <c r="D14" s="2"/>
      <c r="E14" s="2"/>
      <c r="F14" s="2"/>
      <c r="G14" s="15"/>
      <c r="H14" s="15"/>
      <c r="I14" s="15"/>
      <c r="J14" s="7"/>
    </row>
    <row r="15" spans="1:10" s="20" customFormat="1" x14ac:dyDescent="0.2">
      <c r="A15"/>
      <c r="B15"/>
      <c r="C15" s="2"/>
      <c r="D15" s="2"/>
      <c r="E15" s="2"/>
      <c r="F15" s="2"/>
      <c r="G15" s="15"/>
      <c r="H15" s="15"/>
      <c r="I15" s="15"/>
      <c r="J15" s="15"/>
    </row>
    <row r="16" spans="1:10" s="20" customFormat="1" x14ac:dyDescent="0.2">
      <c r="A16" s="8"/>
      <c r="B16" s="8"/>
      <c r="C16" s="14"/>
      <c r="D16" s="14"/>
      <c r="E16" s="14"/>
      <c r="F16" s="14"/>
      <c r="G16" s="16"/>
      <c r="H16" s="16"/>
      <c r="I16" s="16"/>
      <c r="J16" s="16"/>
    </row>
    <row r="17" spans="1:10" s="18" customFormat="1" x14ac:dyDescent="0.2">
      <c r="A17" s="11" t="s">
        <v>9</v>
      </c>
      <c r="B17" s="12"/>
      <c r="C17" s="13">
        <f t="shared" ref="C17:J17" si="8">SUM(C9:C14)</f>
        <v>5733.13</v>
      </c>
      <c r="D17" s="13">
        <f t="shared" si="8"/>
        <v>0</v>
      </c>
      <c r="E17" s="13">
        <f t="shared" si="8"/>
        <v>5733.13</v>
      </c>
      <c r="F17" s="13">
        <f t="shared" si="8"/>
        <v>5733.13</v>
      </c>
      <c r="G17" s="19">
        <f t="shared" ca="1" si="8"/>
        <v>108.19999999999999</v>
      </c>
      <c r="H17" s="19">
        <f t="shared" si="8"/>
        <v>0</v>
      </c>
      <c r="I17" s="19">
        <f t="shared" ca="1" si="8"/>
        <v>108.19999999999999</v>
      </c>
      <c r="J17" s="19">
        <f t="shared" ca="1" si="8"/>
        <v>108.19999999999999</v>
      </c>
    </row>
    <row r="18" spans="1:10" s="18" customFormat="1" x14ac:dyDescent="0.2">
      <c r="A18" s="3"/>
      <c r="B18"/>
      <c r="C18" s="3"/>
      <c r="D18" s="3"/>
      <c r="E18" s="3"/>
      <c r="F18" s="4"/>
      <c r="G18" s="3"/>
      <c r="H18" s="3"/>
      <c r="I18" s="3"/>
      <c r="J18" s="5"/>
    </row>
    <row r="19" spans="1:10" s="18" customFormat="1" x14ac:dyDescent="0.2">
      <c r="A19" t="s">
        <v>10</v>
      </c>
      <c r="B19"/>
      <c r="C19" s="3"/>
      <c r="D19" s="3"/>
      <c r="E19" s="3"/>
      <c r="F19" s="6">
        <f>E17/F17</f>
        <v>1</v>
      </c>
      <c r="G19" s="3"/>
      <c r="H19" s="3"/>
      <c r="I19" s="3"/>
      <c r="J19" s="6">
        <f ca="1">I17/J17</f>
        <v>1</v>
      </c>
    </row>
    <row r="20" spans="1:10" s="18" customFormat="1" x14ac:dyDescent="0.2">
      <c r="A20"/>
      <c r="B20"/>
      <c r="C20"/>
      <c r="D20"/>
      <c r="E20"/>
      <c r="F20"/>
      <c r="G20"/>
      <c r="H20"/>
      <c r="I20"/>
      <c r="J20"/>
    </row>
    <row r="21" spans="1:10" s="18" customFormat="1" x14ac:dyDescent="0.2">
      <c r="A21"/>
      <c r="B21"/>
      <c r="C21"/>
      <c r="D21"/>
      <c r="E21"/>
      <c r="F21"/>
      <c r="G21"/>
      <c r="H21"/>
      <c r="I21"/>
      <c r="J21"/>
    </row>
    <row r="22" spans="1:10" s="18" customFormat="1" x14ac:dyDescent="0.2">
      <c r="A22"/>
      <c r="B22"/>
      <c r="C22"/>
      <c r="D22"/>
      <c r="E22"/>
      <c r="F22"/>
      <c r="G22"/>
      <c r="H22"/>
      <c r="I22"/>
      <c r="J22"/>
    </row>
    <row r="23" spans="1:10" s="18" customFormat="1" x14ac:dyDescent="0.2">
      <c r="A23"/>
      <c r="B23"/>
      <c r="C23"/>
      <c r="D23"/>
      <c r="E23"/>
      <c r="F23"/>
      <c r="G23"/>
      <c r="H23"/>
      <c r="I23"/>
      <c r="J23"/>
    </row>
    <row r="24" spans="1:10" s="17" customFormat="1" x14ac:dyDescent="0.2">
      <c r="A24"/>
      <c r="B24"/>
      <c r="C24"/>
      <c r="D24"/>
      <c r="E24"/>
      <c r="F24"/>
      <c r="G24"/>
      <c r="H24"/>
      <c r="I24"/>
      <c r="J24"/>
    </row>
    <row r="25" spans="1:10" s="17" customFormat="1" x14ac:dyDescent="0.2">
      <c r="A25"/>
      <c r="B25"/>
      <c r="C25"/>
      <c r="D25"/>
      <c r="E25"/>
      <c r="F25"/>
      <c r="G25"/>
      <c r="H25"/>
      <c r="I25"/>
      <c r="J25"/>
    </row>
    <row r="26" spans="1:10" s="17" customFormat="1" x14ac:dyDescent="0.2">
      <c r="A26"/>
      <c r="B26"/>
      <c r="C26"/>
      <c r="D26"/>
      <c r="E26"/>
      <c r="F26"/>
      <c r="G26"/>
      <c r="H26"/>
      <c r="I26"/>
      <c r="J26"/>
    </row>
    <row r="27" spans="1:10" s="17" customFormat="1" x14ac:dyDescent="0.2">
      <c r="A27"/>
      <c r="B27"/>
      <c r="C27"/>
      <c r="D27"/>
      <c r="E27"/>
      <c r="F27"/>
      <c r="G27"/>
      <c r="H27"/>
      <c r="I27"/>
      <c r="J27"/>
    </row>
    <row r="28" spans="1:10" s="17" customFormat="1" x14ac:dyDescent="0.2">
      <c r="A28"/>
      <c r="B28"/>
      <c r="C28"/>
      <c r="D28"/>
      <c r="E28"/>
      <c r="F28"/>
      <c r="G28"/>
      <c r="H28"/>
      <c r="I28"/>
      <c r="J28"/>
    </row>
    <row r="29" spans="1:10" s="17" customFormat="1" x14ac:dyDescent="0.2">
      <c r="A29"/>
      <c r="B29"/>
      <c r="C29"/>
      <c r="D29"/>
      <c r="E29"/>
      <c r="F29"/>
      <c r="G29"/>
      <c r="H29"/>
      <c r="I29"/>
      <c r="J29"/>
    </row>
    <row r="30" spans="1:10" s="17" customFormat="1" x14ac:dyDescent="0.2">
      <c r="A30"/>
      <c r="B30"/>
      <c r="C30"/>
      <c r="D30"/>
      <c r="E30"/>
      <c r="F30"/>
      <c r="G30"/>
      <c r="H30"/>
      <c r="I30"/>
      <c r="J30"/>
    </row>
    <row r="46" spans="1:10" s="8" customFormat="1" x14ac:dyDescent="0.2">
      <c r="A46"/>
      <c r="B46"/>
      <c r="C46"/>
      <c r="D46"/>
      <c r="E46"/>
      <c r="F46"/>
      <c r="G46"/>
      <c r="H46"/>
      <c r="I46"/>
      <c r="J46"/>
    </row>
    <row r="47" spans="1:10" s="12" customFormat="1" x14ac:dyDescent="0.2">
      <c r="A47"/>
      <c r="B47"/>
      <c r="C47"/>
      <c r="D47"/>
      <c r="E47"/>
      <c r="F47"/>
      <c r="G47"/>
      <c r="H47"/>
      <c r="I47"/>
      <c r="J47"/>
    </row>
  </sheetData>
  <phoneticPr fontId="5" type="noConversion"/>
  <pageMargins left="0.75000000000000011" right="0.75000000000000011" top="1" bottom="1" header="0.5" footer="0.5"/>
  <pageSetup paperSize="9" scale="67" orientation="portrait" horizontalDpi="4294967292" verticalDpi="4294967292"/>
  <headerFooter>
    <oddHeader>&amp;L&amp;"Calibri,Regular"&amp;K000000&amp;F
Side &amp;P af &amp;N
Periode 01/09/2019..31/12/2019
Alle beløb er inklusiv moms.&amp;R&amp;"Calibri,Regular"&amp;K000000øhave
&amp;D</oddHeader>
    <oddFooter xml:space="preserve">&amp;C&amp;"Calibri,Normal"&amp;K000000øhave / øko. aut. 1105997 / Brydegårdsvej 16B / 5700 Svendborg_x000D_CVR-nr. DK35622616 / Tlf. 50583839 / Web: øhave.dk / Mail: anders@ohave.dk 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A2" sqref="A2"/>
    </sheetView>
  </sheetViews>
  <sheetFormatPr baseColWidth="10" defaultRowHeight="16" x14ac:dyDescent="0.2"/>
  <sheetData>
    <row r="1" spans="1:5" x14ac:dyDescent="0.2">
      <c r="B1">
        <f>SUM(B2:B1000)</f>
        <v>15</v>
      </c>
      <c r="E1">
        <f>SUM(E2:E1000)</f>
        <v>200</v>
      </c>
    </row>
    <row r="2" spans="1:5" x14ac:dyDescent="0.2">
      <c r="A2" t="s">
        <v>19</v>
      </c>
      <c r="B2" s="22">
        <v>15</v>
      </c>
      <c r="C2" s="22" t="s">
        <v>13</v>
      </c>
      <c r="D2" s="22">
        <v>120</v>
      </c>
      <c r="E2" s="22">
        <v>200</v>
      </c>
    </row>
    <row r="3" spans="1:5" x14ac:dyDescent="0.2">
      <c r="A3" t="s">
        <v>12</v>
      </c>
      <c r="B3" s="22"/>
      <c r="C3" s="22"/>
      <c r="D3" s="22"/>
      <c r="E3" s="22"/>
    </row>
    <row r="4" spans="1:5" x14ac:dyDescent="0.2">
      <c r="B4" s="22"/>
      <c r="C4" s="22"/>
      <c r="D4" s="22"/>
      <c r="E4" s="22"/>
    </row>
    <row r="5" spans="1:5" x14ac:dyDescent="0.2">
      <c r="B5" s="22"/>
      <c r="C5" s="22"/>
      <c r="D5" s="22"/>
      <c r="E5" s="22"/>
    </row>
    <row r="6" spans="1:5" x14ac:dyDescent="0.2">
      <c r="B6" s="22"/>
      <c r="C6" s="22"/>
      <c r="D6" s="22"/>
      <c r="E6" s="22"/>
    </row>
    <row r="7" spans="1:5" x14ac:dyDescent="0.2">
      <c r="B7" s="22"/>
      <c r="C7" s="22"/>
      <c r="D7" s="22"/>
      <c r="E7" s="22"/>
    </row>
    <row r="8" spans="1:5" x14ac:dyDescent="0.2">
      <c r="B8" s="22"/>
      <c r="C8" s="22"/>
      <c r="D8" s="22"/>
      <c r="E8" s="22"/>
    </row>
    <row r="9" spans="1:5" x14ac:dyDescent="0.2">
      <c r="B9" s="22"/>
      <c r="C9" s="22"/>
      <c r="D9" s="22"/>
      <c r="E9" s="22"/>
    </row>
  </sheetData>
  <mergeCells count="16">
    <mergeCell ref="B8:B9"/>
    <mergeCell ref="C8:C9"/>
    <mergeCell ref="D8:D9"/>
    <mergeCell ref="E8:E9"/>
    <mergeCell ref="B6:B7"/>
    <mergeCell ref="C6:C7"/>
    <mergeCell ref="D6:D7"/>
    <mergeCell ref="E6:E7"/>
    <mergeCell ref="B2:B3"/>
    <mergeCell ref="C2:C3"/>
    <mergeCell ref="D2:D3"/>
    <mergeCell ref="E2:E3"/>
    <mergeCell ref="B4:B5"/>
    <mergeCell ref="C4:C5"/>
    <mergeCell ref="D4:D5"/>
    <mergeCell ref="E4:E5"/>
  </mergeCell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A2" sqref="A2:E7"/>
    </sheetView>
  </sheetViews>
  <sheetFormatPr baseColWidth="10" defaultRowHeight="16" x14ac:dyDescent="0.2"/>
  <cols>
    <col min="1" max="1" width="31.5" bestFit="1" customWidth="1"/>
  </cols>
  <sheetData>
    <row r="1" spans="1:5" ht="17" customHeight="1" x14ac:dyDescent="0.2">
      <c r="B1">
        <f>SUM(B2:B991)</f>
        <v>22.8</v>
      </c>
      <c r="E1">
        <f>SUM(E2:E991)</f>
        <v>1347.5</v>
      </c>
    </row>
    <row r="2" spans="1:5" x14ac:dyDescent="0.2">
      <c r="A2" t="s">
        <v>14</v>
      </c>
      <c r="B2">
        <v>4</v>
      </c>
      <c r="C2" t="s">
        <v>1</v>
      </c>
      <c r="D2">
        <v>100</v>
      </c>
      <c r="E2">
        <v>400</v>
      </c>
    </row>
    <row r="3" spans="1:5" x14ac:dyDescent="0.2">
      <c r="A3" t="s">
        <v>23</v>
      </c>
      <c r="B3">
        <v>3</v>
      </c>
      <c r="C3" t="s">
        <v>1</v>
      </c>
      <c r="D3">
        <v>100</v>
      </c>
      <c r="E3">
        <v>300</v>
      </c>
    </row>
    <row r="4" spans="1:5" x14ac:dyDescent="0.2">
      <c r="A4" t="s">
        <v>16</v>
      </c>
      <c r="B4">
        <v>7</v>
      </c>
      <c r="C4" t="s">
        <v>1</v>
      </c>
      <c r="D4">
        <v>40</v>
      </c>
      <c r="E4">
        <v>280</v>
      </c>
    </row>
    <row r="5" spans="1:5" x14ac:dyDescent="0.2">
      <c r="A5" t="s">
        <v>22</v>
      </c>
      <c r="B5">
        <v>5</v>
      </c>
      <c r="C5" t="s">
        <v>1</v>
      </c>
      <c r="D5">
        <v>40</v>
      </c>
      <c r="E5">
        <v>200</v>
      </c>
    </row>
    <row r="6" spans="1:5" x14ac:dyDescent="0.2">
      <c r="A6" t="s">
        <v>24</v>
      </c>
      <c r="B6">
        <v>3.5</v>
      </c>
      <c r="C6" t="s">
        <v>1</v>
      </c>
      <c r="D6">
        <v>35</v>
      </c>
      <c r="E6">
        <v>122.5</v>
      </c>
    </row>
    <row r="7" spans="1:5" x14ac:dyDescent="0.2">
      <c r="A7" t="s">
        <v>15</v>
      </c>
      <c r="B7">
        <v>0.3</v>
      </c>
      <c r="C7" t="s">
        <v>1</v>
      </c>
      <c r="D7">
        <v>150</v>
      </c>
      <c r="E7">
        <v>45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workbookViewId="0">
      <selection activeCell="A5" sqref="A5"/>
    </sheetView>
  </sheetViews>
  <sheetFormatPr baseColWidth="10" defaultRowHeight="16" x14ac:dyDescent="0.2"/>
  <sheetData>
    <row r="1" spans="1:5" x14ac:dyDescent="0.2">
      <c r="B1">
        <f>SUM(B2:B1000)</f>
        <v>37</v>
      </c>
      <c r="E1">
        <f>SUM(E2:E1000)</f>
        <v>395</v>
      </c>
    </row>
    <row r="2" spans="1:5" x14ac:dyDescent="0.2">
      <c r="A2" t="s">
        <v>25</v>
      </c>
      <c r="B2" s="22">
        <v>4</v>
      </c>
      <c r="C2" s="22" t="s">
        <v>13</v>
      </c>
      <c r="D2" s="22">
        <v>95</v>
      </c>
      <c r="E2" s="22">
        <v>95</v>
      </c>
    </row>
    <row r="3" spans="1:5" x14ac:dyDescent="0.2">
      <c r="A3" t="s">
        <v>12</v>
      </c>
      <c r="B3" s="22"/>
      <c r="C3" s="22"/>
      <c r="D3" s="22"/>
      <c r="E3" s="22"/>
    </row>
    <row r="4" spans="1:5" x14ac:dyDescent="0.2">
      <c r="A4" t="s">
        <v>19</v>
      </c>
      <c r="B4" s="22">
        <v>15</v>
      </c>
      <c r="C4" s="22" t="s">
        <v>13</v>
      </c>
      <c r="D4" s="22">
        <v>120</v>
      </c>
      <c r="E4" s="22">
        <v>120</v>
      </c>
    </row>
    <row r="5" spans="1:5" x14ac:dyDescent="0.2">
      <c r="A5" t="s">
        <v>12</v>
      </c>
      <c r="B5" s="22"/>
      <c r="C5" s="22"/>
      <c r="D5" s="22"/>
      <c r="E5" s="22"/>
    </row>
    <row r="6" spans="1:5" x14ac:dyDescent="0.2">
      <c r="A6" t="s">
        <v>20</v>
      </c>
      <c r="B6" s="22">
        <v>6</v>
      </c>
      <c r="C6" s="22" t="s">
        <v>13</v>
      </c>
      <c r="D6" s="22">
        <v>60</v>
      </c>
      <c r="E6" s="22">
        <v>60</v>
      </c>
    </row>
    <row r="7" spans="1:5" x14ac:dyDescent="0.2">
      <c r="A7" t="s">
        <v>12</v>
      </c>
      <c r="B7" s="22"/>
      <c r="C7" s="22"/>
      <c r="D7" s="22"/>
      <c r="E7" s="22"/>
    </row>
    <row r="8" spans="1:5" x14ac:dyDescent="0.2">
      <c r="A8" t="s">
        <v>18</v>
      </c>
      <c r="B8" s="22">
        <v>12</v>
      </c>
      <c r="C8" s="22" t="s">
        <v>13</v>
      </c>
      <c r="D8" s="22">
        <v>60</v>
      </c>
      <c r="E8" s="22">
        <v>120</v>
      </c>
    </row>
    <row r="9" spans="1:5" x14ac:dyDescent="0.2">
      <c r="A9" t="s">
        <v>12</v>
      </c>
      <c r="B9" s="22"/>
      <c r="C9" s="22"/>
      <c r="D9" s="22"/>
      <c r="E9" s="22"/>
    </row>
  </sheetData>
  <mergeCells count="16">
    <mergeCell ref="B2:B3"/>
    <mergeCell ref="C2:C3"/>
    <mergeCell ref="D2:D3"/>
    <mergeCell ref="E2:E3"/>
    <mergeCell ref="B4:B5"/>
    <mergeCell ref="C4:C5"/>
    <mergeCell ref="D4:D5"/>
    <mergeCell ref="E4:E5"/>
    <mergeCell ref="B6:B7"/>
    <mergeCell ref="C6:C7"/>
    <mergeCell ref="D6:D7"/>
    <mergeCell ref="E6:E7"/>
    <mergeCell ref="B8:B9"/>
    <mergeCell ref="C8:C9"/>
    <mergeCell ref="D8:D9"/>
    <mergeCell ref="E8:E9"/>
  </mergeCells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A6" sqref="A6"/>
    </sheetView>
  </sheetViews>
  <sheetFormatPr baseColWidth="10" defaultRowHeight="16" x14ac:dyDescent="0.2"/>
  <sheetData>
    <row r="1" spans="1:5" x14ac:dyDescent="0.2">
      <c r="B1">
        <f>SUM(B2:B985)</f>
        <v>15.5</v>
      </c>
      <c r="E1">
        <f>SUM(E2:E985)</f>
        <v>1150</v>
      </c>
    </row>
    <row r="2" spans="1:5" x14ac:dyDescent="0.2">
      <c r="A2" t="s">
        <v>14</v>
      </c>
      <c r="B2">
        <v>4</v>
      </c>
      <c r="C2" t="s">
        <v>1</v>
      </c>
      <c r="D2">
        <v>100</v>
      </c>
      <c r="E2">
        <v>400</v>
      </c>
    </row>
    <row r="3" spans="1:5" x14ac:dyDescent="0.2">
      <c r="A3" t="s">
        <v>21</v>
      </c>
      <c r="B3">
        <v>4</v>
      </c>
      <c r="C3" t="s">
        <v>1</v>
      </c>
      <c r="D3">
        <v>60</v>
      </c>
      <c r="E3">
        <v>240</v>
      </c>
    </row>
    <row r="4" spans="1:5" x14ac:dyDescent="0.2">
      <c r="A4" t="s">
        <v>23</v>
      </c>
      <c r="B4">
        <v>2.5</v>
      </c>
      <c r="C4" t="s">
        <v>1</v>
      </c>
      <c r="D4">
        <v>100</v>
      </c>
      <c r="E4">
        <v>250</v>
      </c>
    </row>
    <row r="5" spans="1:5" x14ac:dyDescent="0.2">
      <c r="A5" t="s">
        <v>16</v>
      </c>
      <c r="B5">
        <v>4</v>
      </c>
      <c r="C5" t="s">
        <v>1</v>
      </c>
      <c r="D5">
        <v>40</v>
      </c>
      <c r="E5">
        <v>160</v>
      </c>
    </row>
    <row r="6" spans="1:5" x14ac:dyDescent="0.2">
      <c r="A6" t="s">
        <v>26</v>
      </c>
      <c r="B6">
        <v>1</v>
      </c>
      <c r="C6" t="s">
        <v>1</v>
      </c>
      <c r="D6">
        <v>100</v>
      </c>
      <c r="E6">
        <v>100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workbookViewId="0">
      <selection activeCell="A3" sqref="A3"/>
    </sheetView>
  </sheetViews>
  <sheetFormatPr baseColWidth="10" defaultRowHeight="16" x14ac:dyDescent="0.2"/>
  <cols>
    <col min="1" max="1" width="28.5" bestFit="1" customWidth="1"/>
  </cols>
  <sheetData>
    <row r="1" spans="1:5" x14ac:dyDescent="0.2">
      <c r="B1">
        <f>SUM(B2:B983)</f>
        <v>17.899999999999999</v>
      </c>
      <c r="E1">
        <f>SUM(E2:E983)</f>
        <v>1239</v>
      </c>
    </row>
    <row r="2" spans="1:5" x14ac:dyDescent="0.2">
      <c r="A2" t="s">
        <v>14</v>
      </c>
      <c r="B2">
        <v>4</v>
      </c>
      <c r="C2" t="s">
        <v>1</v>
      </c>
      <c r="D2">
        <v>100</v>
      </c>
      <c r="E2">
        <v>400</v>
      </c>
    </row>
    <row r="3" spans="1:5" x14ac:dyDescent="0.2">
      <c r="A3" t="s">
        <v>15</v>
      </c>
      <c r="B3">
        <v>2</v>
      </c>
      <c r="C3" t="s">
        <v>1</v>
      </c>
      <c r="D3">
        <v>150</v>
      </c>
      <c r="E3">
        <v>300</v>
      </c>
    </row>
    <row r="4" spans="1:5" x14ac:dyDescent="0.2">
      <c r="A4" t="s">
        <v>22</v>
      </c>
      <c r="B4">
        <v>2.2000000000000002</v>
      </c>
      <c r="C4" t="s">
        <v>1</v>
      </c>
      <c r="D4">
        <v>40</v>
      </c>
      <c r="E4">
        <v>88</v>
      </c>
    </row>
    <row r="5" spans="1:5" x14ac:dyDescent="0.2">
      <c r="A5" t="s">
        <v>17</v>
      </c>
      <c r="B5">
        <v>5.7</v>
      </c>
      <c r="C5" t="s">
        <v>1</v>
      </c>
      <c r="D5">
        <v>30</v>
      </c>
      <c r="E5">
        <v>171</v>
      </c>
    </row>
    <row r="6" spans="1:5" x14ac:dyDescent="0.2">
      <c r="A6" t="s">
        <v>26</v>
      </c>
      <c r="B6">
        <v>1</v>
      </c>
      <c r="C6" t="s">
        <v>1</v>
      </c>
      <c r="D6">
        <v>100</v>
      </c>
      <c r="E6">
        <v>100</v>
      </c>
    </row>
    <row r="7" spans="1:5" x14ac:dyDescent="0.2">
      <c r="A7" t="s">
        <v>16</v>
      </c>
      <c r="B7">
        <v>3</v>
      </c>
      <c r="C7" t="s">
        <v>1</v>
      </c>
      <c r="D7">
        <v>60</v>
      </c>
      <c r="E7">
        <v>180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økorapport</vt:lpstr>
      <vt:lpstr>5477</vt:lpstr>
      <vt:lpstr>5474</vt:lpstr>
      <vt:lpstr>5469</vt:lpstr>
      <vt:lpstr>5462</vt:lpstr>
      <vt:lpstr>5447</vt:lpstr>
      <vt:lpstr>økorapport!Print_Area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Hej</dc:creator>
  <cp:lastModifiedBy>Microsoft Office User</cp:lastModifiedBy>
  <cp:lastPrinted>2020-01-17T10:50:58Z</cp:lastPrinted>
  <dcterms:created xsi:type="dcterms:W3CDTF">2018-10-03T14:59:57Z</dcterms:created>
  <dcterms:modified xsi:type="dcterms:W3CDTF">2022-07-18T07:34:04Z</dcterms:modified>
</cp:coreProperties>
</file>