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/Desktop/HIRAYA IPHONE STORE INVENTORY/"/>
    </mc:Choice>
  </mc:AlternateContent>
  <xr:revisionPtr revIDLastSave="0" documentId="13_ncr:1_{2380C830-9197-F24F-9477-EBA1190AEA15}" xr6:coauthVersionLast="47" xr6:coauthVersionMax="47" xr10:uidLastSave="{00000000-0000-0000-0000-000000000000}"/>
  <bookViews>
    <workbookView xWindow="780" yWindow="960" windowWidth="27640" windowHeight="15700" xr2:uid="{5E0609B0-3BB6-8B43-ABCB-43C1C711471C}"/>
  </bookViews>
  <sheets>
    <sheet name="Sheet1" sheetId="1" r:id="rId1"/>
    <sheet name="COP-LBC" sheetId="3" r:id="rId2"/>
    <sheet name="EXPENSES" sheetId="4" r:id="rId3"/>
    <sheet name="RESIBO" sheetId="5" r:id="rId4"/>
    <sheet name="Sheet2" sheetId="6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4" l="1"/>
  <c r="J32" i="1"/>
  <c r="L32" i="1"/>
  <c r="B244" i="7"/>
  <c r="F257" i="1"/>
  <c r="F255" i="1" a="1"/>
  <c r="F255" i="1" s="1"/>
  <c r="C257" i="1"/>
  <c r="F254" i="1"/>
  <c r="F252" i="1" a="1"/>
  <c r="F252" i="1" s="1"/>
  <c r="B221" i="7"/>
  <c r="C254" i="1"/>
  <c r="B205" i="7"/>
  <c r="C39" i="4"/>
  <c r="B182" i="7"/>
  <c r="F251" i="1"/>
  <c r="F249" i="1" a="1"/>
  <c r="F249" i="1" s="1"/>
  <c r="F244" i="1"/>
  <c r="C244" i="1"/>
  <c r="C251" i="1"/>
  <c r="F246" i="1" l="1" a="1"/>
  <c r="F246" i="1" s="1"/>
  <c r="F248" i="1" s="1"/>
  <c r="C248" i="1"/>
  <c r="F245" i="1"/>
  <c r="B127" i="7"/>
  <c r="F235" i="1" a="1"/>
  <c r="F235" i="1" s="1"/>
  <c r="F238" i="1" s="1"/>
  <c r="F239" i="1" a="1"/>
  <c r="F239" i="1" s="1"/>
  <c r="C238" i="1"/>
  <c r="B105" i="7"/>
  <c r="B159" i="5"/>
  <c r="B164" i="5" s="1"/>
  <c r="F227" i="1" a="1"/>
  <c r="F227" i="1" s="1"/>
  <c r="C234" i="1"/>
  <c r="F220" i="1" a="1"/>
  <c r="F220" i="1" s="1"/>
  <c r="F226" i="1" s="1"/>
  <c r="B83" i="7"/>
  <c r="B88" i="7" s="1"/>
  <c r="B147" i="5"/>
  <c r="B142" i="5"/>
  <c r="C226" i="1"/>
  <c r="F213" i="1" a="1"/>
  <c r="F213" i="1" s="1"/>
  <c r="F219" i="1" s="1"/>
  <c r="C219" i="1"/>
  <c r="F206" i="1" a="1"/>
  <c r="F206" i="1" s="1"/>
  <c r="F212" i="1" s="1"/>
  <c r="C212" i="1"/>
  <c r="B26" i="7"/>
  <c r="F198" i="1" a="1"/>
  <c r="F198" i="1" s="1"/>
  <c r="F205" i="1" s="1"/>
  <c r="C205" i="1"/>
  <c r="B10" i="7" l="1"/>
  <c r="F190" i="1" a="1"/>
  <c r="F190" i="1" s="1"/>
  <c r="F197" i="1" s="1"/>
  <c r="C197" i="1"/>
  <c r="B137" i="6"/>
  <c r="F184" i="1" a="1"/>
  <c r="F184" i="1" s="1"/>
  <c r="B121" i="6"/>
  <c r="F171" i="1" a="1"/>
  <c r="F171" i="1" s="1"/>
  <c r="F183" i="1" s="1"/>
  <c r="C183" i="1"/>
  <c r="B105" i="6"/>
  <c r="B88" i="6"/>
  <c r="F163" i="1" a="1"/>
  <c r="F163" i="1" s="1"/>
  <c r="F170" i="1" s="1"/>
  <c r="C170" i="1"/>
  <c r="F153" i="1" a="1"/>
  <c r="F153" i="1" s="1"/>
  <c r="F162" i="1" s="1"/>
  <c r="C162" i="1"/>
  <c r="B67" i="6"/>
  <c r="F146" i="1" a="1"/>
  <c r="F146" i="1" s="1"/>
  <c r="F152" i="1" s="1"/>
  <c r="C152" i="1"/>
  <c r="B50" i="6"/>
  <c r="F137" i="1" a="1"/>
  <c r="F137" i="1" s="1"/>
  <c r="F145" i="1" s="1"/>
  <c r="C145" i="1"/>
  <c r="C24" i="4"/>
  <c r="F132" i="1" a="1"/>
  <c r="F132" i="1" s="1"/>
  <c r="F136" i="1" s="1"/>
  <c r="B33" i="6"/>
  <c r="C136" i="1"/>
  <c r="B11" i="6"/>
  <c r="C6" i="3"/>
  <c r="C131" i="1"/>
  <c r="F89" i="1" a="1"/>
  <c r="F89" i="1" s="1"/>
  <c r="F131" i="1" s="1"/>
  <c r="C17" i="4"/>
  <c r="F79" i="1" a="1"/>
  <c r="F79" i="1" s="1"/>
  <c r="F88" i="1" s="1"/>
  <c r="C88" i="1"/>
  <c r="C14" i="4"/>
  <c r="B130" i="5"/>
  <c r="B113" i="5"/>
  <c r="F68" i="1" a="1"/>
  <c r="F68" i="1" s="1"/>
  <c r="F78" i="1" s="1"/>
  <c r="C78" i="1"/>
  <c r="F61" i="1" a="1"/>
  <c r="F61" i="1" s="1"/>
  <c r="F67" i="1" s="1"/>
  <c r="C10" i="4"/>
  <c r="C67" i="1"/>
  <c r="F52" i="1" a="1"/>
  <c r="F52" i="1" s="1"/>
  <c r="F60" i="1" s="1"/>
  <c r="C60" i="1"/>
  <c r="B79" i="5"/>
  <c r="F47" i="1" a="1"/>
  <c r="F47" i="1" s="1"/>
  <c r="F51" i="1" s="1"/>
  <c r="C51" i="1"/>
  <c r="B62" i="5"/>
  <c r="F34" i="1" a="1"/>
  <c r="F34" i="1" s="1"/>
  <c r="F46" i="1" s="1"/>
  <c r="C46" i="1"/>
  <c r="B45" i="5"/>
  <c r="F26" i="1" a="1"/>
  <c r="F26" i="1" s="1"/>
  <c r="F33" i="1" s="1"/>
  <c r="C33" i="1"/>
  <c r="B27" i="5"/>
  <c r="F17" i="1" a="1"/>
  <c r="F17" i="1" s="1"/>
  <c r="F25" i="1" s="1"/>
  <c r="C25" i="1"/>
  <c r="B10" i="5"/>
  <c r="F2" i="1" a="1"/>
  <c r="F2" i="1" s="1"/>
  <c r="F16" i="1" s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<sst xmlns="http://schemas.openxmlformats.org/spreadsheetml/2006/main" count="821" uniqueCount="140">
  <si>
    <t>DATE</t>
  </si>
  <si>
    <t>MODEL</t>
  </si>
  <si>
    <t>PRICE SOLD</t>
  </si>
  <si>
    <t>PAYMENT</t>
  </si>
  <si>
    <t>CAPITAL</t>
  </si>
  <si>
    <t>PROFIT</t>
  </si>
  <si>
    <t>UNIT SOLD</t>
  </si>
  <si>
    <t>TOTAL CASH</t>
  </si>
  <si>
    <t>TOTAL PROFIT</t>
  </si>
  <si>
    <t>CASH</t>
  </si>
  <si>
    <t xml:space="preserve">COP LBC </t>
  </si>
  <si>
    <t>DATE OF TRANSACTION</t>
  </si>
  <si>
    <t>UNIT</t>
  </si>
  <si>
    <t>AMOUNT TO BE RECEIVED</t>
  </si>
  <si>
    <t>DATE RECEIVED</t>
  </si>
  <si>
    <t>NOTES</t>
  </si>
  <si>
    <t>EXPENSES</t>
  </si>
  <si>
    <t>ABONO</t>
  </si>
  <si>
    <t>PARTICULARS</t>
  </si>
  <si>
    <t>AMOUNT</t>
  </si>
  <si>
    <t>DATE REMIT:</t>
  </si>
  <si>
    <t>GCASH</t>
  </si>
  <si>
    <t>TOTAL SALES</t>
  </si>
  <si>
    <t>LESS:</t>
  </si>
  <si>
    <t>LBC TO RECEIVED</t>
  </si>
  <si>
    <t>TOTAL REMIT</t>
  </si>
  <si>
    <t xml:space="preserve">NOTE: </t>
  </si>
  <si>
    <t>IP 11 128 MINT GREEN</t>
  </si>
  <si>
    <t>IP 11 256 WHITE</t>
  </si>
  <si>
    <t>IP 11 PRO 256 WHITE</t>
  </si>
  <si>
    <t>IP 12 256 PINK</t>
  </si>
  <si>
    <t>IP 11 PRO 256</t>
  </si>
  <si>
    <t>IP 11 128 PURPLE</t>
  </si>
  <si>
    <t>IP 11 256 MINT GREEN</t>
  </si>
  <si>
    <t>IP 11 PM 256 MIDNIGHT GREEN</t>
  </si>
  <si>
    <t>IP 12 PRO 128</t>
  </si>
  <si>
    <t>IP 11 128 BLACK</t>
  </si>
  <si>
    <t>IP XR 256 BLACK</t>
  </si>
  <si>
    <t>CHARGER</t>
  </si>
  <si>
    <t>IP 12 256 WHITE</t>
  </si>
  <si>
    <t>IP XR 128 WHITE</t>
  </si>
  <si>
    <t>IP XSMAX GOLD</t>
  </si>
  <si>
    <t>IP 11 128 WHITE</t>
  </si>
  <si>
    <t>IP 11 PRO 256 GOLD</t>
  </si>
  <si>
    <t>IP 12 256 MINT GREEN</t>
  </si>
  <si>
    <t>IP 11 256 BLACK</t>
  </si>
  <si>
    <t>IP 11 256 PURPLE</t>
  </si>
  <si>
    <t>IP 12 PM 256 GOLD</t>
  </si>
  <si>
    <t>WIFI INSTALLATION</t>
  </si>
  <si>
    <t>IP 12 128 WHITE</t>
  </si>
  <si>
    <t>REMITTED</t>
  </si>
  <si>
    <t>OFFICE SUPPLIES</t>
  </si>
  <si>
    <t xml:space="preserve">RIDER </t>
  </si>
  <si>
    <t>IP 12 128 PURPLE</t>
  </si>
  <si>
    <t>IP 11 PM 256 WHITE</t>
  </si>
  <si>
    <t>BOX</t>
  </si>
  <si>
    <t>IP 13 128 PINK</t>
  </si>
  <si>
    <t>IP 12 PRO 256 GOLD</t>
  </si>
  <si>
    <t>LALAMOVE</t>
  </si>
  <si>
    <t>LABOR NAG BUHAT</t>
  </si>
  <si>
    <t>COD</t>
  </si>
  <si>
    <t>IP 13 256 PINK</t>
  </si>
  <si>
    <t xml:space="preserve">TIKTOK ACCOUNT FOR YOUKI IPHONE </t>
  </si>
  <si>
    <t>BUSINESS PERMIT</t>
  </si>
  <si>
    <t xml:space="preserve">NOTE: 32,500 BUSINESS PERMIT, 400 RIDER, 750 TIKTOK </t>
  </si>
  <si>
    <t>IP 13 256 WHITE</t>
  </si>
  <si>
    <t>IP 12 128 MINT GREEN</t>
  </si>
  <si>
    <t>ADS FUND (ABONO KUYA)</t>
  </si>
  <si>
    <t>IP 11 PROMAX GRAY</t>
  </si>
  <si>
    <t>IP 12 PROMAX 256 GOLD</t>
  </si>
  <si>
    <t>IP 12 PROMAX 128 BLUE</t>
  </si>
  <si>
    <t>IP 12 128 BLACK</t>
  </si>
  <si>
    <t>COP</t>
  </si>
  <si>
    <t>IP 11 PROMAX 256 GOLD</t>
  </si>
  <si>
    <t>IP 12 PRO 128 GOLD</t>
  </si>
  <si>
    <t>IP 12 PROMAX 128 GOLD</t>
  </si>
  <si>
    <t>GIFTBOX 16 PCS</t>
  </si>
  <si>
    <t>BOX 3 PCS.</t>
  </si>
  <si>
    <t>IP 11 128</t>
  </si>
  <si>
    <t>IP 11 PM 256</t>
  </si>
  <si>
    <t>LBC SHIPPING (DI KASALI FOR RECORD ONLY)</t>
  </si>
  <si>
    <t>DONE</t>
  </si>
  <si>
    <t>NOTE: 200 RIDER, 520 RIDER 1199 LBC SHIPPING</t>
  </si>
  <si>
    <t>IP XR 256 WHITE</t>
  </si>
  <si>
    <t>BRAND NEW PHONES</t>
  </si>
  <si>
    <t>ARCHITECT</t>
  </si>
  <si>
    <t>WIFI PREPAID</t>
  </si>
  <si>
    <t>IP 11 PM 512</t>
  </si>
  <si>
    <t>IP 12 PM 256 WHITE</t>
  </si>
  <si>
    <t>NOTE: LBC SHIPPING FEE 373</t>
  </si>
  <si>
    <t>XR 256 WHITE</t>
  </si>
  <si>
    <t>NOTE:</t>
  </si>
  <si>
    <t>IP 12 PRO 256 BLUE</t>
  </si>
  <si>
    <t>IP XR 128 BLACK</t>
  </si>
  <si>
    <t>BOX (2) PCS.</t>
  </si>
  <si>
    <t>SALARY</t>
  </si>
  <si>
    <t>NOTE: 17,550 SALARY, 200 RIDER, 535 SHIPPING FEE</t>
  </si>
  <si>
    <t>IP 11 PM 256 GOLD</t>
  </si>
  <si>
    <t>IP 13 PM 256 BLUE</t>
  </si>
  <si>
    <t>IP 13 PM 128 WITH GIFT BOX</t>
  </si>
  <si>
    <t>IP 11 PM 512 GRAY</t>
  </si>
  <si>
    <t>IP 12 256 PURPLE</t>
  </si>
  <si>
    <t>BOX (3) PCS.</t>
  </si>
  <si>
    <t>NOTE: 200 RIDER, 400 SHIPPING FEE</t>
  </si>
  <si>
    <t>IP 11 265 WHITE</t>
  </si>
  <si>
    <t>IP 11 PRO MIDNIGHT GREEN</t>
  </si>
  <si>
    <t>IP 12 PROMAX 128 WHITE</t>
  </si>
  <si>
    <t>IP 13 128 WHITE</t>
  </si>
  <si>
    <t>IP XR MODIFIED 16  128 WHITE</t>
  </si>
  <si>
    <t>REFUND 11 128</t>
  </si>
  <si>
    <t>NOTE: REFUND 14,000 11 128</t>
  </si>
  <si>
    <t>IP 12 PROMAX 256 BLUE</t>
  </si>
  <si>
    <t>IP 13 PM 128 GRAPHITE</t>
  </si>
  <si>
    <t>IP 12 PRO 256 GRAY</t>
  </si>
  <si>
    <t>IP 13 128 BLUE</t>
  </si>
  <si>
    <t>IP 11 PRO 256 MIDNIGHT GREEN</t>
  </si>
  <si>
    <t>IP 12 PRO 256 WHITE</t>
  </si>
  <si>
    <t>NOTE: 21,000 TO RECEIVED, 415 SHIPPING FEE</t>
  </si>
  <si>
    <t>CHINABANK MICA</t>
  </si>
  <si>
    <t>GIFTBOX</t>
  </si>
  <si>
    <t>NOTE: GIFT BOX 100K</t>
  </si>
  <si>
    <t>IP 12 PM 256 BLUE</t>
  </si>
  <si>
    <t>IP 13 256 DOWNGRADE 12 PM 128</t>
  </si>
  <si>
    <t>IP 12 128 BLUE</t>
  </si>
  <si>
    <t>XEROX</t>
  </si>
  <si>
    <t>BANK SWIPE</t>
  </si>
  <si>
    <t>GCASH/BANK</t>
  </si>
  <si>
    <t>NOTE: 12,500 IN BANK</t>
  </si>
  <si>
    <t>GHL PAMYMENT FOR 6 MONTHS</t>
  </si>
  <si>
    <t>YOUKI IPHONE DTI PAYMENT</t>
  </si>
  <si>
    <t>NOTE:DTI PERMIT 530, GHL SWIPE RENT 5838, XEROX 68</t>
  </si>
  <si>
    <t>EASTWEST</t>
  </si>
  <si>
    <t>12 PRO 256</t>
  </si>
  <si>
    <t>SALARY 2 EMPLOYEES</t>
  </si>
  <si>
    <t>WIFI</t>
  </si>
  <si>
    <t>NOTE: 19,500 salary</t>
  </si>
  <si>
    <t>TOTAL</t>
  </si>
  <si>
    <t>COMISSION 216 PCS</t>
  </si>
  <si>
    <t>SALARY MICA</t>
  </si>
  <si>
    <t>DI PA NAKUKUHA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</si>
</sst>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₱&quot;#,##0.00_);\(&quot;₱&quot;#,##0.00\)"/>
    <numFmt numFmtId="8" formatCode="&quot;₱&quot;#,##0.00_);[Red]\(&quot;₱&quot;#,##0.00\)"/>
    <numFmt numFmtId="164" formatCode="&quot;₱&quot;#,##0.00"/>
    <numFmt numFmtId="165" formatCode="mm/dd/yy;@"/>
    <numFmt numFmtId="166" formatCode="m/d/yy;@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C3FFDE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FC5D8"/>
        <bgColor indexed="64"/>
      </patternFill>
    </fill>
    <fill>
      <patternFill patternType="solid">
        <fgColor rgb="FFFFFBBF"/>
        <bgColor indexed="64"/>
      </patternFill>
    </fill>
    <fill>
      <patternFill patternType="solid">
        <fgColor rgb="FFFFD3AF"/>
        <bgColor indexed="64"/>
      </patternFill>
    </fill>
    <fill>
      <patternFill patternType="solid">
        <fgColor rgb="FFF5FFD8"/>
        <bgColor indexed="64"/>
      </patternFill>
    </fill>
    <fill>
      <patternFill patternType="solid">
        <fgColor rgb="FFE6FF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FFD9E2"/>
        <bgColor indexed="64"/>
      </patternFill>
    </fill>
    <fill>
      <patternFill patternType="solid">
        <fgColor rgb="FFD3FEFF"/>
        <bgColor indexed="64"/>
      </patternFill>
    </fill>
    <fill>
      <patternFill patternType="solid">
        <fgColor rgb="FFDAF5FF"/>
        <bgColor indexed="64"/>
      </patternFill>
    </fill>
    <fill>
      <patternFill patternType="solid">
        <fgColor rgb="FFD2FFC9"/>
        <bgColor indexed="64"/>
      </patternFill>
    </fill>
    <fill>
      <patternFill patternType="solid">
        <fgColor rgb="FFE4FFED"/>
        <bgColor indexed="64"/>
      </patternFill>
    </fill>
    <fill>
      <patternFill patternType="solid">
        <fgColor rgb="FFCED3FF"/>
        <bgColor indexed="64"/>
      </patternFill>
    </fill>
    <fill>
      <patternFill patternType="solid">
        <fgColor rgb="FFA8E7FF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DFDDFF"/>
        <bgColor indexed="64"/>
      </patternFill>
    </fill>
    <fill>
      <patternFill patternType="solid">
        <fgColor rgb="FFBBECFF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FFEA"/>
        <bgColor indexed="64"/>
      </patternFill>
    </fill>
    <fill>
      <patternFill patternType="solid">
        <fgColor rgb="FFC9FFB9"/>
        <bgColor indexed="64"/>
      </patternFill>
    </fill>
    <fill>
      <patternFill patternType="solid">
        <fgColor rgb="FF94FFF2"/>
        <bgColor indexed="64"/>
      </patternFill>
    </fill>
    <fill>
      <patternFill patternType="solid">
        <fgColor rgb="FFFFDAF8"/>
        <bgColor indexed="64"/>
      </patternFill>
    </fill>
    <fill>
      <patternFill patternType="solid">
        <fgColor rgb="FFE4E0FF"/>
        <bgColor indexed="64"/>
      </patternFill>
    </fill>
    <fill>
      <patternFill patternType="solid">
        <fgColor rgb="FFC9E0FF"/>
        <bgColor indexed="64"/>
      </patternFill>
    </fill>
    <fill>
      <patternFill patternType="solid">
        <fgColor rgb="FFC8FFC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7" fillId="0" borderId="6" xfId="0" applyNumberFormat="1" applyFont="1" applyBorder="1"/>
    <xf numFmtId="0" fontId="7" fillId="0" borderId="7" xfId="0" applyFont="1" applyBorder="1"/>
    <xf numFmtId="164" fontId="7" fillId="0" borderId="7" xfId="0" applyNumberFormat="1" applyFont="1" applyBorder="1"/>
    <xf numFmtId="14" fontId="7" fillId="0" borderId="7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6" xfId="0" applyFont="1" applyBorder="1"/>
    <xf numFmtId="164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8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right"/>
    </xf>
    <xf numFmtId="164" fontId="7" fillId="12" borderId="7" xfId="0" applyNumberFormat="1" applyFont="1" applyFill="1" applyBorder="1" applyAlignment="1">
      <alignment horizontal="right"/>
    </xf>
    <xf numFmtId="0" fontId="5" fillId="0" borderId="6" xfId="0" applyFont="1" applyBorder="1"/>
    <xf numFmtId="14" fontId="0" fillId="13" borderId="1" xfId="0" applyNumberFormat="1" applyFill="1" applyBorder="1"/>
    <xf numFmtId="0" fontId="0" fillId="13" borderId="1" xfId="0" applyFill="1" applyBorder="1"/>
    <xf numFmtId="3" fontId="0" fillId="13" borderId="1" xfId="0" applyNumberFormat="1" applyFill="1" applyBorder="1"/>
    <xf numFmtId="0" fontId="3" fillId="13" borderId="1" xfId="0" applyFont="1" applyFill="1" applyBorder="1"/>
    <xf numFmtId="7" fontId="0" fillId="13" borderId="1" xfId="0" applyNumberFormat="1" applyFill="1" applyBorder="1"/>
    <xf numFmtId="0" fontId="0" fillId="13" borderId="2" xfId="0" applyFill="1" applyBorder="1"/>
    <xf numFmtId="14" fontId="0" fillId="14" borderId="1" xfId="0" applyNumberFormat="1" applyFill="1" applyBorder="1"/>
    <xf numFmtId="0" fontId="0" fillId="14" borderId="1" xfId="0" applyFill="1" applyBorder="1"/>
    <xf numFmtId="164" fontId="0" fillId="14" borderId="1" xfId="0" applyNumberFormat="1" applyFill="1" applyBorder="1"/>
    <xf numFmtId="7" fontId="0" fillId="14" borderId="1" xfId="0" applyNumberFormat="1" applyFill="1" applyBorder="1"/>
    <xf numFmtId="3" fontId="0" fillId="14" borderId="1" xfId="0" applyNumberFormat="1" applyFill="1" applyBorder="1"/>
    <xf numFmtId="14" fontId="0" fillId="15" borderId="1" xfId="0" applyNumberFormat="1" applyFill="1" applyBorder="1"/>
    <xf numFmtId="0" fontId="0" fillId="15" borderId="1" xfId="0" applyFill="1" applyBorder="1"/>
    <xf numFmtId="164" fontId="0" fillId="15" borderId="1" xfId="0" applyNumberFormat="1" applyFill="1" applyBorder="1"/>
    <xf numFmtId="7" fontId="0" fillId="15" borderId="1" xfId="0" applyNumberFormat="1" applyFill="1" applyBorder="1"/>
    <xf numFmtId="3" fontId="0" fillId="15" borderId="1" xfId="0" applyNumberFormat="1" applyFill="1" applyBorder="1"/>
    <xf numFmtId="4" fontId="0" fillId="15" borderId="1" xfId="0" applyNumberFormat="1" applyFill="1" applyBorder="1"/>
    <xf numFmtId="14" fontId="0" fillId="16" borderId="1" xfId="0" applyNumberFormat="1" applyFill="1" applyBorder="1"/>
    <xf numFmtId="0" fontId="0" fillId="16" borderId="1" xfId="0" applyFill="1" applyBorder="1"/>
    <xf numFmtId="7" fontId="0" fillId="16" borderId="1" xfId="0" applyNumberFormat="1" applyFill="1" applyBorder="1"/>
    <xf numFmtId="4" fontId="0" fillId="16" borderId="1" xfId="0" applyNumberFormat="1" applyFill="1" applyBorder="1"/>
    <xf numFmtId="14" fontId="0" fillId="17" borderId="1" xfId="0" applyNumberFormat="1" applyFill="1" applyBorder="1"/>
    <xf numFmtId="0" fontId="0" fillId="17" borderId="1" xfId="0" applyFill="1" applyBorder="1"/>
    <xf numFmtId="7" fontId="0" fillId="17" borderId="1" xfId="0" applyNumberFormat="1" applyFill="1" applyBorder="1"/>
    <xf numFmtId="4" fontId="0" fillId="17" borderId="1" xfId="0" applyNumberFormat="1" applyFill="1" applyBorder="1"/>
    <xf numFmtId="14" fontId="0" fillId="18" borderId="1" xfId="0" applyNumberFormat="1" applyFill="1" applyBorder="1"/>
    <xf numFmtId="0" fontId="0" fillId="18" borderId="1" xfId="0" applyFill="1" applyBorder="1"/>
    <xf numFmtId="7" fontId="0" fillId="18" borderId="1" xfId="0" applyNumberFormat="1" applyFill="1" applyBorder="1"/>
    <xf numFmtId="4" fontId="0" fillId="18" borderId="1" xfId="0" applyNumberFormat="1" applyFill="1" applyBorder="1"/>
    <xf numFmtId="14" fontId="0" fillId="19" borderId="1" xfId="0" applyNumberFormat="1" applyFill="1" applyBorder="1"/>
    <xf numFmtId="0" fontId="0" fillId="19" borderId="1" xfId="0" applyFill="1" applyBorder="1"/>
    <xf numFmtId="7" fontId="0" fillId="19" borderId="1" xfId="0" applyNumberFormat="1" applyFill="1" applyBorder="1"/>
    <xf numFmtId="4" fontId="0" fillId="19" borderId="1" xfId="0" applyNumberFormat="1" applyFill="1" applyBorder="1"/>
    <xf numFmtId="14" fontId="0" fillId="20" borderId="1" xfId="0" applyNumberFormat="1" applyFill="1" applyBorder="1"/>
    <xf numFmtId="0" fontId="0" fillId="20" borderId="1" xfId="0" applyFill="1" applyBorder="1"/>
    <xf numFmtId="7" fontId="0" fillId="20" borderId="1" xfId="0" applyNumberFormat="1" applyFill="1" applyBorder="1"/>
    <xf numFmtId="4" fontId="0" fillId="20" borderId="1" xfId="0" applyNumberFormat="1" applyFill="1" applyBorder="1"/>
    <xf numFmtId="164" fontId="0" fillId="21" borderId="1" xfId="0" applyNumberFormat="1" applyFill="1" applyBorder="1"/>
    <xf numFmtId="14" fontId="0" fillId="22" borderId="1" xfId="0" applyNumberFormat="1" applyFill="1" applyBorder="1"/>
    <xf numFmtId="0" fontId="0" fillId="22" borderId="1" xfId="0" applyFill="1" applyBorder="1"/>
    <xf numFmtId="7" fontId="0" fillId="22" borderId="1" xfId="0" applyNumberFormat="1" applyFill="1" applyBorder="1"/>
    <xf numFmtId="4" fontId="0" fillId="22" borderId="1" xfId="0" applyNumberFormat="1" applyFill="1" applyBorder="1"/>
    <xf numFmtId="0" fontId="0" fillId="23" borderId="1" xfId="0" applyFill="1" applyBorder="1"/>
    <xf numFmtId="14" fontId="0" fillId="23" borderId="1" xfId="0" applyNumberFormat="1" applyFill="1" applyBorder="1"/>
    <xf numFmtId="164" fontId="0" fillId="23" borderId="1" xfId="0" applyNumberFormat="1" applyFill="1" applyBorder="1"/>
    <xf numFmtId="0" fontId="3" fillId="23" borderId="1" xfId="0" applyFont="1" applyFill="1" applyBorder="1"/>
    <xf numFmtId="0" fontId="0" fillId="23" borderId="2" xfId="0" applyFill="1" applyBorder="1"/>
    <xf numFmtId="0" fontId="0" fillId="23" borderId="15" xfId="0" applyFill="1" applyBorder="1"/>
    <xf numFmtId="0" fontId="0" fillId="23" borderId="16" xfId="0" applyFill="1" applyBorder="1"/>
    <xf numFmtId="0" fontId="0" fillId="23" borderId="18" xfId="0" applyFill="1" applyBorder="1"/>
    <xf numFmtId="7" fontId="0" fillId="23" borderId="1" xfId="0" applyNumberFormat="1" applyFill="1" applyBorder="1"/>
    <xf numFmtId="0" fontId="0" fillId="5" borderId="1" xfId="0" applyFill="1" applyBorder="1"/>
    <xf numFmtId="0" fontId="2" fillId="13" borderId="1" xfId="0" applyFont="1" applyFill="1" applyBorder="1"/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2" fillId="23" borderId="3" xfId="0" applyFont="1" applyFill="1" applyBorder="1"/>
    <xf numFmtId="0" fontId="0" fillId="23" borderId="3" xfId="0" applyFill="1" applyBorder="1" applyAlignment="1">
      <alignment vertical="center"/>
    </xf>
    <xf numFmtId="0" fontId="9" fillId="23" borderId="9" xfId="0" applyFont="1" applyFill="1" applyBorder="1"/>
    <xf numFmtId="0" fontId="0" fillId="23" borderId="17" xfId="0" applyFill="1" applyBorder="1"/>
    <xf numFmtId="0" fontId="0" fillId="23" borderId="19" xfId="0" applyFill="1" applyBorder="1"/>
    <xf numFmtId="164" fontId="7" fillId="21" borderId="7" xfId="0" applyNumberFormat="1" applyFont="1" applyFill="1" applyBorder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24" borderId="1" xfId="0" applyNumberFormat="1" applyFill="1" applyBorder="1"/>
    <xf numFmtId="0" fontId="0" fillId="24" borderId="1" xfId="0" applyFill="1" applyBorder="1"/>
    <xf numFmtId="164" fontId="0" fillId="24" borderId="1" xfId="0" applyNumberFormat="1" applyFill="1" applyBorder="1"/>
    <xf numFmtId="7" fontId="0" fillId="24" borderId="1" xfId="0" applyNumberFormat="1" applyFill="1" applyBorder="1"/>
    <xf numFmtId="14" fontId="0" fillId="25" borderId="1" xfId="0" applyNumberFormat="1" applyFill="1" applyBorder="1"/>
    <xf numFmtId="0" fontId="0" fillId="25" borderId="1" xfId="0" applyFill="1" applyBorder="1"/>
    <xf numFmtId="164" fontId="0" fillId="25" borderId="1" xfId="0" applyNumberFormat="1" applyFill="1" applyBorder="1"/>
    <xf numFmtId="14" fontId="0" fillId="26" borderId="1" xfId="0" applyNumberFormat="1" applyFill="1" applyBorder="1"/>
    <xf numFmtId="0" fontId="0" fillId="26" borderId="1" xfId="0" applyFill="1" applyBorder="1"/>
    <xf numFmtId="164" fontId="0" fillId="26" borderId="1" xfId="0" applyNumberFormat="1" applyFill="1" applyBorder="1"/>
    <xf numFmtId="14" fontId="0" fillId="27" borderId="1" xfId="0" applyNumberFormat="1" applyFill="1" applyBorder="1"/>
    <xf numFmtId="0" fontId="0" fillId="27" borderId="1" xfId="0" applyFill="1" applyBorder="1"/>
    <xf numFmtId="164" fontId="0" fillId="27" borderId="1" xfId="0" applyNumberFormat="1" applyFill="1" applyBorder="1"/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14" fontId="0" fillId="28" borderId="1" xfId="0" applyNumberFormat="1" applyFill="1" applyBorder="1"/>
    <xf numFmtId="0" fontId="0" fillId="28" borderId="1" xfId="0" applyFill="1" applyBorder="1"/>
    <xf numFmtId="164" fontId="0" fillId="28" borderId="1" xfId="0" applyNumberFormat="1" applyFill="1" applyBorder="1"/>
    <xf numFmtId="0" fontId="0" fillId="29" borderId="1" xfId="0" applyFill="1" applyBorder="1"/>
    <xf numFmtId="164" fontId="0" fillId="29" borderId="1" xfId="0" applyNumberFormat="1" applyFill="1" applyBorder="1"/>
    <xf numFmtId="14" fontId="0" fillId="29" borderId="1" xfId="0" applyNumberFormat="1" applyFill="1" applyBorder="1"/>
    <xf numFmtId="14" fontId="4" fillId="30" borderId="1" xfId="0" applyNumberFormat="1" applyFont="1" applyFill="1" applyBorder="1"/>
    <xf numFmtId="0" fontId="4" fillId="30" borderId="1" xfId="0" applyFont="1" applyFill="1" applyBorder="1"/>
    <xf numFmtId="164" fontId="4" fillId="30" borderId="1" xfId="0" applyNumberFormat="1" applyFont="1" applyFill="1" applyBorder="1"/>
    <xf numFmtId="0" fontId="0" fillId="30" borderId="1" xfId="0" applyFill="1" applyBorder="1"/>
    <xf numFmtId="164" fontId="0" fillId="30" borderId="1" xfId="0" applyNumberFormat="1" applyFill="1" applyBorder="1"/>
    <xf numFmtId="14" fontId="0" fillId="30" borderId="1" xfId="0" applyNumberFormat="1" applyFill="1" applyBorder="1"/>
    <xf numFmtId="14" fontId="0" fillId="31" borderId="1" xfId="0" applyNumberFormat="1" applyFill="1" applyBorder="1"/>
    <xf numFmtId="0" fontId="0" fillId="31" borderId="1" xfId="0" applyFill="1" applyBorder="1"/>
    <xf numFmtId="164" fontId="0" fillId="31" borderId="1" xfId="0" applyNumberFormat="1" applyFill="1" applyBorder="1"/>
    <xf numFmtId="0" fontId="2" fillId="31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left"/>
    </xf>
    <xf numFmtId="14" fontId="0" fillId="32" borderId="1" xfId="0" applyNumberFormat="1" applyFill="1" applyBorder="1"/>
    <xf numFmtId="0" fontId="0" fillId="32" borderId="1" xfId="0" applyFill="1" applyBorder="1"/>
    <xf numFmtId="164" fontId="0" fillId="32" borderId="1" xfId="0" applyNumberFormat="1" applyFill="1" applyBorder="1"/>
    <xf numFmtId="3" fontId="0" fillId="32" borderId="1" xfId="0" applyNumberFormat="1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8" fontId="0" fillId="2" borderId="1" xfId="0" applyNumberFormat="1" applyFill="1" applyBorder="1"/>
    <xf numFmtId="0" fontId="2" fillId="3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33" borderId="1" xfId="0" applyNumberFormat="1" applyFill="1" applyBorder="1"/>
    <xf numFmtId="0" fontId="0" fillId="33" borderId="1" xfId="0" applyFill="1" applyBorder="1"/>
    <xf numFmtId="164" fontId="0" fillId="33" borderId="1" xfId="0" applyNumberFormat="1" applyFill="1" applyBorder="1"/>
    <xf numFmtId="0" fontId="2" fillId="33" borderId="1" xfId="0" applyFont="1" applyFill="1" applyBorder="1" applyAlignment="1">
      <alignment horizontal="center"/>
    </xf>
    <xf numFmtId="3" fontId="0" fillId="33" borderId="1" xfId="0" applyNumberFormat="1" applyFill="1" applyBorder="1"/>
    <xf numFmtId="14" fontId="0" fillId="34" borderId="1" xfId="0" applyNumberFormat="1" applyFill="1" applyBorder="1"/>
    <xf numFmtId="0" fontId="0" fillId="34" borderId="1" xfId="0" applyFill="1" applyBorder="1"/>
    <xf numFmtId="164" fontId="0" fillId="34" borderId="1" xfId="0" applyNumberFormat="1" applyFill="1" applyBorder="1"/>
    <xf numFmtId="0" fontId="7" fillId="0" borderId="0" xfId="0" applyFont="1"/>
    <xf numFmtId="14" fontId="7" fillId="0" borderId="0" xfId="0" applyNumberFormat="1" applyFont="1" applyAlignment="1">
      <alignment horizontal="left"/>
    </xf>
    <xf numFmtId="0" fontId="0" fillId="0" borderId="20" xfId="0" applyBorder="1"/>
    <xf numFmtId="0" fontId="0" fillId="35" borderId="1" xfId="0" applyFill="1" applyBorder="1"/>
    <xf numFmtId="164" fontId="0" fillId="35" borderId="1" xfId="0" applyNumberFormat="1" applyFill="1" applyBorder="1"/>
    <xf numFmtId="14" fontId="0" fillId="35" borderId="1" xfId="0" applyNumberFormat="1" applyFill="1" applyBorder="1"/>
    <xf numFmtId="0" fontId="0" fillId="36" borderId="1" xfId="0" applyFill="1" applyBorder="1"/>
    <xf numFmtId="14" fontId="0" fillId="36" borderId="1" xfId="0" applyNumberFormat="1" applyFill="1" applyBorder="1"/>
    <xf numFmtId="4" fontId="0" fillId="4" borderId="1" xfId="0" applyNumberFormat="1" applyFill="1" applyBorder="1"/>
    <xf numFmtId="4" fontId="0" fillId="13" borderId="1" xfId="0" applyNumberFormat="1" applyFill="1" applyBorder="1"/>
    <xf numFmtId="4" fontId="0" fillId="14" borderId="1" xfId="0" applyNumberFormat="1" applyFill="1" applyBorder="1"/>
    <xf numFmtId="4" fontId="0" fillId="23" borderId="1" xfId="0" applyNumberFormat="1" applyFill="1" applyBorder="1"/>
    <xf numFmtId="4" fontId="0" fillId="23" borderId="15" xfId="0" applyNumberFormat="1" applyFill="1" applyBorder="1"/>
    <xf numFmtId="4" fontId="0" fillId="23" borderId="16" xfId="0" applyNumberFormat="1" applyFill="1" applyBorder="1"/>
    <xf numFmtId="4" fontId="0" fillId="23" borderId="18" xfId="0" applyNumberFormat="1" applyFill="1" applyBorder="1"/>
    <xf numFmtId="4" fontId="0" fillId="24" borderId="1" xfId="0" applyNumberFormat="1" applyFill="1" applyBorder="1"/>
    <xf numFmtId="4" fontId="0" fillId="25" borderId="1" xfId="0" applyNumberFormat="1" applyFill="1" applyBorder="1"/>
    <xf numFmtId="4" fontId="0" fillId="26" borderId="1" xfId="0" applyNumberFormat="1" applyFill="1" applyBorder="1"/>
    <xf numFmtId="4" fontId="0" fillId="27" borderId="1" xfId="0" applyNumberFormat="1" applyFill="1" applyBorder="1"/>
    <xf numFmtId="4" fontId="0" fillId="28" borderId="1" xfId="0" applyNumberFormat="1" applyFill="1" applyBorder="1"/>
    <xf numFmtId="4" fontId="0" fillId="29" borderId="1" xfId="0" applyNumberFormat="1" applyFill="1" applyBorder="1"/>
    <xf numFmtId="4" fontId="0" fillId="30" borderId="1" xfId="0" applyNumberFormat="1" applyFill="1" applyBorder="1"/>
    <xf numFmtId="4" fontId="0" fillId="31" borderId="1" xfId="0" applyNumberFormat="1" applyFill="1" applyBorder="1"/>
    <xf numFmtId="4" fontId="0" fillId="32" borderId="1" xfId="0" applyNumberFormat="1" applyFill="1" applyBorder="1"/>
    <xf numFmtId="4" fontId="0" fillId="2" borderId="1" xfId="0" applyNumberFormat="1" applyFill="1" applyBorder="1"/>
    <xf numFmtId="4" fontId="4" fillId="2" borderId="1" xfId="0" applyNumberFormat="1" applyFont="1" applyFill="1" applyBorder="1"/>
    <xf numFmtId="4" fontId="0" fillId="33" borderId="1" xfId="0" applyNumberFormat="1" applyFill="1" applyBorder="1"/>
    <xf numFmtId="4" fontId="4" fillId="33" borderId="1" xfId="0" applyNumberFormat="1" applyFont="1" applyFill="1" applyBorder="1"/>
    <xf numFmtId="4" fontId="0" fillId="34" borderId="1" xfId="0" applyNumberFormat="1" applyFill="1" applyBorder="1"/>
    <xf numFmtId="4" fontId="0" fillId="35" borderId="1" xfId="0" applyNumberFormat="1" applyFill="1" applyBorder="1"/>
    <xf numFmtId="4" fontId="0" fillId="36" borderId="1" xfId="0" applyNumberFormat="1" applyFill="1" applyBorder="1"/>
    <xf numFmtId="4" fontId="0" fillId="0" borderId="0" xfId="0" applyNumberFormat="1"/>
    <xf numFmtId="164" fontId="0" fillId="36" borderId="1" xfId="0" applyNumberFormat="1" applyFill="1" applyBorder="1"/>
    <xf numFmtId="14" fontId="0" fillId="37" borderId="1" xfId="0" applyNumberFormat="1" applyFill="1" applyBorder="1"/>
    <xf numFmtId="0" fontId="0" fillId="37" borderId="1" xfId="0" applyFill="1" applyBorder="1"/>
    <xf numFmtId="164" fontId="0" fillId="37" borderId="1" xfId="0" applyNumberFormat="1" applyFill="1" applyBorder="1"/>
    <xf numFmtId="4" fontId="0" fillId="37" borderId="1" xfId="0" applyNumberFormat="1" applyFill="1" applyBorder="1"/>
    <xf numFmtId="14" fontId="0" fillId="38" borderId="1" xfId="0" applyNumberFormat="1" applyFill="1" applyBorder="1"/>
    <xf numFmtId="0" fontId="0" fillId="38" borderId="1" xfId="0" applyFill="1" applyBorder="1"/>
    <xf numFmtId="4" fontId="0" fillId="38" borderId="1" xfId="0" applyNumberFormat="1" applyFill="1" applyBorder="1"/>
    <xf numFmtId="14" fontId="0" fillId="39" borderId="1" xfId="0" applyNumberFormat="1" applyFill="1" applyBorder="1"/>
    <xf numFmtId="0" fontId="0" fillId="39" borderId="1" xfId="0" applyFill="1" applyBorder="1"/>
    <xf numFmtId="4" fontId="0" fillId="39" borderId="1" xfId="0" applyNumberFormat="1" applyFill="1" applyBorder="1"/>
    <xf numFmtId="164" fontId="0" fillId="39" borderId="1" xfId="0" applyNumberFormat="1" applyFill="1" applyBorder="1"/>
    <xf numFmtId="3" fontId="0" fillId="40" borderId="1" xfId="0" applyNumberFormat="1" applyFill="1" applyBorder="1"/>
    <xf numFmtId="164" fontId="0" fillId="40" borderId="1" xfId="0" applyNumberFormat="1" applyFill="1" applyBorder="1"/>
    <xf numFmtId="0" fontId="0" fillId="40" borderId="1" xfId="0" applyFill="1" applyBorder="1"/>
    <xf numFmtId="4" fontId="0" fillId="40" borderId="1" xfId="0" applyNumberFormat="1" applyFill="1" applyBorder="1"/>
    <xf numFmtId="14" fontId="0" fillId="40" borderId="1" xfId="0" applyNumberFormat="1" applyFill="1" applyBorder="1"/>
    <xf numFmtId="164" fontId="0" fillId="38" borderId="1" xfId="0" applyNumberFormat="1" applyFill="1" applyBorder="1"/>
    <xf numFmtId="166" fontId="0" fillId="40" borderId="1" xfId="0" applyNumberFormat="1" applyFill="1" applyBorder="1"/>
    <xf numFmtId="165" fontId="0" fillId="34" borderId="1" xfId="0" applyNumberFormat="1" applyFill="1" applyBorder="1"/>
    <xf numFmtId="3" fontId="0" fillId="34" borderId="1" xfId="0" applyNumberFormat="1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4" fontId="0" fillId="41" borderId="1" xfId="0" applyNumberFormat="1" applyFill="1" applyBorder="1"/>
    <xf numFmtId="0" fontId="0" fillId="41" borderId="1" xfId="0" applyFill="1" applyBorder="1"/>
    <xf numFmtId="164" fontId="0" fillId="41" borderId="1" xfId="0" applyNumberFormat="1" applyFill="1" applyBorder="1" applyAlignment="1">
      <alignment vertical="center"/>
    </xf>
    <xf numFmtId="4" fontId="0" fillId="41" borderId="1" xfId="0" applyNumberFormat="1" applyFill="1" applyBorder="1"/>
    <xf numFmtId="0" fontId="0" fillId="21" borderId="1" xfId="0" applyFill="1" applyBorder="1"/>
    <xf numFmtId="7" fontId="0" fillId="2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FC9"/>
      <color rgb="FFE7EBFF"/>
      <color rgb="FFC9E0FF"/>
      <color rgb="FFE4E0FF"/>
      <color rgb="FFB8FFEA"/>
      <color rgb="FF94FFF2"/>
      <color rgb="FFFFAB8D"/>
      <color rgb="FFC9FFB9"/>
      <color rgb="FFD2FFC9"/>
      <color rgb="FFEA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A20B-E41E-D749-82F0-4D74F798D92C}">
  <dimension ref="A1:L257"/>
  <sheetViews>
    <sheetView tabSelected="1" zoomScale="95" workbookViewId="0">
      <selection activeCell="K35" sqref="K35"/>
    </sheetView>
  </sheetViews>
  <sheetFormatPr baseColWidth="10" defaultRowHeight="16" x14ac:dyDescent="0.2"/>
  <cols>
    <col min="2" max="2" width="33.33203125" customWidth="1"/>
    <col min="3" max="3" width="15" style="180" customWidth="1"/>
    <col min="4" max="4" width="14" customWidth="1"/>
    <col min="5" max="5" width="14.33203125" customWidth="1"/>
    <col min="6" max="6" width="13.6640625" customWidth="1"/>
    <col min="9" max="9" width="14.33203125" customWidth="1"/>
    <col min="10" max="10" width="12.33203125" customWidth="1"/>
    <col min="11" max="11" width="16" customWidth="1"/>
    <col min="12" max="12" width="15.6640625" customWidth="1"/>
  </cols>
  <sheetData>
    <row r="1" spans="1:12" x14ac:dyDescent="0.2">
      <c r="A1" s="1" t="s">
        <v>0</v>
      </c>
      <c r="B1" s="2" t="s">
        <v>1</v>
      </c>
      <c r="C1" s="157" t="s">
        <v>2</v>
      </c>
      <c r="D1" s="82" t="s">
        <v>3</v>
      </c>
      <c r="E1" s="3" t="s">
        <v>4</v>
      </c>
      <c r="F1" s="4" t="s">
        <v>5</v>
      </c>
      <c r="I1" s="5" t="s">
        <v>0</v>
      </c>
      <c r="J1" s="6" t="s">
        <v>6</v>
      </c>
      <c r="K1" s="7" t="s">
        <v>7</v>
      </c>
      <c r="L1" s="8" t="s">
        <v>8</v>
      </c>
    </row>
    <row r="2" spans="1:12" x14ac:dyDescent="0.2">
      <c r="A2" s="31">
        <v>45659</v>
      </c>
      <c r="B2" s="32" t="s">
        <v>27</v>
      </c>
      <c r="C2" s="158">
        <v>14000</v>
      </c>
      <c r="D2" s="83" t="s">
        <v>9</v>
      </c>
      <c r="E2" s="32">
        <v>12300</v>
      </c>
      <c r="F2" s="33" cm="1">
        <f t="array" ref="F2:F15">C2:C15-E2:E15</f>
        <v>1700</v>
      </c>
      <c r="I2" s="31">
        <v>45659</v>
      </c>
      <c r="J2" s="32">
        <v>14</v>
      </c>
      <c r="K2" s="35">
        <v>227000</v>
      </c>
      <c r="L2" s="35">
        <v>24800</v>
      </c>
    </row>
    <row r="3" spans="1:12" x14ac:dyDescent="0.2">
      <c r="A3" s="31">
        <v>45659</v>
      </c>
      <c r="B3" s="32" t="s">
        <v>28</v>
      </c>
      <c r="C3" s="158">
        <v>15500</v>
      </c>
      <c r="D3" s="83" t="s">
        <v>9</v>
      </c>
      <c r="E3" s="32">
        <v>13700</v>
      </c>
      <c r="F3" s="33">
        <v>1800</v>
      </c>
      <c r="I3" s="37">
        <v>45660</v>
      </c>
      <c r="J3" s="38">
        <v>8</v>
      </c>
      <c r="K3" s="39">
        <v>113500</v>
      </c>
      <c r="L3" s="40">
        <v>12000</v>
      </c>
    </row>
    <row r="4" spans="1:12" x14ac:dyDescent="0.2">
      <c r="A4" s="31">
        <v>45659</v>
      </c>
      <c r="B4" s="32" t="s">
        <v>29</v>
      </c>
      <c r="C4" s="158">
        <v>17500</v>
      </c>
      <c r="D4" s="83" t="s">
        <v>9</v>
      </c>
      <c r="E4" s="32">
        <v>16000</v>
      </c>
      <c r="F4" s="33">
        <v>1500</v>
      </c>
      <c r="I4" s="42">
        <v>45661</v>
      </c>
      <c r="J4" s="43">
        <v>7</v>
      </c>
      <c r="K4" s="44">
        <v>98500</v>
      </c>
      <c r="L4" s="45">
        <v>11500</v>
      </c>
    </row>
    <row r="5" spans="1:12" x14ac:dyDescent="0.2">
      <c r="A5" s="31">
        <v>45659</v>
      </c>
      <c r="B5" s="32" t="s">
        <v>30</v>
      </c>
      <c r="C5" s="158">
        <v>19000</v>
      </c>
      <c r="D5" s="83" t="s">
        <v>9</v>
      </c>
      <c r="E5" s="32">
        <v>16500</v>
      </c>
      <c r="F5" s="33">
        <v>2500</v>
      </c>
      <c r="I5" s="48">
        <v>45662</v>
      </c>
      <c r="J5" s="49">
        <v>12</v>
      </c>
      <c r="K5" s="50">
        <v>193500</v>
      </c>
      <c r="L5" s="50">
        <v>26600</v>
      </c>
    </row>
    <row r="6" spans="1:12" x14ac:dyDescent="0.2">
      <c r="A6" s="31">
        <v>45659</v>
      </c>
      <c r="B6" s="32" t="s">
        <v>31</v>
      </c>
      <c r="C6" s="158">
        <v>17500</v>
      </c>
      <c r="D6" s="83" t="s">
        <v>9</v>
      </c>
      <c r="E6" s="32">
        <v>16000</v>
      </c>
      <c r="F6" s="33">
        <v>1500</v>
      </c>
      <c r="I6" s="52">
        <v>45663</v>
      </c>
      <c r="J6" s="53">
        <v>4</v>
      </c>
      <c r="K6" s="54">
        <v>57000</v>
      </c>
      <c r="L6" s="54">
        <v>7400</v>
      </c>
    </row>
    <row r="7" spans="1:12" x14ac:dyDescent="0.2">
      <c r="A7" s="31">
        <v>45659</v>
      </c>
      <c r="B7" s="32" t="s">
        <v>28</v>
      </c>
      <c r="C7" s="158">
        <v>15500</v>
      </c>
      <c r="D7" s="83" t="s">
        <v>9</v>
      </c>
      <c r="E7" s="32">
        <v>13700</v>
      </c>
      <c r="F7" s="33">
        <v>1800</v>
      </c>
      <c r="I7" s="56">
        <v>45664</v>
      </c>
      <c r="J7" s="57">
        <v>7</v>
      </c>
      <c r="K7" s="58">
        <v>113700</v>
      </c>
      <c r="L7" s="58">
        <v>13900</v>
      </c>
    </row>
    <row r="8" spans="1:12" x14ac:dyDescent="0.2">
      <c r="A8" s="31">
        <v>45659</v>
      </c>
      <c r="B8" s="32" t="s">
        <v>32</v>
      </c>
      <c r="C8" s="158">
        <v>14000</v>
      </c>
      <c r="D8" s="83" t="s">
        <v>9</v>
      </c>
      <c r="E8" s="32">
        <v>12300</v>
      </c>
      <c r="F8" s="33">
        <v>1700</v>
      </c>
      <c r="I8" s="60">
        <v>45665</v>
      </c>
      <c r="J8" s="61">
        <v>6</v>
      </c>
      <c r="K8" s="62">
        <v>102500</v>
      </c>
      <c r="L8" s="62">
        <v>11100</v>
      </c>
    </row>
    <row r="9" spans="1:12" x14ac:dyDescent="0.2">
      <c r="A9" s="31">
        <v>45659</v>
      </c>
      <c r="B9" s="32" t="s">
        <v>33</v>
      </c>
      <c r="C9" s="158">
        <v>15500</v>
      </c>
      <c r="D9" s="83" t="s">
        <v>9</v>
      </c>
      <c r="E9" s="32">
        <v>13700</v>
      </c>
      <c r="F9" s="33">
        <v>1800</v>
      </c>
      <c r="I9" s="64">
        <v>45666</v>
      </c>
      <c r="J9" s="65">
        <v>10</v>
      </c>
      <c r="K9" s="66">
        <v>166000</v>
      </c>
      <c r="L9" s="66">
        <v>19200</v>
      </c>
    </row>
    <row r="10" spans="1:12" x14ac:dyDescent="0.2">
      <c r="A10" s="31">
        <v>45659</v>
      </c>
      <c r="B10" s="32" t="s">
        <v>34</v>
      </c>
      <c r="C10" s="158">
        <v>19500</v>
      </c>
      <c r="D10" s="83" t="s">
        <v>9</v>
      </c>
      <c r="E10" s="32">
        <v>18000</v>
      </c>
      <c r="F10" s="33">
        <v>1500</v>
      </c>
      <c r="I10" s="69">
        <v>45667</v>
      </c>
      <c r="J10" s="70">
        <v>9</v>
      </c>
      <c r="K10" s="71">
        <v>161500</v>
      </c>
      <c r="L10" s="71">
        <v>16700</v>
      </c>
    </row>
    <row r="11" spans="1:12" x14ac:dyDescent="0.2">
      <c r="A11" s="31">
        <v>45659</v>
      </c>
      <c r="B11" s="34" t="s">
        <v>28</v>
      </c>
      <c r="C11" s="158">
        <v>15500</v>
      </c>
      <c r="D11" s="83" t="s">
        <v>9</v>
      </c>
      <c r="E11" s="32">
        <v>13700</v>
      </c>
      <c r="F11" s="33">
        <v>1800</v>
      </c>
      <c r="I11" s="74">
        <v>45668</v>
      </c>
      <c r="J11" s="73">
        <v>40</v>
      </c>
      <c r="K11" s="81">
        <v>643600</v>
      </c>
      <c r="L11" s="81">
        <v>41200</v>
      </c>
    </row>
    <row r="12" spans="1:12" x14ac:dyDescent="0.2">
      <c r="A12" s="31">
        <v>45659</v>
      </c>
      <c r="B12" s="32" t="s">
        <v>35</v>
      </c>
      <c r="C12" s="158">
        <v>21500</v>
      </c>
      <c r="D12" s="83" t="s">
        <v>9</v>
      </c>
      <c r="E12" s="33">
        <v>19300</v>
      </c>
      <c r="F12" s="33">
        <v>2200</v>
      </c>
      <c r="I12" s="96">
        <v>45669</v>
      </c>
      <c r="J12" s="97">
        <v>3</v>
      </c>
      <c r="K12" s="98">
        <v>51200</v>
      </c>
      <c r="L12" s="99">
        <v>5100</v>
      </c>
    </row>
    <row r="13" spans="1:12" x14ac:dyDescent="0.2">
      <c r="A13" s="31">
        <v>45659</v>
      </c>
      <c r="B13" s="32" t="s">
        <v>28</v>
      </c>
      <c r="C13" s="158">
        <v>15500</v>
      </c>
      <c r="D13" s="83" t="s">
        <v>9</v>
      </c>
      <c r="E13" s="33">
        <v>13700</v>
      </c>
      <c r="F13" s="33">
        <v>1800</v>
      </c>
      <c r="I13" s="100">
        <v>45670</v>
      </c>
      <c r="J13" s="101">
        <v>7</v>
      </c>
      <c r="K13" s="102">
        <v>128700</v>
      </c>
      <c r="L13" s="102">
        <v>15500</v>
      </c>
    </row>
    <row r="14" spans="1:12" x14ac:dyDescent="0.2">
      <c r="A14" s="31">
        <v>45659</v>
      </c>
      <c r="B14" s="32" t="s">
        <v>36</v>
      </c>
      <c r="C14" s="158">
        <v>14000</v>
      </c>
      <c r="D14" s="83" t="s">
        <v>9</v>
      </c>
      <c r="E14" s="33">
        <v>12300</v>
      </c>
      <c r="F14" s="33">
        <v>1700</v>
      </c>
      <c r="I14" s="103">
        <v>45671</v>
      </c>
      <c r="J14" s="104">
        <v>5</v>
      </c>
      <c r="K14" s="105">
        <v>78700</v>
      </c>
      <c r="L14" s="105">
        <v>8600</v>
      </c>
    </row>
    <row r="15" spans="1:12" x14ac:dyDescent="0.2">
      <c r="A15" s="31">
        <v>45659</v>
      </c>
      <c r="B15" s="32" t="s">
        <v>37</v>
      </c>
      <c r="C15" s="158">
        <v>12500</v>
      </c>
      <c r="D15" s="83" t="s">
        <v>9</v>
      </c>
      <c r="E15" s="33">
        <v>11000</v>
      </c>
      <c r="F15" s="33">
        <v>1500</v>
      </c>
      <c r="I15" s="106">
        <v>45672</v>
      </c>
      <c r="J15" s="107">
        <v>8</v>
      </c>
      <c r="K15" s="108">
        <v>114400</v>
      </c>
      <c r="L15" s="108">
        <v>11700</v>
      </c>
    </row>
    <row r="16" spans="1:12" x14ac:dyDescent="0.2">
      <c r="A16" s="31"/>
      <c r="B16" s="36"/>
      <c r="C16" s="158">
        <f>SUM(C2:C15)</f>
        <v>227000</v>
      </c>
      <c r="D16" s="84"/>
      <c r="E16" s="33"/>
      <c r="F16" s="33">
        <f>SUM(F2:F15)</f>
        <v>24800</v>
      </c>
      <c r="G16" t="s">
        <v>50</v>
      </c>
      <c r="I16" s="115">
        <v>45673</v>
      </c>
      <c r="J16" s="116">
        <v>6</v>
      </c>
      <c r="K16" s="117">
        <v>106900</v>
      </c>
      <c r="L16" s="117">
        <v>11200</v>
      </c>
    </row>
    <row r="17" spans="1:12" x14ac:dyDescent="0.2">
      <c r="A17" s="37">
        <v>45660</v>
      </c>
      <c r="B17" s="38" t="s">
        <v>28</v>
      </c>
      <c r="C17" s="159">
        <v>15500</v>
      </c>
      <c r="D17" s="85" t="s">
        <v>9</v>
      </c>
      <c r="E17" s="41">
        <v>13700</v>
      </c>
      <c r="F17" s="41" cm="1">
        <f t="array" ref="F17:F24">C17:C24-E17:E24</f>
        <v>1800</v>
      </c>
      <c r="I17" s="120">
        <v>45674</v>
      </c>
      <c r="J17" s="118">
        <v>11</v>
      </c>
      <c r="K17" s="119">
        <v>208100</v>
      </c>
      <c r="L17" s="119">
        <v>25000</v>
      </c>
    </row>
    <row r="18" spans="1:12" x14ac:dyDescent="0.2">
      <c r="A18" s="37">
        <v>45660</v>
      </c>
      <c r="B18" s="38" t="s">
        <v>28</v>
      </c>
      <c r="C18" s="159">
        <v>15500</v>
      </c>
      <c r="D18" s="85" t="s">
        <v>9</v>
      </c>
      <c r="E18" s="38">
        <v>13700</v>
      </c>
      <c r="F18" s="38">
        <v>1800</v>
      </c>
      <c r="I18" s="121">
        <v>45675</v>
      </c>
      <c r="J18" s="122">
        <v>6</v>
      </c>
      <c r="K18" s="123">
        <v>94500</v>
      </c>
      <c r="L18" s="123">
        <v>11600</v>
      </c>
    </row>
    <row r="19" spans="1:12" x14ac:dyDescent="0.2">
      <c r="A19" s="37">
        <v>45660</v>
      </c>
      <c r="B19" s="38" t="s">
        <v>39</v>
      </c>
      <c r="C19" s="159">
        <v>19000</v>
      </c>
      <c r="D19" s="85" t="s">
        <v>9</v>
      </c>
      <c r="E19" s="38">
        <v>16500</v>
      </c>
      <c r="F19" s="38">
        <v>2500</v>
      </c>
      <c r="I19" s="127">
        <v>45676</v>
      </c>
      <c r="J19" s="128">
        <v>7</v>
      </c>
      <c r="K19" s="129">
        <v>128000</v>
      </c>
      <c r="L19" s="129">
        <v>15500</v>
      </c>
    </row>
    <row r="20" spans="1:12" x14ac:dyDescent="0.2">
      <c r="A20" s="37">
        <v>45660</v>
      </c>
      <c r="B20" s="38" t="s">
        <v>40</v>
      </c>
      <c r="C20" s="159">
        <v>11500</v>
      </c>
      <c r="D20" s="85" t="s">
        <v>9</v>
      </c>
      <c r="E20" s="38">
        <v>10000</v>
      </c>
      <c r="F20" s="38">
        <v>1500</v>
      </c>
      <c r="I20" s="132">
        <v>45677</v>
      </c>
      <c r="J20" s="133">
        <v>7</v>
      </c>
      <c r="K20" s="134">
        <v>112000</v>
      </c>
      <c r="L20" s="134">
        <v>13100</v>
      </c>
    </row>
    <row r="21" spans="1:12" x14ac:dyDescent="0.2">
      <c r="A21" s="37">
        <v>45660</v>
      </c>
      <c r="B21" s="38" t="s">
        <v>40</v>
      </c>
      <c r="C21" s="159">
        <v>11500</v>
      </c>
      <c r="D21" s="85" t="s">
        <v>9</v>
      </c>
      <c r="E21" s="41">
        <v>10000</v>
      </c>
      <c r="F21" s="41">
        <v>1500</v>
      </c>
      <c r="I21" s="136">
        <v>45678</v>
      </c>
      <c r="J21" s="1">
        <v>6</v>
      </c>
      <c r="K21" s="137">
        <v>101000</v>
      </c>
      <c r="L21" s="137">
        <v>12000</v>
      </c>
    </row>
    <row r="22" spans="1:12" x14ac:dyDescent="0.2">
      <c r="A22" s="37">
        <v>45660</v>
      </c>
      <c r="B22" s="38" t="s">
        <v>27</v>
      </c>
      <c r="C22" s="159">
        <v>14000</v>
      </c>
      <c r="D22" s="85" t="s">
        <v>9</v>
      </c>
      <c r="E22" s="38">
        <v>12800</v>
      </c>
      <c r="F22" s="38">
        <v>1200</v>
      </c>
      <c r="I22" s="141">
        <v>45679</v>
      </c>
      <c r="J22" s="142">
        <v>5</v>
      </c>
      <c r="K22" s="143">
        <v>102200</v>
      </c>
      <c r="L22" s="143">
        <v>13200</v>
      </c>
    </row>
    <row r="23" spans="1:12" x14ac:dyDescent="0.2">
      <c r="A23" s="37">
        <v>45660</v>
      </c>
      <c r="B23" s="38" t="s">
        <v>41</v>
      </c>
      <c r="C23" s="159">
        <v>12500</v>
      </c>
      <c r="D23" s="85" t="s">
        <v>9</v>
      </c>
      <c r="E23" s="38">
        <v>12000</v>
      </c>
      <c r="F23" s="38">
        <v>500</v>
      </c>
      <c r="I23" s="146">
        <v>45680</v>
      </c>
      <c r="J23" s="147">
        <v>6</v>
      </c>
      <c r="K23" s="148">
        <v>140500</v>
      </c>
      <c r="L23" s="148">
        <v>13600</v>
      </c>
    </row>
    <row r="24" spans="1:12" x14ac:dyDescent="0.2">
      <c r="A24" s="37">
        <v>45660</v>
      </c>
      <c r="B24" s="38" t="s">
        <v>42</v>
      </c>
      <c r="C24" s="159">
        <v>14000</v>
      </c>
      <c r="D24" s="85" t="s">
        <v>9</v>
      </c>
      <c r="E24" s="38">
        <v>12800</v>
      </c>
      <c r="F24" s="38">
        <v>1200</v>
      </c>
      <c r="I24" s="154">
        <v>45681</v>
      </c>
      <c r="J24" s="152">
        <v>6</v>
      </c>
      <c r="K24" s="153">
        <v>103200</v>
      </c>
      <c r="L24" s="153">
        <v>11200</v>
      </c>
    </row>
    <row r="25" spans="1:12" x14ac:dyDescent="0.2">
      <c r="A25" s="37">
        <v>45660</v>
      </c>
      <c r="B25" s="38"/>
      <c r="C25" s="159">
        <f>SUM(C17:C24)</f>
        <v>113500</v>
      </c>
      <c r="D25" s="85" t="s">
        <v>9</v>
      </c>
      <c r="E25" s="38"/>
      <c r="F25" s="41">
        <f>SUM(F17:F24)</f>
        <v>12000</v>
      </c>
      <c r="G25" t="s">
        <v>50</v>
      </c>
      <c r="I25" s="156">
        <v>45682</v>
      </c>
      <c r="J25" s="155">
        <v>3</v>
      </c>
      <c r="K25" s="181">
        <v>58000</v>
      </c>
      <c r="L25" s="181">
        <v>6700</v>
      </c>
    </row>
    <row r="26" spans="1:12" x14ac:dyDescent="0.2">
      <c r="A26" s="42">
        <v>45661</v>
      </c>
      <c r="B26" s="43" t="s">
        <v>43</v>
      </c>
      <c r="C26" s="47">
        <v>17000</v>
      </c>
      <c r="D26" s="86" t="s">
        <v>9</v>
      </c>
      <c r="E26" s="43">
        <v>15500</v>
      </c>
      <c r="F26" s="47" cm="1">
        <f t="array" ref="F26:F32">C26:C32-E26:E32</f>
        <v>1500</v>
      </c>
      <c r="I26" s="182">
        <v>45683</v>
      </c>
      <c r="J26" s="183">
        <v>3</v>
      </c>
      <c r="K26" s="184">
        <v>64800</v>
      </c>
      <c r="L26" s="184">
        <v>7100</v>
      </c>
    </row>
    <row r="27" spans="1:12" x14ac:dyDescent="0.2">
      <c r="A27" s="42">
        <v>45661</v>
      </c>
      <c r="B27" s="43" t="s">
        <v>42</v>
      </c>
      <c r="C27" s="47">
        <v>14000</v>
      </c>
      <c r="D27" s="86" t="s">
        <v>9</v>
      </c>
      <c r="E27" s="43">
        <v>12300</v>
      </c>
      <c r="F27" s="43">
        <v>1700</v>
      </c>
      <c r="I27" s="186">
        <v>45684</v>
      </c>
      <c r="J27" s="187">
        <v>1</v>
      </c>
      <c r="K27" s="198">
        <v>27500</v>
      </c>
      <c r="L27" s="198">
        <v>3200</v>
      </c>
    </row>
    <row r="28" spans="1:12" x14ac:dyDescent="0.2">
      <c r="A28" s="42">
        <v>45661</v>
      </c>
      <c r="B28" s="43" t="s">
        <v>40</v>
      </c>
      <c r="C28" s="47">
        <v>11500</v>
      </c>
      <c r="D28" s="86" t="s">
        <v>9</v>
      </c>
      <c r="E28" s="43">
        <v>10000</v>
      </c>
      <c r="F28" s="43">
        <v>1500</v>
      </c>
      <c r="I28" s="189">
        <v>45685</v>
      </c>
      <c r="J28" s="190">
        <v>3</v>
      </c>
      <c r="K28" s="192">
        <v>30000</v>
      </c>
      <c r="L28" s="192">
        <v>3900</v>
      </c>
    </row>
    <row r="29" spans="1:12" x14ac:dyDescent="0.2">
      <c r="A29" s="42">
        <v>45661</v>
      </c>
      <c r="B29" s="43" t="s">
        <v>27</v>
      </c>
      <c r="C29" s="47">
        <v>14000</v>
      </c>
      <c r="D29" s="86" t="s">
        <v>9</v>
      </c>
      <c r="E29" s="43">
        <v>12300</v>
      </c>
      <c r="F29" s="43">
        <v>1700</v>
      </c>
      <c r="I29" s="199">
        <v>45686</v>
      </c>
      <c r="J29" s="193">
        <v>2</v>
      </c>
      <c r="K29" s="194">
        <v>42500</v>
      </c>
      <c r="L29" s="194">
        <v>5400</v>
      </c>
    </row>
    <row r="30" spans="1:12" x14ac:dyDescent="0.2">
      <c r="A30" s="42">
        <v>45661</v>
      </c>
      <c r="B30" s="43" t="s">
        <v>42</v>
      </c>
      <c r="C30" s="47">
        <v>14000</v>
      </c>
      <c r="D30" s="86" t="s">
        <v>9</v>
      </c>
      <c r="E30" s="43">
        <v>12300</v>
      </c>
      <c r="F30" s="43">
        <v>1700</v>
      </c>
      <c r="I30" s="200">
        <v>45687</v>
      </c>
      <c r="J30" s="201">
        <v>2</v>
      </c>
      <c r="K30" s="148">
        <v>51000</v>
      </c>
      <c r="L30" s="148">
        <v>6200</v>
      </c>
    </row>
    <row r="31" spans="1:12" x14ac:dyDescent="0.2">
      <c r="A31" s="42">
        <v>45661</v>
      </c>
      <c r="B31" s="43" t="s">
        <v>27</v>
      </c>
      <c r="C31" s="47">
        <v>14000</v>
      </c>
      <c r="D31" s="86" t="s">
        <v>9</v>
      </c>
      <c r="E31" s="43">
        <v>12300</v>
      </c>
      <c r="F31" s="46">
        <v>1700</v>
      </c>
      <c r="I31" s="216">
        <v>45688</v>
      </c>
      <c r="J31" s="217">
        <v>2</v>
      </c>
      <c r="K31" s="218">
        <v>24000</v>
      </c>
      <c r="L31" s="218">
        <v>3000</v>
      </c>
    </row>
    <row r="32" spans="1:12" x14ac:dyDescent="0.2">
      <c r="A32" s="42">
        <v>45661</v>
      </c>
      <c r="B32" s="43" t="s">
        <v>42</v>
      </c>
      <c r="C32" s="47">
        <v>14000</v>
      </c>
      <c r="D32" s="86" t="s">
        <v>9</v>
      </c>
      <c r="E32" s="43">
        <v>12300</v>
      </c>
      <c r="F32" s="43">
        <v>1700</v>
      </c>
      <c r="I32" s="220" t="s">
        <v>136</v>
      </c>
      <c r="J32" s="220">
        <f>SUM(J2:J31)</f>
        <v>216</v>
      </c>
      <c r="K32" s="220"/>
      <c r="L32" s="221">
        <f>SUM(L2:L31)</f>
        <v>387200</v>
      </c>
    </row>
    <row r="33" spans="1:7" x14ac:dyDescent="0.2">
      <c r="A33" s="42">
        <v>45661</v>
      </c>
      <c r="B33" s="43"/>
      <c r="C33" s="47">
        <f>SUM(C26:C32)</f>
        <v>98500</v>
      </c>
      <c r="D33" s="43"/>
      <c r="E33" s="43"/>
      <c r="F33" s="47">
        <f>SUM(F26:F32)</f>
        <v>11500</v>
      </c>
      <c r="G33" t="s">
        <v>50</v>
      </c>
    </row>
    <row r="34" spans="1:7" x14ac:dyDescent="0.2">
      <c r="A34" s="48">
        <v>45662</v>
      </c>
      <c r="B34" s="49" t="s">
        <v>42</v>
      </c>
      <c r="C34" s="51">
        <v>14000</v>
      </c>
      <c r="D34" s="49" t="s">
        <v>9</v>
      </c>
      <c r="E34" s="49">
        <v>12300</v>
      </c>
      <c r="F34" s="51" cm="1">
        <f t="array" ref="F34:F45">C34:C45-E34:E45</f>
        <v>1700</v>
      </c>
    </row>
    <row r="35" spans="1:7" x14ac:dyDescent="0.2">
      <c r="A35" s="48">
        <v>45662</v>
      </c>
      <c r="B35" s="49" t="s">
        <v>44</v>
      </c>
      <c r="C35" s="51">
        <v>19000</v>
      </c>
      <c r="D35" s="49" t="s">
        <v>9</v>
      </c>
      <c r="E35" s="49">
        <v>16000</v>
      </c>
      <c r="F35" s="49">
        <v>3000</v>
      </c>
    </row>
    <row r="36" spans="1:7" x14ac:dyDescent="0.2">
      <c r="A36" s="48">
        <v>45662</v>
      </c>
      <c r="B36" s="49" t="s">
        <v>45</v>
      </c>
      <c r="C36" s="51">
        <v>15500</v>
      </c>
      <c r="D36" s="49" t="s">
        <v>9</v>
      </c>
      <c r="E36" s="49">
        <v>13200</v>
      </c>
      <c r="F36" s="49">
        <v>2300</v>
      </c>
    </row>
    <row r="37" spans="1:7" x14ac:dyDescent="0.2">
      <c r="A37" s="48">
        <v>45662</v>
      </c>
      <c r="B37" s="49" t="s">
        <v>39</v>
      </c>
      <c r="C37" s="51">
        <v>19000</v>
      </c>
      <c r="D37" s="49" t="s">
        <v>9</v>
      </c>
      <c r="E37" s="49">
        <v>16000</v>
      </c>
      <c r="F37" s="49">
        <v>3000</v>
      </c>
    </row>
    <row r="38" spans="1:7" x14ac:dyDescent="0.2">
      <c r="A38" s="48">
        <v>45662</v>
      </c>
      <c r="B38" s="49" t="s">
        <v>46</v>
      </c>
      <c r="C38" s="51">
        <v>15500</v>
      </c>
      <c r="D38" s="49" t="s">
        <v>9</v>
      </c>
      <c r="E38" s="49">
        <v>13200</v>
      </c>
      <c r="F38" s="49">
        <v>2300</v>
      </c>
    </row>
    <row r="39" spans="1:7" x14ac:dyDescent="0.2">
      <c r="A39" s="48">
        <v>45662</v>
      </c>
      <c r="B39" s="49" t="s">
        <v>47</v>
      </c>
      <c r="C39" s="51">
        <v>27500</v>
      </c>
      <c r="D39" s="49" t="s">
        <v>9</v>
      </c>
      <c r="E39" s="49">
        <v>23800</v>
      </c>
      <c r="F39" s="49">
        <v>3700</v>
      </c>
    </row>
    <row r="40" spans="1:7" x14ac:dyDescent="0.2">
      <c r="A40" s="48">
        <v>45662</v>
      </c>
      <c r="B40" s="49" t="s">
        <v>40</v>
      </c>
      <c r="C40" s="51">
        <v>11500</v>
      </c>
      <c r="D40" s="49" t="s">
        <v>9</v>
      </c>
      <c r="E40" s="49">
        <v>9500</v>
      </c>
      <c r="F40" s="49">
        <v>2000</v>
      </c>
    </row>
    <row r="41" spans="1:7" x14ac:dyDescent="0.2">
      <c r="A41" s="48">
        <v>45662</v>
      </c>
      <c r="B41" s="49" t="s">
        <v>42</v>
      </c>
      <c r="C41" s="51">
        <v>14000</v>
      </c>
      <c r="D41" s="49" t="s">
        <v>9</v>
      </c>
      <c r="E41" s="49">
        <v>12300</v>
      </c>
      <c r="F41" s="49">
        <v>1700</v>
      </c>
    </row>
    <row r="42" spans="1:7" x14ac:dyDescent="0.2">
      <c r="A42" s="48">
        <v>45662</v>
      </c>
      <c r="B42" s="49" t="s">
        <v>27</v>
      </c>
      <c r="C42" s="51">
        <v>14000</v>
      </c>
      <c r="D42" s="49" t="s">
        <v>9</v>
      </c>
      <c r="E42" s="49">
        <v>12300</v>
      </c>
      <c r="F42" s="49">
        <v>1700</v>
      </c>
    </row>
    <row r="43" spans="1:7" x14ac:dyDescent="0.2">
      <c r="A43" s="48">
        <v>45662</v>
      </c>
      <c r="B43" s="49" t="s">
        <v>42</v>
      </c>
      <c r="C43" s="51">
        <v>14000</v>
      </c>
      <c r="D43" s="49" t="s">
        <v>9</v>
      </c>
      <c r="E43" s="49">
        <v>12300</v>
      </c>
      <c r="F43" s="49">
        <v>1700</v>
      </c>
    </row>
    <row r="44" spans="1:7" x14ac:dyDescent="0.2">
      <c r="A44" s="48">
        <v>45662</v>
      </c>
      <c r="B44" s="49" t="s">
        <v>27</v>
      </c>
      <c r="C44" s="51">
        <v>14000</v>
      </c>
      <c r="D44" s="49" t="s">
        <v>9</v>
      </c>
      <c r="E44" s="49">
        <v>12300</v>
      </c>
      <c r="F44" s="49">
        <v>1700</v>
      </c>
    </row>
    <row r="45" spans="1:7" x14ac:dyDescent="0.2">
      <c r="A45" s="48">
        <v>45662</v>
      </c>
      <c r="B45" s="49" t="s">
        <v>28</v>
      </c>
      <c r="C45" s="51">
        <v>15500</v>
      </c>
      <c r="D45" s="49" t="s">
        <v>9</v>
      </c>
      <c r="E45" s="49">
        <v>13700</v>
      </c>
      <c r="F45" s="49">
        <v>1800</v>
      </c>
    </row>
    <row r="46" spans="1:7" x14ac:dyDescent="0.2">
      <c r="A46" s="48">
        <v>45662</v>
      </c>
      <c r="B46" s="49"/>
      <c r="C46" s="51">
        <f>SUM(C34:C45)</f>
        <v>193500</v>
      </c>
      <c r="D46" s="49"/>
      <c r="E46" s="49"/>
      <c r="F46" s="51">
        <f>SUM(F34:F45)</f>
        <v>26600</v>
      </c>
      <c r="G46" t="s">
        <v>50</v>
      </c>
    </row>
    <row r="47" spans="1:7" x14ac:dyDescent="0.2">
      <c r="A47" s="52">
        <v>45663</v>
      </c>
      <c r="B47" s="53" t="s">
        <v>49</v>
      </c>
      <c r="C47" s="55">
        <v>17000</v>
      </c>
      <c r="D47" s="53" t="s">
        <v>9</v>
      </c>
      <c r="E47" s="53">
        <v>14600</v>
      </c>
      <c r="F47" s="55" cm="1">
        <f t="array" ref="F47:F50">C47:C50-E47:E50</f>
        <v>2400</v>
      </c>
    </row>
    <row r="48" spans="1:7" x14ac:dyDescent="0.2">
      <c r="A48" s="52">
        <v>45663</v>
      </c>
      <c r="B48" s="53" t="s">
        <v>40</v>
      </c>
      <c r="C48" s="55">
        <v>11000</v>
      </c>
      <c r="D48" s="53" t="s">
        <v>9</v>
      </c>
      <c r="E48" s="53">
        <v>9500</v>
      </c>
      <c r="F48" s="53">
        <v>1500</v>
      </c>
    </row>
    <row r="49" spans="1:7" x14ac:dyDescent="0.2">
      <c r="A49" s="52">
        <v>45663</v>
      </c>
      <c r="B49" s="53" t="s">
        <v>28</v>
      </c>
      <c r="C49" s="55">
        <v>15000</v>
      </c>
      <c r="D49" s="53" t="s">
        <v>9</v>
      </c>
      <c r="E49" s="53">
        <v>13200</v>
      </c>
      <c r="F49" s="53">
        <v>1800</v>
      </c>
    </row>
    <row r="50" spans="1:7" x14ac:dyDescent="0.2">
      <c r="A50" s="52">
        <v>45663</v>
      </c>
      <c r="B50" s="53" t="s">
        <v>42</v>
      </c>
      <c r="C50" s="55">
        <v>14000</v>
      </c>
      <c r="D50" s="53" t="s">
        <v>9</v>
      </c>
      <c r="E50" s="53">
        <v>12300</v>
      </c>
      <c r="F50" s="53">
        <v>1700</v>
      </c>
    </row>
    <row r="51" spans="1:7" x14ac:dyDescent="0.2">
      <c r="A51" s="52">
        <v>45663</v>
      </c>
      <c r="B51" s="53"/>
      <c r="C51" s="55">
        <f>SUM(C47:C50)</f>
        <v>57000</v>
      </c>
      <c r="D51" s="53"/>
      <c r="E51" s="53"/>
      <c r="F51" s="55">
        <f>SUM(F47:F50)</f>
        <v>7400</v>
      </c>
      <c r="G51" t="s">
        <v>50</v>
      </c>
    </row>
    <row r="52" spans="1:7" x14ac:dyDescent="0.2">
      <c r="A52" s="56">
        <v>45664</v>
      </c>
      <c r="B52" s="57" t="s">
        <v>53</v>
      </c>
      <c r="C52" s="59">
        <v>17000</v>
      </c>
      <c r="D52" s="57" t="s">
        <v>9</v>
      </c>
      <c r="E52" s="57">
        <v>14600</v>
      </c>
      <c r="F52" s="59" cm="1">
        <f t="array" ref="F52:F58">C52:C58-E52:E58</f>
        <v>2400</v>
      </c>
    </row>
    <row r="53" spans="1:7" x14ac:dyDescent="0.2">
      <c r="A53" s="56">
        <v>45664</v>
      </c>
      <c r="B53" s="57" t="s">
        <v>49</v>
      </c>
      <c r="C53" s="59">
        <v>17000</v>
      </c>
      <c r="D53" s="57" t="s">
        <v>9</v>
      </c>
      <c r="E53" s="57">
        <v>14600</v>
      </c>
      <c r="F53" s="57">
        <v>2400</v>
      </c>
    </row>
    <row r="54" spans="1:7" x14ac:dyDescent="0.2">
      <c r="A54" s="56">
        <v>45664</v>
      </c>
      <c r="B54" s="57" t="s">
        <v>32</v>
      </c>
      <c r="C54" s="59">
        <v>14000</v>
      </c>
      <c r="D54" s="57" t="s">
        <v>9</v>
      </c>
      <c r="E54" s="57">
        <v>12300</v>
      </c>
      <c r="F54" s="57">
        <v>1700</v>
      </c>
    </row>
    <row r="55" spans="1:7" x14ac:dyDescent="0.2">
      <c r="A55" s="56">
        <v>45664</v>
      </c>
      <c r="B55" s="57" t="s">
        <v>54</v>
      </c>
      <c r="C55" s="59">
        <v>19000</v>
      </c>
      <c r="D55" s="57" t="s">
        <v>9</v>
      </c>
      <c r="E55" s="57">
        <v>17500</v>
      </c>
      <c r="F55" s="57">
        <v>1500</v>
      </c>
    </row>
    <row r="56" spans="1:7" x14ac:dyDescent="0.2">
      <c r="A56" s="56">
        <v>45664</v>
      </c>
      <c r="B56" s="57" t="s">
        <v>42</v>
      </c>
      <c r="C56" s="59">
        <v>14000</v>
      </c>
      <c r="D56" s="57" t="s">
        <v>9</v>
      </c>
      <c r="E56" s="57">
        <v>12300</v>
      </c>
      <c r="F56" s="57">
        <v>1700</v>
      </c>
    </row>
    <row r="57" spans="1:7" x14ac:dyDescent="0.2">
      <c r="A57" s="56">
        <v>45664</v>
      </c>
      <c r="B57" s="57" t="s">
        <v>39</v>
      </c>
      <c r="C57" s="59">
        <v>18500</v>
      </c>
      <c r="D57" s="57" t="s">
        <v>9</v>
      </c>
      <c r="E57" s="57">
        <v>16000</v>
      </c>
      <c r="F57" s="57">
        <v>2500</v>
      </c>
    </row>
    <row r="58" spans="1:7" x14ac:dyDescent="0.2">
      <c r="A58" s="56">
        <v>45664</v>
      </c>
      <c r="B58" s="57" t="s">
        <v>42</v>
      </c>
      <c r="C58" s="59">
        <v>14000</v>
      </c>
      <c r="D58" s="57" t="s">
        <v>9</v>
      </c>
      <c r="E58" s="57">
        <v>12300</v>
      </c>
      <c r="F58" s="57">
        <v>1700</v>
      </c>
    </row>
    <row r="59" spans="1:7" x14ac:dyDescent="0.2">
      <c r="A59" s="56">
        <v>45664</v>
      </c>
      <c r="B59" s="57" t="s">
        <v>55</v>
      </c>
      <c r="C59" s="59">
        <v>200</v>
      </c>
      <c r="D59" s="57" t="s">
        <v>9</v>
      </c>
      <c r="E59" s="57"/>
      <c r="F59" s="59"/>
    </row>
    <row r="60" spans="1:7" x14ac:dyDescent="0.2">
      <c r="A60" s="56">
        <v>45664</v>
      </c>
      <c r="B60" s="57"/>
      <c r="C60" s="59">
        <f>SUM(C52:C59)</f>
        <v>113700</v>
      </c>
      <c r="D60" s="57"/>
      <c r="E60" s="57"/>
      <c r="F60" s="59">
        <f>SUM(F52:F59)</f>
        <v>13900</v>
      </c>
      <c r="G60" t="s">
        <v>50</v>
      </c>
    </row>
    <row r="61" spans="1:7" x14ac:dyDescent="0.2">
      <c r="A61" s="60">
        <v>45665</v>
      </c>
      <c r="B61" s="61" t="s">
        <v>28</v>
      </c>
      <c r="C61" s="63">
        <v>15000</v>
      </c>
      <c r="D61" s="61" t="s">
        <v>9</v>
      </c>
      <c r="E61" s="61">
        <v>13200</v>
      </c>
      <c r="F61" s="63" cm="1">
        <f t="array" ref="F61:F66">C61:C66-E61:E66</f>
        <v>1800</v>
      </c>
    </row>
    <row r="62" spans="1:7" x14ac:dyDescent="0.2">
      <c r="A62" s="60">
        <v>45665</v>
      </c>
      <c r="B62" s="61" t="s">
        <v>56</v>
      </c>
      <c r="C62" s="63">
        <v>23000</v>
      </c>
      <c r="D62" s="61" t="s">
        <v>9</v>
      </c>
      <c r="E62" s="61">
        <v>20000</v>
      </c>
      <c r="F62" s="61">
        <v>3000</v>
      </c>
    </row>
    <row r="63" spans="1:7" x14ac:dyDescent="0.2">
      <c r="A63" s="60">
        <v>45665</v>
      </c>
      <c r="B63" s="61" t="s">
        <v>42</v>
      </c>
      <c r="C63" s="63">
        <v>14000</v>
      </c>
      <c r="D63" s="61" t="s">
        <v>9</v>
      </c>
      <c r="E63" s="61">
        <v>12300</v>
      </c>
      <c r="F63" s="61">
        <v>1700</v>
      </c>
    </row>
    <row r="64" spans="1:7" x14ac:dyDescent="0.2">
      <c r="A64" s="60">
        <v>45665</v>
      </c>
      <c r="B64" s="61" t="s">
        <v>42</v>
      </c>
      <c r="C64" s="63">
        <v>14000</v>
      </c>
      <c r="D64" s="61" t="s">
        <v>9</v>
      </c>
      <c r="E64" s="61">
        <v>12300</v>
      </c>
      <c r="F64" s="61">
        <v>1700</v>
      </c>
    </row>
    <row r="65" spans="1:7" x14ac:dyDescent="0.2">
      <c r="A65" s="60">
        <v>45665</v>
      </c>
      <c r="B65" s="61" t="s">
        <v>32</v>
      </c>
      <c r="C65" s="63">
        <v>14000</v>
      </c>
      <c r="D65" s="61" t="s">
        <v>9</v>
      </c>
      <c r="E65" s="61">
        <v>12300</v>
      </c>
      <c r="F65" s="61">
        <v>1700</v>
      </c>
    </row>
    <row r="66" spans="1:7" x14ac:dyDescent="0.2">
      <c r="A66" s="60">
        <v>45665</v>
      </c>
      <c r="B66" s="61" t="s">
        <v>57</v>
      </c>
      <c r="C66" s="63">
        <v>22500</v>
      </c>
      <c r="D66" s="61" t="s">
        <v>9</v>
      </c>
      <c r="E66" s="61">
        <v>21300</v>
      </c>
      <c r="F66" s="61">
        <v>1200</v>
      </c>
    </row>
    <row r="67" spans="1:7" x14ac:dyDescent="0.2">
      <c r="A67" s="60">
        <v>45665</v>
      </c>
      <c r="B67" s="61"/>
      <c r="C67" s="63">
        <f>SUM(C61:C66)</f>
        <v>102500</v>
      </c>
      <c r="D67" s="61"/>
      <c r="E67" s="61"/>
      <c r="F67" s="63">
        <f>SUM(F61:F66)</f>
        <v>11100</v>
      </c>
      <c r="G67" t="s">
        <v>50</v>
      </c>
    </row>
    <row r="68" spans="1:7" x14ac:dyDescent="0.2">
      <c r="A68" s="64">
        <v>45666</v>
      </c>
      <c r="B68" s="65" t="s">
        <v>42</v>
      </c>
      <c r="C68" s="67">
        <v>14000</v>
      </c>
      <c r="D68" s="65" t="s">
        <v>9</v>
      </c>
      <c r="E68" s="65">
        <v>12800</v>
      </c>
      <c r="F68" s="67" cm="1">
        <f t="array" ref="F68:F77">C68:C77-E68:E77</f>
        <v>1200</v>
      </c>
    </row>
    <row r="69" spans="1:7" x14ac:dyDescent="0.2">
      <c r="A69" s="64">
        <v>45666</v>
      </c>
      <c r="B69" s="65" t="s">
        <v>28</v>
      </c>
      <c r="C69" s="67">
        <v>15500</v>
      </c>
      <c r="D69" s="65" t="s">
        <v>9</v>
      </c>
      <c r="E69" s="65">
        <v>13700</v>
      </c>
      <c r="F69" s="65">
        <v>1800</v>
      </c>
    </row>
    <row r="70" spans="1:7" x14ac:dyDescent="0.2">
      <c r="A70" s="64">
        <v>45666</v>
      </c>
      <c r="B70" s="65" t="s">
        <v>49</v>
      </c>
      <c r="C70" s="67">
        <v>17500</v>
      </c>
      <c r="D70" s="65" t="s">
        <v>9</v>
      </c>
      <c r="E70" s="65">
        <v>15100</v>
      </c>
      <c r="F70" s="65">
        <v>2400</v>
      </c>
    </row>
    <row r="71" spans="1:7" x14ac:dyDescent="0.2">
      <c r="A71" s="64">
        <v>45666</v>
      </c>
      <c r="B71" s="65" t="s">
        <v>45</v>
      </c>
      <c r="C71" s="67">
        <v>15500</v>
      </c>
      <c r="D71" s="65" t="s">
        <v>9</v>
      </c>
      <c r="E71" s="65">
        <v>13700</v>
      </c>
      <c r="F71" s="65">
        <v>1800</v>
      </c>
    </row>
    <row r="72" spans="1:7" x14ac:dyDescent="0.2">
      <c r="A72" s="64">
        <v>45666</v>
      </c>
      <c r="B72" s="65" t="s">
        <v>42</v>
      </c>
      <c r="C72" s="67">
        <v>14000</v>
      </c>
      <c r="D72" s="65" t="s">
        <v>9</v>
      </c>
      <c r="E72" s="65">
        <v>12800</v>
      </c>
      <c r="F72" s="65">
        <v>1200</v>
      </c>
    </row>
    <row r="73" spans="1:7" x14ac:dyDescent="0.2">
      <c r="A73" s="64">
        <v>45666</v>
      </c>
      <c r="B73" s="65" t="s">
        <v>39</v>
      </c>
      <c r="C73" s="67">
        <v>19000</v>
      </c>
      <c r="D73" s="65" t="s">
        <v>9</v>
      </c>
      <c r="E73" s="65">
        <v>16500</v>
      </c>
      <c r="F73" s="65">
        <v>2500</v>
      </c>
    </row>
    <row r="74" spans="1:7" x14ac:dyDescent="0.2">
      <c r="A74" s="64">
        <v>45666</v>
      </c>
      <c r="B74" s="65" t="s">
        <v>27</v>
      </c>
      <c r="C74" s="67">
        <v>14500</v>
      </c>
      <c r="D74" s="65" t="s">
        <v>60</v>
      </c>
      <c r="E74" s="65">
        <v>12800</v>
      </c>
      <c r="F74" s="65">
        <v>1700</v>
      </c>
    </row>
    <row r="75" spans="1:7" x14ac:dyDescent="0.2">
      <c r="A75" s="64">
        <v>45666</v>
      </c>
      <c r="B75" s="65" t="s">
        <v>28</v>
      </c>
      <c r="C75" s="67">
        <v>15500</v>
      </c>
      <c r="D75" s="65" t="s">
        <v>60</v>
      </c>
      <c r="E75" s="65">
        <v>13700</v>
      </c>
      <c r="F75" s="65">
        <v>1800</v>
      </c>
    </row>
    <row r="76" spans="1:7" x14ac:dyDescent="0.2">
      <c r="A76" s="64">
        <v>45666</v>
      </c>
      <c r="B76" s="65" t="s">
        <v>61</v>
      </c>
      <c r="C76" s="67">
        <v>25000</v>
      </c>
      <c r="D76" s="65" t="s">
        <v>9</v>
      </c>
      <c r="E76" s="65">
        <v>22000</v>
      </c>
      <c r="F76" s="65">
        <v>3000</v>
      </c>
    </row>
    <row r="77" spans="1:7" x14ac:dyDescent="0.2">
      <c r="A77" s="64">
        <v>45666</v>
      </c>
      <c r="B77" s="65" t="s">
        <v>28</v>
      </c>
      <c r="C77" s="67">
        <v>15500</v>
      </c>
      <c r="D77" s="65" t="s">
        <v>9</v>
      </c>
      <c r="E77" s="65">
        <v>13700</v>
      </c>
      <c r="F77" s="65">
        <v>1800</v>
      </c>
    </row>
    <row r="78" spans="1:7" x14ac:dyDescent="0.2">
      <c r="A78" s="64">
        <v>45666</v>
      </c>
      <c r="B78" s="65"/>
      <c r="C78" s="67">
        <f>SUM(C68:C77)</f>
        <v>166000</v>
      </c>
      <c r="D78" s="65"/>
      <c r="E78" s="65"/>
      <c r="F78" s="67">
        <f>SUM(F68:F77)</f>
        <v>19200</v>
      </c>
      <c r="G78" t="s">
        <v>50</v>
      </c>
    </row>
    <row r="79" spans="1:7" x14ac:dyDescent="0.2">
      <c r="A79" s="69">
        <v>45667</v>
      </c>
      <c r="B79" s="70" t="s">
        <v>28</v>
      </c>
      <c r="C79" s="72">
        <v>15500</v>
      </c>
      <c r="D79" s="70" t="s">
        <v>9</v>
      </c>
      <c r="E79" s="70">
        <v>13700</v>
      </c>
      <c r="F79" s="72" cm="1">
        <f t="array" ref="F79:F87">C79:C87-E79:E87</f>
        <v>1800</v>
      </c>
    </row>
    <row r="80" spans="1:7" x14ac:dyDescent="0.2">
      <c r="A80" s="69">
        <v>45667</v>
      </c>
      <c r="B80" s="70" t="s">
        <v>65</v>
      </c>
      <c r="C80" s="72">
        <v>25000</v>
      </c>
      <c r="D80" s="70" t="s">
        <v>9</v>
      </c>
      <c r="E80" s="70">
        <v>22000</v>
      </c>
      <c r="F80" s="70">
        <v>3000</v>
      </c>
    </row>
    <row r="81" spans="1:7" x14ac:dyDescent="0.2">
      <c r="A81" s="69">
        <v>45667</v>
      </c>
      <c r="B81" s="70" t="s">
        <v>42</v>
      </c>
      <c r="C81" s="72">
        <v>14000</v>
      </c>
      <c r="D81" s="70" t="s">
        <v>60</v>
      </c>
      <c r="E81" s="70">
        <v>12800</v>
      </c>
      <c r="F81" s="70">
        <v>1200</v>
      </c>
    </row>
    <row r="82" spans="1:7" x14ac:dyDescent="0.2">
      <c r="A82" s="69">
        <v>45667</v>
      </c>
      <c r="B82" s="70" t="s">
        <v>47</v>
      </c>
      <c r="C82" s="72">
        <v>27500</v>
      </c>
      <c r="D82" s="70" t="s">
        <v>9</v>
      </c>
      <c r="E82" s="70">
        <v>24300</v>
      </c>
      <c r="F82" s="70">
        <v>3200</v>
      </c>
    </row>
    <row r="83" spans="1:7" x14ac:dyDescent="0.2">
      <c r="A83" s="69">
        <v>45667</v>
      </c>
      <c r="B83" s="70" t="s">
        <v>40</v>
      </c>
      <c r="C83" s="72">
        <v>11500</v>
      </c>
      <c r="D83" s="70" t="s">
        <v>9</v>
      </c>
      <c r="E83" s="70">
        <v>10000</v>
      </c>
      <c r="F83" s="70">
        <v>1500</v>
      </c>
    </row>
    <row r="84" spans="1:7" x14ac:dyDescent="0.2">
      <c r="A84" s="69">
        <v>45667</v>
      </c>
      <c r="B84" s="70" t="s">
        <v>32</v>
      </c>
      <c r="C84" s="72">
        <v>14000</v>
      </c>
      <c r="D84" s="70" t="s">
        <v>9</v>
      </c>
      <c r="E84" s="70">
        <v>12800</v>
      </c>
      <c r="F84" s="70">
        <v>1200</v>
      </c>
    </row>
    <row r="85" spans="1:7" x14ac:dyDescent="0.2">
      <c r="A85" s="69">
        <v>45667</v>
      </c>
      <c r="B85" s="70" t="s">
        <v>66</v>
      </c>
      <c r="C85" s="72">
        <v>17500</v>
      </c>
      <c r="D85" s="70" t="s">
        <v>9</v>
      </c>
      <c r="E85" s="70">
        <v>15100</v>
      </c>
      <c r="F85" s="70">
        <v>2400</v>
      </c>
    </row>
    <row r="86" spans="1:7" x14ac:dyDescent="0.2">
      <c r="A86" s="69">
        <v>45667</v>
      </c>
      <c r="B86" s="70" t="s">
        <v>57</v>
      </c>
      <c r="C86" s="72">
        <v>22500</v>
      </c>
      <c r="D86" s="70" t="s">
        <v>9</v>
      </c>
      <c r="E86" s="70">
        <v>21300</v>
      </c>
      <c r="F86" s="70">
        <v>1200</v>
      </c>
    </row>
    <row r="87" spans="1:7" x14ac:dyDescent="0.2">
      <c r="A87" s="69">
        <v>45667</v>
      </c>
      <c r="B87" s="70" t="s">
        <v>42</v>
      </c>
      <c r="C87" s="72">
        <v>14000</v>
      </c>
      <c r="D87" s="70" t="s">
        <v>9</v>
      </c>
      <c r="E87" s="70">
        <v>12800</v>
      </c>
      <c r="F87" s="70">
        <v>1200</v>
      </c>
    </row>
    <row r="88" spans="1:7" x14ac:dyDescent="0.2">
      <c r="A88" s="69">
        <v>45667</v>
      </c>
      <c r="B88" s="70"/>
      <c r="C88" s="72">
        <f>SUM(C79:C87)</f>
        <v>161500</v>
      </c>
      <c r="D88" s="70"/>
      <c r="E88" s="70"/>
      <c r="F88" s="72">
        <f>SUM(F79:F87)</f>
        <v>16700</v>
      </c>
      <c r="G88" t="s">
        <v>50</v>
      </c>
    </row>
    <row r="89" spans="1:7" x14ac:dyDescent="0.2">
      <c r="A89" s="74">
        <v>45668</v>
      </c>
      <c r="B89" s="73" t="s">
        <v>28</v>
      </c>
      <c r="C89" s="160">
        <v>14000</v>
      </c>
      <c r="D89" s="87" t="s">
        <v>9</v>
      </c>
      <c r="E89" s="73">
        <v>13200</v>
      </c>
      <c r="F89" s="75" cm="1">
        <f t="array" ref="F89:F128">C89:C128-E89:E128</f>
        <v>800</v>
      </c>
    </row>
    <row r="90" spans="1:7" x14ac:dyDescent="0.2">
      <c r="A90" s="74">
        <v>45668</v>
      </c>
      <c r="B90" s="73" t="s">
        <v>68</v>
      </c>
      <c r="C90" s="160">
        <v>18500</v>
      </c>
      <c r="D90" s="87" t="s">
        <v>9</v>
      </c>
      <c r="E90" s="73">
        <v>17500</v>
      </c>
      <c r="F90" s="73">
        <v>1000</v>
      </c>
    </row>
    <row r="91" spans="1:7" x14ac:dyDescent="0.2">
      <c r="A91" s="74">
        <v>45668</v>
      </c>
      <c r="B91" s="73" t="s">
        <v>43</v>
      </c>
      <c r="C91" s="160">
        <v>16500</v>
      </c>
      <c r="D91" s="87" t="s">
        <v>9</v>
      </c>
      <c r="E91" s="73">
        <v>15500</v>
      </c>
      <c r="F91" s="73">
        <v>1000</v>
      </c>
    </row>
    <row r="92" spans="1:7" x14ac:dyDescent="0.2">
      <c r="A92" s="74">
        <v>45668</v>
      </c>
      <c r="B92" s="73" t="s">
        <v>46</v>
      </c>
      <c r="C92" s="160">
        <v>14000</v>
      </c>
      <c r="D92" s="87" t="s">
        <v>9</v>
      </c>
      <c r="E92" s="73">
        <v>13200</v>
      </c>
      <c r="F92" s="73">
        <v>800</v>
      </c>
    </row>
    <row r="93" spans="1:7" x14ac:dyDescent="0.2">
      <c r="A93" s="74">
        <v>45668</v>
      </c>
      <c r="B93" s="73" t="s">
        <v>71</v>
      </c>
      <c r="C93" s="160">
        <v>15500</v>
      </c>
      <c r="D93" s="87" t="s">
        <v>9</v>
      </c>
      <c r="E93" s="73">
        <v>14600</v>
      </c>
      <c r="F93" s="73">
        <v>900</v>
      </c>
    </row>
    <row r="94" spans="1:7" x14ac:dyDescent="0.2">
      <c r="A94" s="74">
        <v>45668</v>
      </c>
      <c r="B94" s="73" t="s">
        <v>36</v>
      </c>
      <c r="C94" s="160">
        <v>13000</v>
      </c>
      <c r="D94" s="87" t="s">
        <v>9</v>
      </c>
      <c r="E94" s="73">
        <v>12300</v>
      </c>
      <c r="F94" s="73">
        <v>700</v>
      </c>
    </row>
    <row r="95" spans="1:7" x14ac:dyDescent="0.2">
      <c r="A95" s="74">
        <v>45668</v>
      </c>
      <c r="B95" s="73" t="s">
        <v>42</v>
      </c>
      <c r="C95" s="160">
        <v>13000</v>
      </c>
      <c r="D95" s="87" t="s">
        <v>9</v>
      </c>
      <c r="E95" s="73">
        <v>12300</v>
      </c>
      <c r="F95" s="73">
        <v>700</v>
      </c>
    </row>
    <row r="96" spans="1:7" x14ac:dyDescent="0.2">
      <c r="A96" s="74">
        <v>45668</v>
      </c>
      <c r="B96" s="73" t="s">
        <v>57</v>
      </c>
      <c r="C96" s="160">
        <v>21500</v>
      </c>
      <c r="D96" s="87" t="s">
        <v>9</v>
      </c>
      <c r="E96" s="73">
        <v>20800</v>
      </c>
      <c r="F96" s="73">
        <v>700</v>
      </c>
    </row>
    <row r="97" spans="1:6" x14ac:dyDescent="0.2">
      <c r="A97" s="74">
        <v>45668</v>
      </c>
      <c r="B97" s="73" t="s">
        <v>66</v>
      </c>
      <c r="C97" s="160">
        <v>15500</v>
      </c>
      <c r="D97" s="87" t="s">
        <v>9</v>
      </c>
      <c r="E97" s="73">
        <v>14600</v>
      </c>
      <c r="F97" s="73">
        <v>900</v>
      </c>
    </row>
    <row r="98" spans="1:6" x14ac:dyDescent="0.2">
      <c r="A98" s="74">
        <v>45668</v>
      </c>
      <c r="B98" s="76" t="s">
        <v>32</v>
      </c>
      <c r="C98" s="160">
        <v>13000</v>
      </c>
      <c r="D98" s="88" t="s">
        <v>9</v>
      </c>
      <c r="E98" s="73">
        <v>12300</v>
      </c>
      <c r="F98" s="73">
        <v>700</v>
      </c>
    </row>
    <row r="99" spans="1:6" x14ac:dyDescent="0.2">
      <c r="A99" s="74">
        <v>45668</v>
      </c>
      <c r="B99" s="73" t="s">
        <v>46</v>
      </c>
      <c r="C99" s="160">
        <v>14000</v>
      </c>
      <c r="D99" s="88" t="s">
        <v>9</v>
      </c>
      <c r="E99" s="73">
        <v>13200</v>
      </c>
      <c r="F99" s="73">
        <v>800</v>
      </c>
    </row>
    <row r="100" spans="1:6" x14ac:dyDescent="0.2">
      <c r="A100" s="74">
        <v>45668</v>
      </c>
      <c r="B100" s="73" t="s">
        <v>61</v>
      </c>
      <c r="C100" s="160">
        <v>23000</v>
      </c>
      <c r="D100" s="88" t="s">
        <v>9</v>
      </c>
      <c r="E100" s="73">
        <v>21500</v>
      </c>
      <c r="F100" s="73">
        <v>1500</v>
      </c>
    </row>
    <row r="101" spans="1:6" x14ac:dyDescent="0.2">
      <c r="A101" s="74">
        <v>45668</v>
      </c>
      <c r="B101" s="73" t="s">
        <v>42</v>
      </c>
      <c r="C101" s="160">
        <v>13000</v>
      </c>
      <c r="D101" s="88" t="s">
        <v>9</v>
      </c>
      <c r="E101" s="73">
        <v>12300</v>
      </c>
      <c r="F101" s="73">
        <v>700</v>
      </c>
    </row>
    <row r="102" spans="1:6" x14ac:dyDescent="0.2">
      <c r="A102" s="74">
        <v>45668</v>
      </c>
      <c r="B102" s="73" t="s">
        <v>49</v>
      </c>
      <c r="C102" s="160">
        <v>15500</v>
      </c>
      <c r="D102" s="88" t="s">
        <v>9</v>
      </c>
      <c r="E102" s="73">
        <v>14600</v>
      </c>
      <c r="F102" s="73">
        <v>900</v>
      </c>
    </row>
    <row r="103" spans="1:6" x14ac:dyDescent="0.2">
      <c r="A103" s="74">
        <v>45668</v>
      </c>
      <c r="B103" s="77" t="s">
        <v>42</v>
      </c>
      <c r="C103" s="160">
        <v>13000</v>
      </c>
      <c r="D103" s="88" t="s">
        <v>9</v>
      </c>
      <c r="E103" s="73">
        <v>12300</v>
      </c>
      <c r="F103" s="73">
        <v>700</v>
      </c>
    </row>
    <row r="104" spans="1:6" x14ac:dyDescent="0.2">
      <c r="A104" s="74">
        <v>45668</v>
      </c>
      <c r="B104" s="73" t="s">
        <v>69</v>
      </c>
      <c r="C104" s="160">
        <v>26000</v>
      </c>
      <c r="D104" s="88" t="s">
        <v>9</v>
      </c>
      <c r="E104" s="73">
        <v>23800</v>
      </c>
      <c r="F104" s="73">
        <v>2200</v>
      </c>
    </row>
    <row r="105" spans="1:6" x14ac:dyDescent="0.2">
      <c r="A105" s="74">
        <v>45668</v>
      </c>
      <c r="B105" s="73" t="s">
        <v>40</v>
      </c>
      <c r="C105" s="160">
        <v>10500</v>
      </c>
      <c r="D105" s="88" t="s">
        <v>9</v>
      </c>
      <c r="E105" s="73">
        <v>9500</v>
      </c>
      <c r="F105" s="73">
        <v>1000</v>
      </c>
    </row>
    <row r="106" spans="1:6" x14ac:dyDescent="0.2">
      <c r="A106" s="74">
        <v>45668</v>
      </c>
      <c r="B106" s="73" t="s">
        <v>27</v>
      </c>
      <c r="C106" s="160">
        <v>13000</v>
      </c>
      <c r="D106" s="88" t="s">
        <v>9</v>
      </c>
      <c r="E106" s="73">
        <v>12300</v>
      </c>
      <c r="F106" s="73">
        <v>700</v>
      </c>
    </row>
    <row r="107" spans="1:6" x14ac:dyDescent="0.2">
      <c r="A107" s="74">
        <v>45668</v>
      </c>
      <c r="B107" s="73" t="s">
        <v>32</v>
      </c>
      <c r="C107" s="160">
        <v>13000</v>
      </c>
      <c r="D107" s="88" t="s">
        <v>9</v>
      </c>
      <c r="E107" s="73">
        <v>12300</v>
      </c>
      <c r="F107" s="73">
        <v>700</v>
      </c>
    </row>
    <row r="108" spans="1:6" x14ac:dyDescent="0.2">
      <c r="A108" s="74">
        <v>45668</v>
      </c>
      <c r="B108" s="73" t="s">
        <v>43</v>
      </c>
      <c r="C108" s="160">
        <v>16500</v>
      </c>
      <c r="D108" s="88" t="s">
        <v>9</v>
      </c>
      <c r="E108" s="73">
        <v>15500</v>
      </c>
      <c r="F108" s="73">
        <v>1000</v>
      </c>
    </row>
    <row r="109" spans="1:6" x14ac:dyDescent="0.2">
      <c r="A109" s="74">
        <v>45668</v>
      </c>
      <c r="B109" s="73" t="s">
        <v>42</v>
      </c>
      <c r="C109" s="160">
        <v>13000</v>
      </c>
      <c r="D109" s="88" t="s">
        <v>9</v>
      </c>
      <c r="E109" s="73">
        <v>12300</v>
      </c>
      <c r="F109" s="73">
        <v>700</v>
      </c>
    </row>
    <row r="110" spans="1:6" x14ac:dyDescent="0.2">
      <c r="A110" s="74">
        <v>45668</v>
      </c>
      <c r="B110" s="73" t="s">
        <v>53</v>
      </c>
      <c r="C110" s="160">
        <v>15500</v>
      </c>
      <c r="D110" s="88" t="s">
        <v>9</v>
      </c>
      <c r="E110" s="73">
        <v>14600</v>
      </c>
      <c r="F110" s="73">
        <v>900</v>
      </c>
    </row>
    <row r="111" spans="1:6" x14ac:dyDescent="0.2">
      <c r="A111" s="74">
        <v>45668</v>
      </c>
      <c r="B111" s="73" t="s">
        <v>70</v>
      </c>
      <c r="C111" s="160">
        <v>24000</v>
      </c>
      <c r="D111" s="88" t="s">
        <v>9</v>
      </c>
      <c r="E111" s="73">
        <v>22200</v>
      </c>
      <c r="F111" s="73">
        <v>1800</v>
      </c>
    </row>
    <row r="112" spans="1:6" x14ac:dyDescent="0.2">
      <c r="A112" s="74">
        <v>45668</v>
      </c>
      <c r="B112" s="73" t="s">
        <v>70</v>
      </c>
      <c r="C112" s="160">
        <v>24000</v>
      </c>
      <c r="D112" s="88" t="s">
        <v>9</v>
      </c>
      <c r="E112" s="73">
        <v>22200</v>
      </c>
      <c r="F112" s="73">
        <v>1800</v>
      </c>
    </row>
    <row r="113" spans="1:6" x14ac:dyDescent="0.2">
      <c r="A113" s="74">
        <v>45668</v>
      </c>
      <c r="B113" s="73" t="s">
        <v>71</v>
      </c>
      <c r="C113" s="160">
        <v>15500</v>
      </c>
      <c r="D113" s="88" t="s">
        <v>9</v>
      </c>
      <c r="E113" s="73">
        <v>14600</v>
      </c>
      <c r="F113" s="73">
        <v>900</v>
      </c>
    </row>
    <row r="114" spans="1:6" x14ac:dyDescent="0.2">
      <c r="A114" s="74">
        <v>45668</v>
      </c>
      <c r="B114" s="73" t="s">
        <v>42</v>
      </c>
      <c r="C114" s="160">
        <v>13000</v>
      </c>
      <c r="D114" s="88" t="s">
        <v>9</v>
      </c>
      <c r="E114" s="73">
        <v>12300</v>
      </c>
      <c r="F114" s="73">
        <v>700</v>
      </c>
    </row>
    <row r="115" spans="1:6" x14ac:dyDescent="0.2">
      <c r="A115" s="74">
        <v>45668</v>
      </c>
      <c r="B115" s="73" t="s">
        <v>53</v>
      </c>
      <c r="C115" s="160">
        <v>15500</v>
      </c>
      <c r="D115" s="88" t="s">
        <v>9</v>
      </c>
      <c r="E115" s="73">
        <v>14600</v>
      </c>
      <c r="F115" s="73">
        <v>900</v>
      </c>
    </row>
    <row r="116" spans="1:6" x14ac:dyDescent="0.2">
      <c r="A116" s="74">
        <v>45668</v>
      </c>
      <c r="B116" s="73" t="s">
        <v>42</v>
      </c>
      <c r="C116" s="160">
        <v>13000</v>
      </c>
      <c r="D116" s="88" t="s">
        <v>9</v>
      </c>
      <c r="E116" s="73">
        <v>12300</v>
      </c>
      <c r="F116" s="73">
        <v>700</v>
      </c>
    </row>
    <row r="117" spans="1:6" x14ac:dyDescent="0.2">
      <c r="A117" s="74">
        <v>45668</v>
      </c>
      <c r="B117" s="73" t="s">
        <v>40</v>
      </c>
      <c r="C117" s="160">
        <v>10500</v>
      </c>
      <c r="D117" s="88" t="s">
        <v>9</v>
      </c>
      <c r="E117" s="73">
        <v>9500</v>
      </c>
      <c r="F117" s="73">
        <v>1000</v>
      </c>
    </row>
    <row r="118" spans="1:6" x14ac:dyDescent="0.2">
      <c r="A118" s="74">
        <v>45668</v>
      </c>
      <c r="B118" s="73" t="s">
        <v>61</v>
      </c>
      <c r="C118" s="160">
        <v>23000</v>
      </c>
      <c r="D118" s="88" t="s">
        <v>9</v>
      </c>
      <c r="E118" s="73">
        <v>21500</v>
      </c>
      <c r="F118" s="73">
        <v>1500</v>
      </c>
    </row>
    <row r="119" spans="1:6" x14ac:dyDescent="0.2">
      <c r="A119" s="74">
        <v>45668</v>
      </c>
      <c r="B119" s="78" t="s">
        <v>42</v>
      </c>
      <c r="C119" s="161">
        <v>13000</v>
      </c>
      <c r="D119" s="89" t="s">
        <v>9</v>
      </c>
      <c r="E119" s="73">
        <v>12300</v>
      </c>
      <c r="F119" s="73">
        <v>700</v>
      </c>
    </row>
    <row r="120" spans="1:6" x14ac:dyDescent="0.2">
      <c r="A120" s="74">
        <v>45668</v>
      </c>
      <c r="B120" s="79" t="s">
        <v>27</v>
      </c>
      <c r="C120" s="162">
        <v>13500</v>
      </c>
      <c r="D120" s="90" t="s">
        <v>72</v>
      </c>
      <c r="E120" s="73">
        <v>12300</v>
      </c>
      <c r="F120" s="73">
        <v>1200</v>
      </c>
    </row>
    <row r="121" spans="1:6" x14ac:dyDescent="0.2">
      <c r="A121" s="74">
        <v>45668</v>
      </c>
      <c r="B121" s="79" t="s">
        <v>73</v>
      </c>
      <c r="C121" s="162">
        <v>19000</v>
      </c>
      <c r="D121" s="90" t="s">
        <v>72</v>
      </c>
      <c r="E121" s="73">
        <v>17500</v>
      </c>
      <c r="F121" s="73">
        <v>1500</v>
      </c>
    </row>
    <row r="122" spans="1:6" x14ac:dyDescent="0.2">
      <c r="A122" s="74">
        <v>45668</v>
      </c>
      <c r="B122" s="79" t="s">
        <v>42</v>
      </c>
      <c r="C122" s="162">
        <v>13500</v>
      </c>
      <c r="D122" s="90" t="s">
        <v>72</v>
      </c>
      <c r="E122" s="73">
        <v>12300</v>
      </c>
      <c r="F122" s="73">
        <v>1200</v>
      </c>
    </row>
    <row r="123" spans="1:6" x14ac:dyDescent="0.2">
      <c r="A123" s="74">
        <v>45668</v>
      </c>
      <c r="B123" s="79" t="s">
        <v>42</v>
      </c>
      <c r="C123" s="162">
        <v>13000</v>
      </c>
      <c r="D123" s="90" t="s">
        <v>9</v>
      </c>
      <c r="E123" s="73">
        <v>12300</v>
      </c>
      <c r="F123" s="73">
        <v>700</v>
      </c>
    </row>
    <row r="124" spans="1:6" x14ac:dyDescent="0.2">
      <c r="A124" s="74">
        <v>45668</v>
      </c>
      <c r="B124" s="79" t="s">
        <v>40</v>
      </c>
      <c r="C124" s="162">
        <v>10500</v>
      </c>
      <c r="D124" s="90" t="s">
        <v>9</v>
      </c>
      <c r="E124" s="73">
        <v>9500</v>
      </c>
      <c r="F124" s="73">
        <v>1000</v>
      </c>
    </row>
    <row r="125" spans="1:6" x14ac:dyDescent="0.2">
      <c r="A125" s="74">
        <v>45668</v>
      </c>
      <c r="B125" s="79" t="s">
        <v>27</v>
      </c>
      <c r="C125" s="162">
        <v>13500</v>
      </c>
      <c r="D125" s="90" t="s">
        <v>60</v>
      </c>
      <c r="E125" s="73">
        <v>12300</v>
      </c>
      <c r="F125" s="73">
        <v>1200</v>
      </c>
    </row>
    <row r="126" spans="1:6" x14ac:dyDescent="0.2">
      <c r="A126" s="74">
        <v>45668</v>
      </c>
      <c r="B126" s="79" t="s">
        <v>74</v>
      </c>
      <c r="C126" s="162">
        <v>20500</v>
      </c>
      <c r="D126" s="90" t="s">
        <v>9</v>
      </c>
      <c r="E126" s="73">
        <v>18800</v>
      </c>
      <c r="F126" s="73">
        <v>1700</v>
      </c>
    </row>
    <row r="127" spans="1:6" x14ac:dyDescent="0.2">
      <c r="A127" s="74">
        <v>45668</v>
      </c>
      <c r="B127" s="79" t="s">
        <v>53</v>
      </c>
      <c r="C127" s="162">
        <v>15500</v>
      </c>
      <c r="D127" s="90" t="s">
        <v>9</v>
      </c>
      <c r="E127" s="73">
        <v>14600</v>
      </c>
      <c r="F127" s="73">
        <v>900</v>
      </c>
    </row>
    <row r="128" spans="1:6" x14ac:dyDescent="0.2">
      <c r="A128" s="74">
        <v>45668</v>
      </c>
      <c r="B128" s="80" t="s">
        <v>75</v>
      </c>
      <c r="C128" s="163">
        <v>24000</v>
      </c>
      <c r="D128" s="91" t="s">
        <v>9</v>
      </c>
      <c r="E128" s="78">
        <v>22200</v>
      </c>
      <c r="F128" s="78">
        <v>1800</v>
      </c>
    </row>
    <row r="129" spans="1:7" x14ac:dyDescent="0.2">
      <c r="A129" s="74">
        <v>45668</v>
      </c>
      <c r="B129" s="73" t="s">
        <v>76</v>
      </c>
      <c r="C129" s="160">
        <v>8000</v>
      </c>
      <c r="D129" s="73" t="s">
        <v>9</v>
      </c>
      <c r="E129" s="73"/>
      <c r="F129" s="75"/>
    </row>
    <row r="130" spans="1:7" x14ac:dyDescent="0.2">
      <c r="A130" s="74">
        <v>45668</v>
      </c>
      <c r="B130" s="73" t="s">
        <v>77</v>
      </c>
      <c r="C130" s="160">
        <v>600</v>
      </c>
      <c r="D130" s="73" t="s">
        <v>9</v>
      </c>
      <c r="E130" s="73"/>
      <c r="F130" s="73"/>
    </row>
    <row r="131" spans="1:7" x14ac:dyDescent="0.2">
      <c r="A131" s="73"/>
      <c r="B131" s="73"/>
      <c r="C131" s="160">
        <f>SUM(C89:C130)</f>
        <v>643600</v>
      </c>
      <c r="D131" s="73"/>
      <c r="E131" s="73"/>
      <c r="F131" s="75">
        <f>SUM(F89:F130)</f>
        <v>41200</v>
      </c>
      <c r="G131" t="s">
        <v>50</v>
      </c>
    </row>
    <row r="132" spans="1:7" x14ac:dyDescent="0.2">
      <c r="A132" s="96">
        <v>45669</v>
      </c>
      <c r="B132" s="97" t="s">
        <v>49</v>
      </c>
      <c r="C132" s="164">
        <v>17000</v>
      </c>
      <c r="D132" s="97" t="s">
        <v>9</v>
      </c>
      <c r="E132" s="97">
        <v>14600</v>
      </c>
      <c r="F132" s="98" cm="1">
        <f t="array" ref="F132:F134">C132:C134-E132:E134</f>
        <v>2400</v>
      </c>
    </row>
    <row r="133" spans="1:7" x14ac:dyDescent="0.2">
      <c r="A133" s="96">
        <v>45669</v>
      </c>
      <c r="B133" s="97" t="s">
        <v>57</v>
      </c>
      <c r="C133" s="164">
        <v>22000</v>
      </c>
      <c r="D133" s="97" t="s">
        <v>9</v>
      </c>
      <c r="E133" s="97">
        <v>20800</v>
      </c>
      <c r="F133" s="97">
        <v>1200</v>
      </c>
    </row>
    <row r="134" spans="1:7" x14ac:dyDescent="0.2">
      <c r="A134" s="96">
        <v>45669</v>
      </c>
      <c r="B134" s="97" t="s">
        <v>83</v>
      </c>
      <c r="C134" s="164">
        <v>12000</v>
      </c>
      <c r="D134" s="97" t="s">
        <v>9</v>
      </c>
      <c r="E134" s="97">
        <v>10500</v>
      </c>
      <c r="F134" s="97">
        <v>1500</v>
      </c>
    </row>
    <row r="135" spans="1:7" x14ac:dyDescent="0.2">
      <c r="A135" s="96">
        <v>45669</v>
      </c>
      <c r="B135" s="97" t="s">
        <v>55</v>
      </c>
      <c r="C135" s="164">
        <v>200</v>
      </c>
      <c r="D135" s="97" t="s">
        <v>9</v>
      </c>
      <c r="E135" s="97"/>
      <c r="F135" s="98"/>
    </row>
    <row r="136" spans="1:7" x14ac:dyDescent="0.2">
      <c r="A136" s="96">
        <v>45669</v>
      </c>
      <c r="B136" s="97"/>
      <c r="C136" s="164">
        <f>SUM(C132:C135)</f>
        <v>51200</v>
      </c>
      <c r="D136" s="97"/>
      <c r="E136" s="97"/>
      <c r="F136" s="98">
        <f>SUM(F132:F135)</f>
        <v>5100</v>
      </c>
    </row>
    <row r="137" spans="1:7" x14ac:dyDescent="0.2">
      <c r="A137" s="100">
        <v>45670</v>
      </c>
      <c r="B137" s="101" t="s">
        <v>74</v>
      </c>
      <c r="C137" s="165">
        <v>21000</v>
      </c>
      <c r="D137" s="101" t="s">
        <v>9</v>
      </c>
      <c r="E137" s="101">
        <v>18800</v>
      </c>
      <c r="F137" s="102" cm="1">
        <f t="array" ref="F137:F143">C137:C143-E137:E143</f>
        <v>2200</v>
      </c>
    </row>
    <row r="138" spans="1:7" x14ac:dyDescent="0.2">
      <c r="A138" s="100">
        <v>45670</v>
      </c>
      <c r="B138" s="101" t="s">
        <v>87</v>
      </c>
      <c r="C138" s="165">
        <v>20000</v>
      </c>
      <c r="D138" s="101" t="s">
        <v>9</v>
      </c>
      <c r="E138" s="101">
        <v>17500</v>
      </c>
      <c r="F138" s="101">
        <v>2500</v>
      </c>
    </row>
    <row r="139" spans="1:7" x14ac:dyDescent="0.2">
      <c r="A139" s="100">
        <v>45670</v>
      </c>
      <c r="B139" s="101" t="s">
        <v>28</v>
      </c>
      <c r="C139" s="165">
        <v>15000</v>
      </c>
      <c r="D139" s="101" t="s">
        <v>9</v>
      </c>
      <c r="E139" s="101">
        <v>13200</v>
      </c>
      <c r="F139" s="101">
        <v>1800</v>
      </c>
    </row>
    <row r="140" spans="1:7" x14ac:dyDescent="0.2">
      <c r="A140" s="100">
        <v>45670</v>
      </c>
      <c r="B140" s="101" t="s">
        <v>28</v>
      </c>
      <c r="C140" s="165">
        <v>15000</v>
      </c>
      <c r="D140" s="101" t="s">
        <v>9</v>
      </c>
      <c r="E140" s="101">
        <v>13200</v>
      </c>
      <c r="F140" s="101">
        <v>1800</v>
      </c>
    </row>
    <row r="141" spans="1:7" x14ac:dyDescent="0.2">
      <c r="A141" s="100">
        <v>45670</v>
      </c>
      <c r="B141" s="101" t="s">
        <v>39</v>
      </c>
      <c r="C141" s="165">
        <v>18500</v>
      </c>
      <c r="D141" s="101" t="s">
        <v>9</v>
      </c>
      <c r="E141" s="101">
        <v>16000</v>
      </c>
      <c r="F141" s="101">
        <v>2500</v>
      </c>
    </row>
    <row r="142" spans="1:7" x14ac:dyDescent="0.2">
      <c r="A142" s="100">
        <v>45670</v>
      </c>
      <c r="B142" s="101" t="s">
        <v>83</v>
      </c>
      <c r="C142" s="165">
        <v>12000</v>
      </c>
      <c r="D142" s="101" t="s">
        <v>9</v>
      </c>
      <c r="E142" s="101">
        <v>10500</v>
      </c>
      <c r="F142" s="101">
        <v>1500</v>
      </c>
    </row>
    <row r="143" spans="1:7" x14ac:dyDescent="0.2">
      <c r="A143" s="100">
        <v>45670</v>
      </c>
      <c r="B143" s="101" t="s">
        <v>88</v>
      </c>
      <c r="C143" s="165">
        <v>27000</v>
      </c>
      <c r="D143" s="101" t="s">
        <v>9</v>
      </c>
      <c r="E143" s="101">
        <v>23800</v>
      </c>
      <c r="F143" s="101">
        <v>3200</v>
      </c>
    </row>
    <row r="144" spans="1:7" x14ac:dyDescent="0.2">
      <c r="A144" s="100">
        <v>45670</v>
      </c>
      <c r="B144" s="101"/>
      <c r="C144" s="165">
        <v>200</v>
      </c>
      <c r="D144" s="101" t="s">
        <v>9</v>
      </c>
      <c r="E144" s="101"/>
      <c r="F144" s="101"/>
    </row>
    <row r="145" spans="1:7" x14ac:dyDescent="0.2">
      <c r="A145" s="100">
        <v>45670</v>
      </c>
      <c r="B145" s="101"/>
      <c r="C145" s="165">
        <f>SUM(C137:C144)</f>
        <v>128700</v>
      </c>
      <c r="D145" s="101"/>
      <c r="E145" s="101"/>
      <c r="F145" s="102">
        <f>SUM(F137:F144)</f>
        <v>15500</v>
      </c>
      <c r="G145" t="s">
        <v>50</v>
      </c>
    </row>
    <row r="146" spans="1:7" x14ac:dyDescent="0.2">
      <c r="A146" s="103">
        <v>45671</v>
      </c>
      <c r="B146" s="104" t="s">
        <v>90</v>
      </c>
      <c r="C146" s="166">
        <v>12000</v>
      </c>
      <c r="D146" s="104" t="s">
        <v>9</v>
      </c>
      <c r="E146" s="104">
        <v>10500</v>
      </c>
      <c r="F146" s="105" cm="1">
        <f t="array" ref="F146:F150">C146:C150-E146:E150</f>
        <v>1500</v>
      </c>
    </row>
    <row r="147" spans="1:7" x14ac:dyDescent="0.2">
      <c r="A147" s="103">
        <v>45671</v>
      </c>
      <c r="B147" s="104" t="s">
        <v>42</v>
      </c>
      <c r="C147" s="166">
        <v>14000</v>
      </c>
      <c r="D147" s="104" t="s">
        <v>9</v>
      </c>
      <c r="E147" s="104">
        <v>12300</v>
      </c>
      <c r="F147" s="104">
        <v>1700</v>
      </c>
    </row>
    <row r="148" spans="1:7" x14ac:dyDescent="0.2">
      <c r="A148" s="103">
        <v>45671</v>
      </c>
      <c r="B148" s="104" t="s">
        <v>42</v>
      </c>
      <c r="C148" s="166">
        <v>14000</v>
      </c>
      <c r="D148" s="104" t="s">
        <v>9</v>
      </c>
      <c r="E148" s="104">
        <v>12800</v>
      </c>
      <c r="F148" s="104">
        <v>1200</v>
      </c>
    </row>
    <row r="149" spans="1:7" x14ac:dyDescent="0.2">
      <c r="A149" s="103">
        <v>45671</v>
      </c>
      <c r="B149" s="104" t="s">
        <v>65</v>
      </c>
      <c r="C149" s="166">
        <v>24500</v>
      </c>
      <c r="D149" s="104" t="s">
        <v>9</v>
      </c>
      <c r="E149" s="104">
        <v>21500</v>
      </c>
      <c r="F149" s="104">
        <v>3000</v>
      </c>
    </row>
    <row r="150" spans="1:7" x14ac:dyDescent="0.2">
      <c r="A150" s="103">
        <v>45671</v>
      </c>
      <c r="B150" s="104" t="s">
        <v>27</v>
      </c>
      <c r="C150" s="166">
        <v>14000</v>
      </c>
      <c r="D150" s="104" t="s">
        <v>9</v>
      </c>
      <c r="E150" s="104">
        <v>12800</v>
      </c>
      <c r="F150" s="104">
        <v>1200</v>
      </c>
    </row>
    <row r="151" spans="1:7" x14ac:dyDescent="0.2">
      <c r="A151" s="103">
        <v>45671</v>
      </c>
      <c r="B151" s="104"/>
      <c r="C151" s="166">
        <v>200</v>
      </c>
      <c r="D151" s="104"/>
      <c r="E151" s="104"/>
      <c r="F151" s="105"/>
    </row>
    <row r="152" spans="1:7" x14ac:dyDescent="0.2">
      <c r="A152" s="103">
        <v>45671</v>
      </c>
      <c r="B152" s="104"/>
      <c r="C152" s="166">
        <f>SUM(C146:C151)</f>
        <v>78700</v>
      </c>
      <c r="D152" s="104"/>
      <c r="E152" s="104"/>
      <c r="F152" s="105">
        <f>SUM(F146:F151)</f>
        <v>8600</v>
      </c>
      <c r="G152" t="s">
        <v>50</v>
      </c>
    </row>
    <row r="153" spans="1:7" x14ac:dyDescent="0.2">
      <c r="A153" s="106">
        <v>45672</v>
      </c>
      <c r="B153" s="107" t="s">
        <v>90</v>
      </c>
      <c r="C153" s="167">
        <v>12000</v>
      </c>
      <c r="D153" s="107" t="s">
        <v>60</v>
      </c>
      <c r="E153" s="107">
        <v>10500</v>
      </c>
      <c r="F153" s="108" cm="1">
        <f t="array" ref="F153:F160">C153:C160-E153:E160</f>
        <v>1500</v>
      </c>
    </row>
    <row r="154" spans="1:7" x14ac:dyDescent="0.2">
      <c r="A154" s="106">
        <v>45672</v>
      </c>
      <c r="B154" s="107" t="s">
        <v>92</v>
      </c>
      <c r="C154" s="167">
        <v>22000</v>
      </c>
      <c r="D154" s="107" t="s">
        <v>9</v>
      </c>
      <c r="E154" s="107">
        <v>20800</v>
      </c>
      <c r="F154" s="107">
        <v>1200</v>
      </c>
    </row>
    <row r="155" spans="1:7" x14ac:dyDescent="0.2">
      <c r="A155" s="106">
        <v>45672</v>
      </c>
      <c r="B155" s="107" t="s">
        <v>40</v>
      </c>
      <c r="C155" s="167">
        <v>11000</v>
      </c>
      <c r="D155" s="107" t="s">
        <v>9</v>
      </c>
      <c r="E155" s="107">
        <v>9500</v>
      </c>
      <c r="F155" s="107">
        <v>1500</v>
      </c>
    </row>
    <row r="156" spans="1:7" x14ac:dyDescent="0.2">
      <c r="A156" s="106">
        <v>45672</v>
      </c>
      <c r="B156" s="107" t="s">
        <v>42</v>
      </c>
      <c r="C156" s="167">
        <v>14000</v>
      </c>
      <c r="D156" s="107" t="s">
        <v>9</v>
      </c>
      <c r="E156" s="107">
        <v>12800</v>
      </c>
      <c r="F156" s="107">
        <v>1200</v>
      </c>
    </row>
    <row r="157" spans="1:7" x14ac:dyDescent="0.2">
      <c r="A157" s="106">
        <v>45672</v>
      </c>
      <c r="B157" s="107" t="s">
        <v>93</v>
      </c>
      <c r="C157" s="167">
        <v>11000</v>
      </c>
      <c r="D157" s="107" t="s">
        <v>9</v>
      </c>
      <c r="E157" s="107">
        <v>9500</v>
      </c>
      <c r="F157" s="107">
        <v>1500</v>
      </c>
    </row>
    <row r="158" spans="1:7" x14ac:dyDescent="0.2">
      <c r="A158" s="106">
        <v>45672</v>
      </c>
      <c r="B158" s="107" t="s">
        <v>33</v>
      </c>
      <c r="C158" s="167">
        <v>15000</v>
      </c>
      <c r="D158" s="107" t="s">
        <v>9</v>
      </c>
      <c r="E158" s="107">
        <v>13200</v>
      </c>
      <c r="F158" s="107">
        <v>1800</v>
      </c>
    </row>
    <row r="159" spans="1:7" x14ac:dyDescent="0.2">
      <c r="A159" s="106">
        <v>45672</v>
      </c>
      <c r="B159" s="107" t="s">
        <v>46</v>
      </c>
      <c r="C159" s="167">
        <v>15000</v>
      </c>
      <c r="D159" s="107" t="s">
        <v>9</v>
      </c>
      <c r="E159" s="107">
        <v>13200</v>
      </c>
      <c r="F159" s="107">
        <v>1800</v>
      </c>
    </row>
    <row r="160" spans="1:7" x14ac:dyDescent="0.2">
      <c r="A160" s="106">
        <v>45672</v>
      </c>
      <c r="B160" s="107" t="s">
        <v>32</v>
      </c>
      <c r="C160" s="167">
        <v>14000</v>
      </c>
      <c r="D160" s="107" t="s">
        <v>72</v>
      </c>
      <c r="E160" s="107">
        <v>12800</v>
      </c>
      <c r="F160" s="107">
        <v>1200</v>
      </c>
    </row>
    <row r="161" spans="1:7" x14ac:dyDescent="0.2">
      <c r="A161" s="106">
        <v>45672</v>
      </c>
      <c r="B161" s="107" t="s">
        <v>94</v>
      </c>
      <c r="C161" s="167">
        <v>400</v>
      </c>
      <c r="D161" s="107" t="s">
        <v>9</v>
      </c>
      <c r="E161" s="107"/>
      <c r="F161" s="107"/>
    </row>
    <row r="162" spans="1:7" x14ac:dyDescent="0.2">
      <c r="A162" s="106">
        <v>45672</v>
      </c>
      <c r="B162" s="107"/>
      <c r="C162" s="167">
        <f>SUM(C153:C161)</f>
        <v>114400</v>
      </c>
      <c r="D162" s="107"/>
      <c r="E162" s="107"/>
      <c r="F162" s="108">
        <f>SUM(F153:F161)</f>
        <v>11700</v>
      </c>
      <c r="G162" t="s">
        <v>50</v>
      </c>
    </row>
    <row r="163" spans="1:7" x14ac:dyDescent="0.2">
      <c r="A163" s="115">
        <v>45673</v>
      </c>
      <c r="B163" s="116" t="s">
        <v>57</v>
      </c>
      <c r="C163" s="168">
        <v>22000</v>
      </c>
      <c r="D163" s="116" t="s">
        <v>9</v>
      </c>
      <c r="E163" s="116">
        <v>20800</v>
      </c>
      <c r="F163" s="117" cm="1">
        <f t="array" ref="F163:F167">C163:C167-E163:E167</f>
        <v>1200</v>
      </c>
    </row>
    <row r="164" spans="1:7" x14ac:dyDescent="0.2">
      <c r="A164" s="115">
        <v>45673</v>
      </c>
      <c r="B164" s="116" t="s">
        <v>97</v>
      </c>
      <c r="C164" s="168">
        <v>19000</v>
      </c>
      <c r="D164" s="116" t="s">
        <v>9</v>
      </c>
      <c r="E164" s="116">
        <v>17500</v>
      </c>
      <c r="F164" s="116">
        <v>1500</v>
      </c>
    </row>
    <row r="165" spans="1:7" x14ac:dyDescent="0.2">
      <c r="A165" s="115">
        <v>45673</v>
      </c>
      <c r="B165" s="116" t="s">
        <v>32</v>
      </c>
      <c r="C165" s="168">
        <v>14000</v>
      </c>
      <c r="D165" s="116" t="s">
        <v>9</v>
      </c>
      <c r="E165" s="116">
        <v>12800</v>
      </c>
      <c r="F165" s="116">
        <v>1200</v>
      </c>
    </row>
    <row r="166" spans="1:7" x14ac:dyDescent="0.2">
      <c r="A166" s="115">
        <v>45673</v>
      </c>
      <c r="B166" s="116" t="s">
        <v>98</v>
      </c>
      <c r="C166" s="168">
        <v>36500</v>
      </c>
      <c r="D166" s="116" t="s">
        <v>9</v>
      </c>
      <c r="E166" s="116">
        <v>31000</v>
      </c>
      <c r="F166" s="116">
        <v>5500</v>
      </c>
    </row>
    <row r="167" spans="1:7" x14ac:dyDescent="0.2">
      <c r="A167" s="115">
        <v>45673</v>
      </c>
      <c r="B167" s="116" t="s">
        <v>33</v>
      </c>
      <c r="C167" s="168">
        <v>15000</v>
      </c>
      <c r="D167" s="116" t="s">
        <v>9</v>
      </c>
      <c r="E167" s="116">
        <v>13200</v>
      </c>
      <c r="F167" s="116">
        <v>1800</v>
      </c>
    </row>
    <row r="168" spans="1:7" x14ac:dyDescent="0.2">
      <c r="A168" s="115">
        <v>45673</v>
      </c>
      <c r="B168" s="116" t="s">
        <v>94</v>
      </c>
      <c r="C168" s="168">
        <v>400</v>
      </c>
      <c r="D168" s="116"/>
      <c r="E168" s="116"/>
      <c r="F168" s="116"/>
    </row>
    <row r="169" spans="1:7" x14ac:dyDescent="0.2">
      <c r="A169" s="115">
        <v>45673</v>
      </c>
      <c r="B169" s="116"/>
      <c r="C169" s="168"/>
      <c r="D169" s="116"/>
      <c r="E169" s="116"/>
      <c r="F169" s="116"/>
    </row>
    <row r="170" spans="1:7" x14ac:dyDescent="0.2">
      <c r="A170" s="115">
        <v>45673</v>
      </c>
      <c r="B170" s="116"/>
      <c r="C170" s="168">
        <f>SUM(C163:C169)</f>
        <v>106900</v>
      </c>
      <c r="D170" s="116"/>
      <c r="E170" s="116"/>
      <c r="F170" s="117">
        <f>SUM(F163:F169)</f>
        <v>11200</v>
      </c>
      <c r="G170" t="s">
        <v>50</v>
      </c>
    </row>
    <row r="171" spans="1:7" x14ac:dyDescent="0.2">
      <c r="A171" s="120">
        <v>45674</v>
      </c>
      <c r="B171" s="118" t="s">
        <v>44</v>
      </c>
      <c r="C171" s="169">
        <v>18500</v>
      </c>
      <c r="D171" s="118" t="s">
        <v>9</v>
      </c>
      <c r="E171" s="118">
        <v>16000</v>
      </c>
      <c r="F171" s="119" cm="1">
        <f t="array" ref="F171:F181">C171:C181-E171:E181</f>
        <v>2500</v>
      </c>
    </row>
    <row r="172" spans="1:7" x14ac:dyDescent="0.2">
      <c r="A172" s="120">
        <v>45674</v>
      </c>
      <c r="B172" s="118" t="s">
        <v>39</v>
      </c>
      <c r="C172" s="169">
        <v>18500</v>
      </c>
      <c r="D172" s="118" t="s">
        <v>9</v>
      </c>
      <c r="E172" s="118">
        <v>16000</v>
      </c>
      <c r="F172" s="118">
        <v>2500</v>
      </c>
    </row>
    <row r="173" spans="1:7" x14ac:dyDescent="0.2">
      <c r="A173" s="120">
        <v>45674</v>
      </c>
      <c r="B173" s="118" t="s">
        <v>57</v>
      </c>
      <c r="C173" s="169">
        <v>22000</v>
      </c>
      <c r="D173" s="118" t="s">
        <v>9</v>
      </c>
      <c r="E173" s="118">
        <v>20800</v>
      </c>
      <c r="F173" s="118">
        <v>1200</v>
      </c>
    </row>
    <row r="174" spans="1:7" x14ac:dyDescent="0.2">
      <c r="A174" s="120">
        <v>45674</v>
      </c>
      <c r="B174" s="118" t="s">
        <v>46</v>
      </c>
      <c r="C174" s="169">
        <v>15000</v>
      </c>
      <c r="D174" s="118" t="s">
        <v>9</v>
      </c>
      <c r="E174" s="118">
        <v>13200</v>
      </c>
      <c r="F174" s="118">
        <v>1800</v>
      </c>
    </row>
    <row r="175" spans="1:7" x14ac:dyDescent="0.2">
      <c r="A175" s="120">
        <v>45674</v>
      </c>
      <c r="B175" s="118" t="s">
        <v>83</v>
      </c>
      <c r="C175" s="169">
        <v>12000</v>
      </c>
      <c r="D175" s="118" t="s">
        <v>9</v>
      </c>
      <c r="E175" s="118">
        <v>10500</v>
      </c>
      <c r="F175" s="118">
        <v>1500</v>
      </c>
    </row>
    <row r="176" spans="1:7" x14ac:dyDescent="0.2">
      <c r="A176" s="120">
        <v>45674</v>
      </c>
      <c r="B176" s="118" t="s">
        <v>32</v>
      </c>
      <c r="C176" s="169">
        <v>14000</v>
      </c>
      <c r="D176" s="118" t="s">
        <v>9</v>
      </c>
      <c r="E176" s="118">
        <v>12300</v>
      </c>
      <c r="F176" s="118">
        <v>1700</v>
      </c>
    </row>
    <row r="177" spans="1:7" x14ac:dyDescent="0.2">
      <c r="A177" s="120">
        <v>45674</v>
      </c>
      <c r="B177" s="118" t="s">
        <v>46</v>
      </c>
      <c r="C177" s="169">
        <v>15000</v>
      </c>
      <c r="D177" s="118" t="s">
        <v>9</v>
      </c>
      <c r="E177" s="118">
        <v>13200</v>
      </c>
      <c r="F177" s="118">
        <v>1800</v>
      </c>
    </row>
    <row r="178" spans="1:7" x14ac:dyDescent="0.2">
      <c r="A178" s="120">
        <v>45674</v>
      </c>
      <c r="B178" s="118" t="s">
        <v>101</v>
      </c>
      <c r="C178" s="169">
        <v>18500</v>
      </c>
      <c r="D178" s="118" t="s">
        <v>9</v>
      </c>
      <c r="E178" s="118">
        <v>16000</v>
      </c>
      <c r="F178" s="118">
        <v>2500</v>
      </c>
    </row>
    <row r="179" spans="1:7" x14ac:dyDescent="0.2">
      <c r="A179" s="120">
        <v>45674</v>
      </c>
      <c r="B179" s="118" t="s">
        <v>99</v>
      </c>
      <c r="C179" s="169">
        <v>35000</v>
      </c>
      <c r="D179" s="118" t="s">
        <v>60</v>
      </c>
      <c r="E179" s="118">
        <v>29500</v>
      </c>
      <c r="F179" s="118">
        <v>5500</v>
      </c>
    </row>
    <row r="180" spans="1:7" x14ac:dyDescent="0.2">
      <c r="A180" s="120">
        <v>45674</v>
      </c>
      <c r="B180" s="118" t="s">
        <v>100</v>
      </c>
      <c r="C180" s="169">
        <v>20000</v>
      </c>
      <c r="D180" s="118" t="s">
        <v>9</v>
      </c>
      <c r="E180" s="118">
        <v>17500</v>
      </c>
      <c r="F180" s="118">
        <v>2500</v>
      </c>
    </row>
    <row r="181" spans="1:7" x14ac:dyDescent="0.2">
      <c r="A181" s="120">
        <v>45674</v>
      </c>
      <c r="B181" s="118" t="s">
        <v>97</v>
      </c>
      <c r="C181" s="169">
        <v>19000</v>
      </c>
      <c r="D181" s="118" t="s">
        <v>72</v>
      </c>
      <c r="E181" s="118">
        <v>17500</v>
      </c>
      <c r="F181" s="118">
        <v>1500</v>
      </c>
    </row>
    <row r="182" spans="1:7" x14ac:dyDescent="0.2">
      <c r="A182" s="120">
        <v>45674</v>
      </c>
      <c r="B182" s="118" t="s">
        <v>102</v>
      </c>
      <c r="C182" s="169">
        <v>600</v>
      </c>
      <c r="D182" s="118" t="s">
        <v>9</v>
      </c>
      <c r="E182" s="118"/>
      <c r="F182" s="118"/>
    </row>
    <row r="183" spans="1:7" x14ac:dyDescent="0.2">
      <c r="A183" s="120">
        <v>45674</v>
      </c>
      <c r="B183" s="118"/>
      <c r="C183" s="169">
        <f>SUM(C171:C182)</f>
        <v>208100</v>
      </c>
      <c r="D183" s="118"/>
      <c r="E183" s="118"/>
      <c r="F183" s="119">
        <f>SUM(F171:F182)</f>
        <v>25000</v>
      </c>
      <c r="G183" t="s">
        <v>50</v>
      </c>
    </row>
    <row r="184" spans="1:7" x14ac:dyDescent="0.2">
      <c r="A184" s="126">
        <v>45675</v>
      </c>
      <c r="B184" s="124" t="s">
        <v>42</v>
      </c>
      <c r="C184" s="170">
        <v>14000</v>
      </c>
      <c r="D184" s="124" t="s">
        <v>9</v>
      </c>
      <c r="E184" s="124">
        <v>12300</v>
      </c>
      <c r="F184" s="125" cm="1">
        <f t="array" ref="F184:F189">C184:C189-E184:E189</f>
        <v>1700</v>
      </c>
    </row>
    <row r="185" spans="1:7" x14ac:dyDescent="0.2">
      <c r="A185" s="126">
        <v>45675</v>
      </c>
      <c r="B185" s="124" t="s">
        <v>40</v>
      </c>
      <c r="C185" s="170">
        <v>11000</v>
      </c>
      <c r="D185" s="124" t="s">
        <v>9</v>
      </c>
      <c r="E185" s="124">
        <v>9500</v>
      </c>
      <c r="F185" s="124">
        <v>1500</v>
      </c>
    </row>
    <row r="186" spans="1:7" x14ac:dyDescent="0.2">
      <c r="A186" s="126">
        <v>45675</v>
      </c>
      <c r="B186" s="124" t="s">
        <v>33</v>
      </c>
      <c r="C186" s="170">
        <v>15000</v>
      </c>
      <c r="D186" s="124" t="s">
        <v>9</v>
      </c>
      <c r="E186" s="124">
        <v>13200</v>
      </c>
      <c r="F186" s="124">
        <v>1800</v>
      </c>
    </row>
    <row r="187" spans="1:7" x14ac:dyDescent="0.2">
      <c r="A187" s="126">
        <v>45675</v>
      </c>
      <c r="B187" s="124" t="s">
        <v>104</v>
      </c>
      <c r="C187" s="170">
        <v>15000</v>
      </c>
      <c r="D187" s="124" t="s">
        <v>9</v>
      </c>
      <c r="E187" s="124">
        <v>13200</v>
      </c>
      <c r="F187" s="124">
        <v>1800</v>
      </c>
    </row>
    <row r="188" spans="1:7" x14ac:dyDescent="0.2">
      <c r="A188" s="126">
        <v>45675</v>
      </c>
      <c r="B188" s="124" t="s">
        <v>28</v>
      </c>
      <c r="C188" s="170">
        <v>15000</v>
      </c>
      <c r="D188" s="124" t="s">
        <v>9</v>
      </c>
      <c r="E188" s="124">
        <v>13200</v>
      </c>
      <c r="F188" s="124">
        <v>1800</v>
      </c>
    </row>
    <row r="189" spans="1:7" x14ac:dyDescent="0.2">
      <c r="A189" s="126">
        <v>45675</v>
      </c>
      <c r="B189" s="124" t="s">
        <v>61</v>
      </c>
      <c r="C189" s="170">
        <v>24500</v>
      </c>
      <c r="D189" s="124" t="s">
        <v>9</v>
      </c>
      <c r="E189" s="124">
        <v>21500</v>
      </c>
      <c r="F189" s="124">
        <v>3000</v>
      </c>
      <c r="G189" t="s">
        <v>50</v>
      </c>
    </row>
    <row r="190" spans="1:7" x14ac:dyDescent="0.2">
      <c r="A190" s="127">
        <v>45676</v>
      </c>
      <c r="B190" s="128" t="s">
        <v>65</v>
      </c>
      <c r="C190" s="171">
        <v>24500</v>
      </c>
      <c r="D190" s="130" t="s">
        <v>9</v>
      </c>
      <c r="E190" s="128">
        <v>21500</v>
      </c>
      <c r="F190" s="129" cm="1">
        <f t="array" ref="F190:F196">C190:C196-E190:E196</f>
        <v>3000</v>
      </c>
    </row>
    <row r="191" spans="1:7" x14ac:dyDescent="0.2">
      <c r="A191" s="127">
        <v>45676</v>
      </c>
      <c r="B191" s="128" t="s">
        <v>105</v>
      </c>
      <c r="C191" s="171">
        <v>17000</v>
      </c>
      <c r="D191" s="130" t="s">
        <v>9</v>
      </c>
      <c r="E191" s="128">
        <v>15500</v>
      </c>
      <c r="F191" s="128">
        <v>1500</v>
      </c>
    </row>
    <row r="192" spans="1:7" x14ac:dyDescent="0.2">
      <c r="A192" s="127">
        <v>45676</v>
      </c>
      <c r="B192" s="128" t="s">
        <v>40</v>
      </c>
      <c r="C192" s="171">
        <v>11000</v>
      </c>
      <c r="D192" s="130" t="s">
        <v>9</v>
      </c>
      <c r="E192" s="128">
        <v>9500</v>
      </c>
      <c r="F192" s="128">
        <v>1500</v>
      </c>
    </row>
    <row r="193" spans="1:7" x14ac:dyDescent="0.2">
      <c r="A193" s="127">
        <v>45676</v>
      </c>
      <c r="B193" s="128" t="s">
        <v>106</v>
      </c>
      <c r="C193" s="171">
        <v>26000</v>
      </c>
      <c r="D193" s="130" t="s">
        <v>9</v>
      </c>
      <c r="E193" s="128">
        <v>22200</v>
      </c>
      <c r="F193" s="128">
        <v>3800</v>
      </c>
    </row>
    <row r="194" spans="1:7" x14ac:dyDescent="0.2">
      <c r="A194" s="127">
        <v>45676</v>
      </c>
      <c r="B194" s="128" t="s">
        <v>107</v>
      </c>
      <c r="C194" s="171">
        <v>23000</v>
      </c>
      <c r="D194" s="130" t="s">
        <v>9</v>
      </c>
      <c r="E194" s="128">
        <v>20000</v>
      </c>
      <c r="F194" s="128">
        <v>3000</v>
      </c>
    </row>
    <row r="195" spans="1:7" x14ac:dyDescent="0.2">
      <c r="A195" s="127">
        <v>45676</v>
      </c>
      <c r="B195" s="128" t="s">
        <v>42</v>
      </c>
      <c r="C195" s="171">
        <v>14000</v>
      </c>
      <c r="D195" s="130" t="s">
        <v>9</v>
      </c>
      <c r="E195" s="128">
        <v>12300</v>
      </c>
      <c r="F195" s="128">
        <v>1700</v>
      </c>
    </row>
    <row r="196" spans="1:7" x14ac:dyDescent="0.2">
      <c r="A196" s="127">
        <v>45676</v>
      </c>
      <c r="B196" s="128" t="s">
        <v>108</v>
      </c>
      <c r="C196" s="171">
        <v>12500</v>
      </c>
      <c r="D196" s="130" t="s">
        <v>9</v>
      </c>
      <c r="E196" s="128">
        <v>11500</v>
      </c>
      <c r="F196" s="128">
        <v>1000</v>
      </c>
    </row>
    <row r="197" spans="1:7" x14ac:dyDescent="0.2">
      <c r="A197" s="128"/>
      <c r="B197" s="128"/>
      <c r="C197" s="171">
        <f>SUM(C190:C196)</f>
        <v>128000</v>
      </c>
      <c r="D197" s="131"/>
      <c r="E197" s="128"/>
      <c r="F197" s="129">
        <f>SUM(F190:F196)</f>
        <v>15500</v>
      </c>
      <c r="G197" t="s">
        <v>50</v>
      </c>
    </row>
    <row r="198" spans="1:7" x14ac:dyDescent="0.2">
      <c r="A198" s="132">
        <v>45677</v>
      </c>
      <c r="B198" s="133" t="s">
        <v>74</v>
      </c>
      <c r="C198" s="172">
        <v>21000</v>
      </c>
      <c r="D198" s="139" t="s">
        <v>9</v>
      </c>
      <c r="E198" s="133">
        <v>18800</v>
      </c>
      <c r="F198" s="135" cm="1">
        <f t="array" ref="F198:F204">C198:C204-E198:E204</f>
        <v>2200</v>
      </c>
    </row>
    <row r="199" spans="1:7" x14ac:dyDescent="0.2">
      <c r="A199" s="132">
        <v>45677</v>
      </c>
      <c r="B199" s="133" t="s">
        <v>40</v>
      </c>
      <c r="C199" s="172">
        <v>11000</v>
      </c>
      <c r="D199" s="139" t="s">
        <v>9</v>
      </c>
      <c r="E199" s="133">
        <v>9500</v>
      </c>
      <c r="F199" s="135">
        <v>1500</v>
      </c>
    </row>
    <row r="200" spans="1:7" x14ac:dyDescent="0.2">
      <c r="A200" s="132">
        <v>45677</v>
      </c>
      <c r="B200" s="133" t="s">
        <v>107</v>
      </c>
      <c r="C200" s="172">
        <v>23000</v>
      </c>
      <c r="D200" s="139" t="s">
        <v>9</v>
      </c>
      <c r="E200" s="133">
        <v>20000</v>
      </c>
      <c r="F200" s="135">
        <v>3000</v>
      </c>
    </row>
    <row r="201" spans="1:7" x14ac:dyDescent="0.2">
      <c r="A201" s="132">
        <v>45677</v>
      </c>
      <c r="B201" s="133" t="s">
        <v>43</v>
      </c>
      <c r="C201" s="172">
        <v>17000</v>
      </c>
      <c r="D201" s="139" t="s">
        <v>9</v>
      </c>
      <c r="E201" s="133">
        <v>15500</v>
      </c>
      <c r="F201" s="135">
        <v>1500</v>
      </c>
    </row>
    <row r="202" spans="1:7" x14ac:dyDescent="0.2">
      <c r="A202" s="132">
        <v>45677</v>
      </c>
      <c r="B202" s="133" t="s">
        <v>27</v>
      </c>
      <c r="C202" s="172">
        <v>14000</v>
      </c>
      <c r="D202" s="139" t="s">
        <v>9</v>
      </c>
      <c r="E202" s="133">
        <v>12300</v>
      </c>
      <c r="F202" s="135">
        <v>1700</v>
      </c>
    </row>
    <row r="203" spans="1:7" x14ac:dyDescent="0.2">
      <c r="A203" s="132">
        <v>45677</v>
      </c>
      <c r="B203" s="133" t="s">
        <v>42</v>
      </c>
      <c r="C203" s="172">
        <v>14000</v>
      </c>
      <c r="D203" s="139" t="s">
        <v>9</v>
      </c>
      <c r="E203" s="133">
        <v>12300</v>
      </c>
      <c r="F203" s="135">
        <v>1700</v>
      </c>
    </row>
    <row r="204" spans="1:7" x14ac:dyDescent="0.2">
      <c r="A204" s="132">
        <v>45677</v>
      </c>
      <c r="B204" s="133" t="s">
        <v>37</v>
      </c>
      <c r="C204" s="172">
        <v>12000</v>
      </c>
      <c r="D204" s="139" t="s">
        <v>9</v>
      </c>
      <c r="E204" s="133">
        <v>10500</v>
      </c>
      <c r="F204" s="135">
        <v>1500</v>
      </c>
    </row>
    <row r="205" spans="1:7" x14ac:dyDescent="0.2">
      <c r="A205" s="132"/>
      <c r="B205" s="133"/>
      <c r="C205" s="172">
        <f>SUM(C198:C204)</f>
        <v>112000</v>
      </c>
      <c r="D205" s="139"/>
      <c r="E205" s="133"/>
      <c r="F205" s="135">
        <f>SUM(F198:F204)</f>
        <v>13100</v>
      </c>
      <c r="G205" t="s">
        <v>50</v>
      </c>
    </row>
    <row r="206" spans="1:7" x14ac:dyDescent="0.2">
      <c r="A206" s="136">
        <v>45678</v>
      </c>
      <c r="B206" s="1" t="s">
        <v>27</v>
      </c>
      <c r="C206" s="173">
        <v>14000</v>
      </c>
      <c r="D206" s="140" t="s">
        <v>9</v>
      </c>
      <c r="E206" s="1">
        <v>12300</v>
      </c>
      <c r="F206" s="138" cm="1">
        <f t="array" ref="F206:F211">C206:C211-E206:E211</f>
        <v>1700</v>
      </c>
    </row>
    <row r="207" spans="1:7" x14ac:dyDescent="0.2">
      <c r="A207" s="136">
        <v>45678</v>
      </c>
      <c r="B207" s="1" t="s">
        <v>29</v>
      </c>
      <c r="C207" s="173">
        <v>17000</v>
      </c>
      <c r="D207" s="140" t="s">
        <v>9</v>
      </c>
      <c r="E207" s="1">
        <v>15500</v>
      </c>
      <c r="F207" s="1">
        <v>1500</v>
      </c>
    </row>
    <row r="208" spans="1:7" x14ac:dyDescent="0.2">
      <c r="A208" s="136">
        <v>45678</v>
      </c>
      <c r="B208" s="1" t="s">
        <v>83</v>
      </c>
      <c r="C208" s="173">
        <v>12000</v>
      </c>
      <c r="D208" s="140" t="s">
        <v>9</v>
      </c>
      <c r="E208" s="1">
        <v>10500</v>
      </c>
      <c r="F208" s="1">
        <v>1500</v>
      </c>
    </row>
    <row r="209" spans="1:7" x14ac:dyDescent="0.2">
      <c r="A209" s="136">
        <v>45678</v>
      </c>
      <c r="B209" s="1" t="s">
        <v>36</v>
      </c>
      <c r="C209" s="173">
        <v>14000</v>
      </c>
      <c r="D209" s="140" t="s">
        <v>9</v>
      </c>
      <c r="E209" s="1">
        <v>12300</v>
      </c>
      <c r="F209" s="1">
        <v>1700</v>
      </c>
    </row>
    <row r="210" spans="1:7" x14ac:dyDescent="0.2">
      <c r="A210" s="136">
        <v>45678</v>
      </c>
      <c r="B210" s="1" t="s">
        <v>49</v>
      </c>
      <c r="C210" s="173">
        <v>17000</v>
      </c>
      <c r="D210" s="140" t="s">
        <v>9</v>
      </c>
      <c r="E210" s="1">
        <v>14600</v>
      </c>
      <c r="F210" s="1">
        <v>2400</v>
      </c>
    </row>
    <row r="211" spans="1:7" x14ac:dyDescent="0.2">
      <c r="A211" s="136">
        <v>45678</v>
      </c>
      <c r="B211" s="1" t="s">
        <v>69</v>
      </c>
      <c r="C211" s="173">
        <v>27000</v>
      </c>
      <c r="D211" s="140" t="s">
        <v>9</v>
      </c>
      <c r="E211" s="1">
        <v>23800</v>
      </c>
      <c r="F211" s="1">
        <v>3200</v>
      </c>
    </row>
    <row r="212" spans="1:7" x14ac:dyDescent="0.2">
      <c r="A212" s="1"/>
      <c r="B212" s="1"/>
      <c r="C212" s="174">
        <f>SUM(C206:C211)</f>
        <v>101000</v>
      </c>
      <c r="D212" s="140"/>
      <c r="E212" s="1"/>
      <c r="F212" s="138">
        <f>SUM(F206:F211)</f>
        <v>12000</v>
      </c>
      <c r="G212" t="s">
        <v>50</v>
      </c>
    </row>
    <row r="213" spans="1:7" x14ac:dyDescent="0.2">
      <c r="A213" s="141">
        <v>45679</v>
      </c>
      <c r="B213" s="142" t="s">
        <v>75</v>
      </c>
      <c r="C213" s="175">
        <v>26000</v>
      </c>
      <c r="D213" s="144" t="s">
        <v>9</v>
      </c>
      <c r="E213" s="142">
        <v>22200</v>
      </c>
      <c r="F213" s="145" cm="1">
        <f t="array" ref="F213:F217">C213:C217-E213:E217</f>
        <v>3800</v>
      </c>
    </row>
    <row r="214" spans="1:7" x14ac:dyDescent="0.2">
      <c r="A214" s="141">
        <v>45679</v>
      </c>
      <c r="B214" s="142" t="s">
        <v>111</v>
      </c>
      <c r="C214" s="175">
        <v>27000</v>
      </c>
      <c r="D214" s="144" t="s">
        <v>9</v>
      </c>
      <c r="E214" s="142">
        <v>23800</v>
      </c>
      <c r="F214" s="145">
        <v>3200</v>
      </c>
    </row>
    <row r="215" spans="1:7" x14ac:dyDescent="0.2">
      <c r="A215" s="141">
        <v>45679</v>
      </c>
      <c r="B215" s="142" t="s">
        <v>37</v>
      </c>
      <c r="C215" s="175">
        <v>12000</v>
      </c>
      <c r="D215" s="144" t="s">
        <v>9</v>
      </c>
      <c r="E215" s="142">
        <v>10500</v>
      </c>
      <c r="F215" s="145">
        <v>1500</v>
      </c>
    </row>
    <row r="216" spans="1:7" x14ac:dyDescent="0.2">
      <c r="A216" s="141">
        <v>45679</v>
      </c>
      <c r="B216" s="142" t="s">
        <v>36</v>
      </c>
      <c r="C216" s="175">
        <v>14000</v>
      </c>
      <c r="D216" s="144" t="s">
        <v>9</v>
      </c>
      <c r="E216" s="142">
        <v>12300</v>
      </c>
      <c r="F216" s="145">
        <v>1700</v>
      </c>
    </row>
    <row r="217" spans="1:7" x14ac:dyDescent="0.2">
      <c r="A217" s="141">
        <v>45679</v>
      </c>
      <c r="B217" s="142" t="s">
        <v>107</v>
      </c>
      <c r="C217" s="175">
        <v>23000</v>
      </c>
      <c r="D217" s="144" t="s">
        <v>9</v>
      </c>
      <c r="E217" s="142">
        <v>20000</v>
      </c>
      <c r="F217" s="145">
        <v>3000</v>
      </c>
    </row>
    <row r="218" spans="1:7" x14ac:dyDescent="0.2">
      <c r="A218" s="141">
        <v>45679</v>
      </c>
      <c r="B218" s="142" t="s">
        <v>55</v>
      </c>
      <c r="C218" s="176">
        <v>200</v>
      </c>
      <c r="D218" s="144" t="s">
        <v>9</v>
      </c>
      <c r="E218" s="142"/>
      <c r="F218" s="145"/>
    </row>
    <row r="219" spans="1:7" x14ac:dyDescent="0.2">
      <c r="A219" s="142"/>
      <c r="B219" s="142"/>
      <c r="C219" s="175">
        <f>SUM(C213:C218)</f>
        <v>102200</v>
      </c>
      <c r="D219" s="142"/>
      <c r="E219" s="142"/>
      <c r="F219" s="145">
        <f>SUM(F213:F218)</f>
        <v>13200</v>
      </c>
      <c r="G219" t="s">
        <v>50</v>
      </c>
    </row>
    <row r="220" spans="1:7" x14ac:dyDescent="0.2">
      <c r="A220" s="146">
        <v>45680</v>
      </c>
      <c r="B220" s="147" t="s">
        <v>112</v>
      </c>
      <c r="C220" s="177">
        <v>34500</v>
      </c>
      <c r="D220" s="147" t="s">
        <v>9</v>
      </c>
      <c r="E220" s="147">
        <v>29000</v>
      </c>
      <c r="F220" s="148" cm="1">
        <f t="array" ref="F220:F225">C220:C225-E220:E225</f>
        <v>5500</v>
      </c>
    </row>
    <row r="221" spans="1:7" x14ac:dyDescent="0.2">
      <c r="A221" s="146">
        <v>45680</v>
      </c>
      <c r="B221" s="147" t="s">
        <v>113</v>
      </c>
      <c r="C221" s="177">
        <v>22000</v>
      </c>
      <c r="D221" s="147" t="s">
        <v>9</v>
      </c>
      <c r="E221" s="147">
        <v>20800</v>
      </c>
      <c r="F221" s="147">
        <v>1200</v>
      </c>
    </row>
    <row r="222" spans="1:7" x14ac:dyDescent="0.2">
      <c r="A222" s="146">
        <v>45680</v>
      </c>
      <c r="B222" s="147" t="s">
        <v>57</v>
      </c>
      <c r="C222" s="177">
        <v>22000</v>
      </c>
      <c r="D222" s="147" t="s">
        <v>9</v>
      </c>
      <c r="E222" s="147">
        <v>20800</v>
      </c>
      <c r="F222" s="147">
        <v>1200</v>
      </c>
    </row>
    <row r="223" spans="1:7" x14ac:dyDescent="0.2">
      <c r="A223" s="146">
        <v>45680</v>
      </c>
      <c r="B223" s="147" t="s">
        <v>114</v>
      </c>
      <c r="C223" s="177">
        <v>23000</v>
      </c>
      <c r="D223" s="147" t="s">
        <v>9</v>
      </c>
      <c r="E223" s="147">
        <v>20000</v>
      </c>
      <c r="F223" s="147">
        <v>3000</v>
      </c>
    </row>
    <row r="224" spans="1:7" x14ac:dyDescent="0.2">
      <c r="A224" s="146">
        <v>45680</v>
      </c>
      <c r="B224" s="147" t="s">
        <v>115</v>
      </c>
      <c r="C224" s="177">
        <v>17000</v>
      </c>
      <c r="D224" s="147" t="s">
        <v>9</v>
      </c>
      <c r="E224" s="147">
        <v>15500</v>
      </c>
      <c r="F224" s="147">
        <v>1500</v>
      </c>
    </row>
    <row r="225" spans="1:9" x14ac:dyDescent="0.2">
      <c r="A225" s="146">
        <v>45680</v>
      </c>
      <c r="B225" s="147" t="s">
        <v>116</v>
      </c>
      <c r="C225" s="177">
        <v>22000</v>
      </c>
      <c r="D225" s="147" t="s">
        <v>72</v>
      </c>
      <c r="E225" s="147">
        <v>20800</v>
      </c>
      <c r="F225" s="147">
        <v>1200</v>
      </c>
    </row>
    <row r="226" spans="1:9" x14ac:dyDescent="0.2">
      <c r="A226" s="146">
        <v>45680</v>
      </c>
      <c r="B226" s="147"/>
      <c r="C226" s="177">
        <f>SUM(C220:C225)</f>
        <v>140500</v>
      </c>
      <c r="D226" s="147"/>
      <c r="E226" s="147"/>
      <c r="F226" s="148">
        <f>SUM(F220:F225)</f>
        <v>13600</v>
      </c>
      <c r="G226" t="s">
        <v>50</v>
      </c>
    </row>
    <row r="227" spans="1:9" x14ac:dyDescent="0.2">
      <c r="A227" s="154">
        <v>45681</v>
      </c>
      <c r="B227" s="152" t="s">
        <v>40</v>
      </c>
      <c r="C227" s="178">
        <v>11000</v>
      </c>
      <c r="D227" s="152" t="s">
        <v>9</v>
      </c>
      <c r="E227" s="152">
        <v>9500</v>
      </c>
      <c r="F227" s="153" cm="1">
        <f t="array" ref="F227:F232">C227:C232-E227:E232</f>
        <v>1500</v>
      </c>
      <c r="I227" s="151"/>
    </row>
    <row r="228" spans="1:9" x14ac:dyDescent="0.2">
      <c r="A228" s="154">
        <v>45681</v>
      </c>
      <c r="B228" s="152" t="s">
        <v>54</v>
      </c>
      <c r="C228" s="178">
        <v>19000</v>
      </c>
      <c r="D228" s="152" t="s">
        <v>9</v>
      </c>
      <c r="E228" s="152">
        <v>17500</v>
      </c>
      <c r="F228" s="152">
        <v>1500</v>
      </c>
    </row>
    <row r="229" spans="1:9" x14ac:dyDescent="0.2">
      <c r="A229" s="154">
        <v>45681</v>
      </c>
      <c r="B229" s="152" t="s">
        <v>40</v>
      </c>
      <c r="C229" s="178">
        <v>11000</v>
      </c>
      <c r="D229" s="152" t="s">
        <v>9</v>
      </c>
      <c r="E229" s="152">
        <v>9500</v>
      </c>
      <c r="F229" s="152">
        <v>1500</v>
      </c>
    </row>
    <row r="230" spans="1:9" x14ac:dyDescent="0.2">
      <c r="A230" s="154">
        <v>45681</v>
      </c>
      <c r="B230" s="152" t="s">
        <v>31</v>
      </c>
      <c r="C230" s="178">
        <v>17000</v>
      </c>
      <c r="D230" s="152" t="s">
        <v>9</v>
      </c>
      <c r="E230" s="152">
        <v>15500</v>
      </c>
      <c r="F230" s="152">
        <v>1500</v>
      </c>
    </row>
    <row r="231" spans="1:9" x14ac:dyDescent="0.2">
      <c r="A231" s="154">
        <v>45681</v>
      </c>
      <c r="B231" s="152" t="s">
        <v>107</v>
      </c>
      <c r="C231" s="178">
        <v>23500</v>
      </c>
      <c r="D231" s="152" t="s">
        <v>9</v>
      </c>
      <c r="E231" s="152">
        <v>20500</v>
      </c>
      <c r="F231" s="152">
        <v>3000</v>
      </c>
    </row>
    <row r="232" spans="1:9" x14ac:dyDescent="0.2">
      <c r="A232" s="154">
        <v>45681</v>
      </c>
      <c r="B232" s="152" t="s">
        <v>74</v>
      </c>
      <c r="C232" s="178">
        <v>21500</v>
      </c>
      <c r="D232" s="152" t="s">
        <v>9</v>
      </c>
      <c r="E232" s="152">
        <v>19300</v>
      </c>
      <c r="F232" s="152">
        <v>2200</v>
      </c>
    </row>
    <row r="233" spans="1:9" x14ac:dyDescent="0.2">
      <c r="A233" s="154">
        <v>45681</v>
      </c>
      <c r="B233" s="152" t="s">
        <v>55</v>
      </c>
      <c r="C233" s="178">
        <v>200</v>
      </c>
      <c r="D233" s="152" t="s">
        <v>9</v>
      </c>
      <c r="E233" s="152"/>
      <c r="F233" s="153"/>
    </row>
    <row r="234" spans="1:9" x14ac:dyDescent="0.2">
      <c r="A234" s="154">
        <v>45681</v>
      </c>
      <c r="B234" s="152"/>
      <c r="C234" s="178">
        <f>SUM(C227:C233)</f>
        <v>103200</v>
      </c>
      <c r="D234" s="152"/>
      <c r="E234" s="152"/>
      <c r="F234" s="152">
        <v>11200</v>
      </c>
      <c r="G234" t="s">
        <v>50</v>
      </c>
    </row>
    <row r="235" spans="1:9" x14ac:dyDescent="0.2">
      <c r="A235" s="156">
        <v>45682</v>
      </c>
      <c r="B235" s="155" t="s">
        <v>65</v>
      </c>
      <c r="C235" s="179">
        <v>25000</v>
      </c>
      <c r="D235" s="155" t="s">
        <v>9</v>
      </c>
      <c r="E235" s="155">
        <v>22000</v>
      </c>
      <c r="F235" s="179" cm="1">
        <f t="array" ref="F235:F237">C235:C237-E235:E237</f>
        <v>3000</v>
      </c>
    </row>
    <row r="236" spans="1:9" x14ac:dyDescent="0.2">
      <c r="A236" s="156">
        <v>45682</v>
      </c>
      <c r="B236" s="155" t="s">
        <v>40</v>
      </c>
      <c r="C236" s="179">
        <v>11500</v>
      </c>
      <c r="D236" s="155" t="s">
        <v>9</v>
      </c>
      <c r="E236" s="155">
        <v>10000</v>
      </c>
      <c r="F236" s="155">
        <v>1500</v>
      </c>
    </row>
    <row r="237" spans="1:9" x14ac:dyDescent="0.2">
      <c r="A237" s="156">
        <v>45682</v>
      </c>
      <c r="B237" s="155" t="s">
        <v>74</v>
      </c>
      <c r="C237" s="179">
        <v>21500</v>
      </c>
      <c r="D237" s="155" t="s">
        <v>9</v>
      </c>
      <c r="E237" s="155">
        <v>19300</v>
      </c>
      <c r="F237" s="155">
        <v>2200</v>
      </c>
    </row>
    <row r="238" spans="1:9" x14ac:dyDescent="0.2">
      <c r="A238" s="156">
        <v>45682</v>
      </c>
      <c r="B238" s="155"/>
      <c r="C238" s="179">
        <f>SUM(C235:C237)</f>
        <v>58000</v>
      </c>
      <c r="D238" s="155"/>
      <c r="E238" s="155"/>
      <c r="F238" s="179">
        <f>SUM(F235:F237)</f>
        <v>6700</v>
      </c>
    </row>
    <row r="239" spans="1:9" x14ac:dyDescent="0.2">
      <c r="A239" s="182">
        <v>45683</v>
      </c>
      <c r="B239" s="183" t="s">
        <v>121</v>
      </c>
      <c r="C239" s="185">
        <v>27500</v>
      </c>
      <c r="D239" s="183" t="s">
        <v>9</v>
      </c>
      <c r="E239" s="183">
        <v>24300</v>
      </c>
      <c r="F239" s="185" cm="1">
        <f t="array" ref="F239:F241">C239:C241-E239:E241</f>
        <v>3200</v>
      </c>
    </row>
    <row r="240" spans="1:9" x14ac:dyDescent="0.2">
      <c r="A240" s="182">
        <v>45683</v>
      </c>
      <c r="B240" s="183" t="s">
        <v>43</v>
      </c>
      <c r="C240" s="185">
        <v>17500</v>
      </c>
      <c r="D240" s="183" t="s">
        <v>9</v>
      </c>
      <c r="E240" s="183">
        <v>16000</v>
      </c>
      <c r="F240" s="183">
        <v>1500</v>
      </c>
    </row>
    <row r="241" spans="1:6" x14ac:dyDescent="0.2">
      <c r="A241" s="182">
        <v>45683</v>
      </c>
      <c r="B241" s="183" t="s">
        <v>71</v>
      </c>
      <c r="C241" s="185">
        <v>17500</v>
      </c>
      <c r="D241" s="183" t="s">
        <v>9</v>
      </c>
      <c r="E241" s="183">
        <v>15100</v>
      </c>
      <c r="F241" s="183">
        <v>2400</v>
      </c>
    </row>
    <row r="242" spans="1:6" x14ac:dyDescent="0.2">
      <c r="A242" s="182">
        <v>45683</v>
      </c>
      <c r="B242" s="183" t="s">
        <v>122</v>
      </c>
      <c r="C242" s="185">
        <v>1500</v>
      </c>
      <c r="D242" s="183" t="s">
        <v>9</v>
      </c>
      <c r="E242" s="183"/>
      <c r="F242" s="183"/>
    </row>
    <row r="243" spans="1:6" x14ac:dyDescent="0.2">
      <c r="A243" s="182">
        <v>45683</v>
      </c>
      <c r="B243" s="183" t="s">
        <v>119</v>
      </c>
      <c r="C243" s="185">
        <v>800</v>
      </c>
      <c r="D243" s="183"/>
      <c r="E243" s="183"/>
      <c r="F243" s="183"/>
    </row>
    <row r="244" spans="1:6" x14ac:dyDescent="0.2">
      <c r="A244" s="182">
        <v>45683</v>
      </c>
      <c r="B244" s="183"/>
      <c r="C244" s="185">
        <f>SUM(C239:C243)</f>
        <v>64800</v>
      </c>
      <c r="D244" s="183"/>
      <c r="E244" s="183"/>
      <c r="F244" s="185">
        <f>SUM(F239:F243)</f>
        <v>7100</v>
      </c>
    </row>
    <row r="245" spans="1:6" x14ac:dyDescent="0.2">
      <c r="A245" s="186">
        <v>45684</v>
      </c>
      <c r="B245" s="187" t="s">
        <v>47</v>
      </c>
      <c r="C245" s="188">
        <v>27500</v>
      </c>
      <c r="D245" s="187" t="s">
        <v>9</v>
      </c>
      <c r="E245" s="187">
        <v>24300</v>
      </c>
      <c r="F245" s="188">
        <f>C245-E245</f>
        <v>3200</v>
      </c>
    </row>
    <row r="246" spans="1:6" x14ac:dyDescent="0.2">
      <c r="A246" s="189">
        <v>45685</v>
      </c>
      <c r="B246" s="190" t="s">
        <v>49</v>
      </c>
      <c r="C246" s="191">
        <v>17500</v>
      </c>
      <c r="D246" s="190" t="s">
        <v>9</v>
      </c>
      <c r="E246" s="190">
        <v>15100</v>
      </c>
      <c r="F246" s="191" cm="1">
        <f t="array" ref="F246:F247">C246:C247-E246:E247</f>
        <v>2400</v>
      </c>
    </row>
    <row r="247" spans="1:6" x14ac:dyDescent="0.2">
      <c r="A247" s="189">
        <v>45685</v>
      </c>
      <c r="B247" s="190" t="s">
        <v>83</v>
      </c>
      <c r="C247" s="191">
        <v>12500</v>
      </c>
      <c r="D247" s="190" t="s">
        <v>125</v>
      </c>
      <c r="E247" s="190">
        <v>11000</v>
      </c>
      <c r="F247" s="190">
        <v>1500</v>
      </c>
    </row>
    <row r="248" spans="1:6" x14ac:dyDescent="0.2">
      <c r="A248" s="189">
        <v>45685</v>
      </c>
      <c r="B248" s="190"/>
      <c r="C248" s="191">
        <f>SUM(C246:C247)</f>
        <v>30000</v>
      </c>
      <c r="D248" s="190"/>
      <c r="E248" s="190"/>
      <c r="F248" s="191">
        <f>SUM(F246:F247)</f>
        <v>3900</v>
      </c>
    </row>
    <row r="249" spans="1:6" x14ac:dyDescent="0.2">
      <c r="A249" s="197">
        <v>45686</v>
      </c>
      <c r="B249" s="195" t="s">
        <v>123</v>
      </c>
      <c r="C249" s="196">
        <v>17500</v>
      </c>
      <c r="D249" s="195" t="s">
        <v>9</v>
      </c>
      <c r="E249" s="195">
        <v>15100</v>
      </c>
      <c r="F249" s="196" cm="1">
        <f t="array" ref="F249:F250">C249:C250-E249:E250</f>
        <v>2400</v>
      </c>
    </row>
    <row r="250" spans="1:6" x14ac:dyDescent="0.2">
      <c r="A250" s="197">
        <v>45686</v>
      </c>
      <c r="B250" s="195" t="s">
        <v>65</v>
      </c>
      <c r="C250" s="196">
        <v>25000</v>
      </c>
      <c r="D250" s="195" t="s">
        <v>9</v>
      </c>
      <c r="E250" s="195">
        <v>22000</v>
      </c>
      <c r="F250" s="195">
        <v>3000</v>
      </c>
    </row>
    <row r="251" spans="1:6" x14ac:dyDescent="0.2">
      <c r="A251" s="197">
        <v>45686</v>
      </c>
      <c r="B251" s="195"/>
      <c r="C251" s="196">
        <f>SUM(C249:C250)</f>
        <v>42500</v>
      </c>
      <c r="D251" s="195"/>
      <c r="E251" s="195"/>
      <c r="F251" s="196">
        <f>SUM(F249:F250)</f>
        <v>5400</v>
      </c>
    </row>
    <row r="252" spans="1:6" x14ac:dyDescent="0.2">
      <c r="A252" s="146">
        <v>45687</v>
      </c>
      <c r="B252" s="147" t="s">
        <v>47</v>
      </c>
      <c r="C252" s="177">
        <v>27500</v>
      </c>
      <c r="D252" s="147" t="s">
        <v>9</v>
      </c>
      <c r="E252" s="147">
        <v>24300</v>
      </c>
      <c r="F252" s="177" cm="1">
        <f t="array" ref="F252:F253">C252:C253-E252:E253</f>
        <v>3200</v>
      </c>
    </row>
    <row r="253" spans="1:6" x14ac:dyDescent="0.2">
      <c r="A253" s="146">
        <v>45687</v>
      </c>
      <c r="B253" s="147" t="s">
        <v>107</v>
      </c>
      <c r="C253" s="177">
        <v>23500</v>
      </c>
      <c r="D253" s="147" t="s">
        <v>9</v>
      </c>
      <c r="E253" s="147">
        <v>20500</v>
      </c>
      <c r="F253" s="147">
        <v>3000</v>
      </c>
    </row>
    <row r="254" spans="1:6" x14ac:dyDescent="0.2">
      <c r="A254" s="146">
        <v>45687</v>
      </c>
      <c r="B254" s="147"/>
      <c r="C254" s="177">
        <f>SUM(C252:C253)</f>
        <v>51000</v>
      </c>
      <c r="D254" s="147"/>
      <c r="E254" s="147"/>
      <c r="F254" s="177">
        <f>SUM(F252:F253)</f>
        <v>6200</v>
      </c>
    </row>
    <row r="255" spans="1:6" x14ac:dyDescent="0.2">
      <c r="A255" s="216">
        <v>45688</v>
      </c>
      <c r="B255" s="217" t="s">
        <v>83</v>
      </c>
      <c r="C255" s="219">
        <v>12500</v>
      </c>
      <c r="D255" s="217" t="s">
        <v>9</v>
      </c>
      <c r="E255" s="217">
        <v>11000</v>
      </c>
      <c r="F255" s="219" cm="1">
        <f t="array" ref="F255:F256">C255:C256-E255:E256</f>
        <v>1500</v>
      </c>
    </row>
    <row r="256" spans="1:6" x14ac:dyDescent="0.2">
      <c r="A256" s="216">
        <v>45688</v>
      </c>
      <c r="B256" s="217" t="s">
        <v>40</v>
      </c>
      <c r="C256" s="219">
        <v>11500</v>
      </c>
      <c r="D256" s="217" t="s">
        <v>9</v>
      </c>
      <c r="E256" s="217">
        <v>10000</v>
      </c>
      <c r="F256" s="217">
        <v>1500</v>
      </c>
    </row>
    <row r="257" spans="1:6" x14ac:dyDescent="0.2">
      <c r="A257" s="216">
        <v>45688</v>
      </c>
      <c r="B257" s="217"/>
      <c r="C257" s="219">
        <f>SUM(C255:C256)</f>
        <v>24000</v>
      </c>
      <c r="D257" s="217"/>
      <c r="E257" s="217"/>
      <c r="F257" s="219">
        <f>SUM(F255:F256)</f>
        <v>3000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BE0-A540-3D43-9A3A-791A1EC7695E}">
  <dimension ref="A1:E27"/>
  <sheetViews>
    <sheetView workbookViewId="0">
      <selection activeCell="C16" sqref="C16"/>
    </sheetView>
  </sheetViews>
  <sheetFormatPr baseColWidth="10" defaultRowHeight="16" x14ac:dyDescent="0.2"/>
  <cols>
    <col min="1" max="1" width="15.1640625" customWidth="1"/>
    <col min="2" max="2" width="29" customWidth="1"/>
    <col min="3" max="4" width="16.6640625" customWidth="1"/>
    <col min="5" max="5" width="24.33203125" customWidth="1"/>
  </cols>
  <sheetData>
    <row r="1" spans="1:5" ht="21" x14ac:dyDescent="0.25">
      <c r="A1" s="202" t="s">
        <v>10</v>
      </c>
      <c r="B1" s="203"/>
      <c r="C1" s="203"/>
      <c r="D1" s="203"/>
      <c r="E1" s="204"/>
    </row>
    <row r="2" spans="1:5" ht="88" x14ac:dyDescent="0.2">
      <c r="A2" s="12" t="s">
        <v>11</v>
      </c>
      <c r="B2" s="13" t="s">
        <v>12</v>
      </c>
      <c r="C2" s="14" t="s">
        <v>13</v>
      </c>
      <c r="D2" s="14" t="s">
        <v>14</v>
      </c>
      <c r="E2" s="13" t="s">
        <v>15</v>
      </c>
    </row>
    <row r="3" spans="1:5" ht="21" x14ac:dyDescent="0.25">
      <c r="A3" s="15">
        <v>45668</v>
      </c>
      <c r="B3" s="16" t="s">
        <v>78</v>
      </c>
      <c r="C3" s="17">
        <v>12935</v>
      </c>
      <c r="D3" s="18">
        <v>45677</v>
      </c>
      <c r="E3" s="19"/>
    </row>
    <row r="4" spans="1:5" ht="21" x14ac:dyDescent="0.25">
      <c r="A4" s="15">
        <v>45668</v>
      </c>
      <c r="B4" s="16" t="s">
        <v>79</v>
      </c>
      <c r="C4" s="21">
        <v>18389</v>
      </c>
      <c r="D4" s="22">
        <v>45672</v>
      </c>
      <c r="E4" s="19"/>
    </row>
    <row r="5" spans="1:5" ht="21" x14ac:dyDescent="0.25">
      <c r="A5" s="15">
        <v>45668</v>
      </c>
      <c r="B5" s="16" t="s">
        <v>78</v>
      </c>
      <c r="C5" s="21">
        <v>12875</v>
      </c>
      <c r="D5" s="22">
        <v>45674</v>
      </c>
      <c r="E5" s="19"/>
    </row>
    <row r="6" spans="1:5" ht="21" x14ac:dyDescent="0.25">
      <c r="A6" s="15"/>
      <c r="B6" s="16"/>
      <c r="C6" s="92">
        <f>SUM(C3:C5)</f>
        <v>44199</v>
      </c>
      <c r="D6" s="18"/>
      <c r="E6" s="19"/>
    </row>
    <row r="7" spans="1:5" ht="21" x14ac:dyDescent="0.25">
      <c r="A7" s="15">
        <v>45672</v>
      </c>
      <c r="B7" s="16" t="s">
        <v>78</v>
      </c>
      <c r="C7" s="17">
        <v>13335</v>
      </c>
      <c r="D7" s="18">
        <v>45677</v>
      </c>
      <c r="E7" s="19" t="s">
        <v>118</v>
      </c>
    </row>
    <row r="8" spans="1:5" ht="21" x14ac:dyDescent="0.25">
      <c r="A8" s="15">
        <v>45674</v>
      </c>
      <c r="B8" s="16" t="s">
        <v>87</v>
      </c>
      <c r="C8" s="17">
        <v>19600</v>
      </c>
      <c r="D8" s="18">
        <v>45678</v>
      </c>
      <c r="E8" s="19" t="s">
        <v>131</v>
      </c>
    </row>
    <row r="9" spans="1:5" ht="21" x14ac:dyDescent="0.25">
      <c r="A9" s="15">
        <v>45680</v>
      </c>
      <c r="B9" s="16" t="s">
        <v>132</v>
      </c>
      <c r="C9" s="17">
        <v>21415</v>
      </c>
      <c r="D9" s="18"/>
      <c r="E9" s="19"/>
    </row>
    <row r="10" spans="1:5" ht="21" x14ac:dyDescent="0.25">
      <c r="A10" s="15"/>
      <c r="B10" s="16"/>
      <c r="C10" s="17"/>
      <c r="D10" s="18"/>
      <c r="E10" s="19"/>
    </row>
    <row r="11" spans="1:5" ht="21" x14ac:dyDescent="0.25">
      <c r="A11" s="15"/>
      <c r="B11" s="16"/>
      <c r="C11" s="17"/>
      <c r="D11" s="18"/>
      <c r="E11" s="19"/>
    </row>
    <row r="12" spans="1:5" ht="21" x14ac:dyDescent="0.25">
      <c r="A12" s="15"/>
      <c r="B12" s="16"/>
      <c r="C12" s="17"/>
      <c r="D12" s="18"/>
      <c r="E12" s="19"/>
    </row>
    <row r="13" spans="1:5" ht="21" x14ac:dyDescent="0.25">
      <c r="A13" s="15"/>
      <c r="B13" s="16"/>
      <c r="C13" s="17"/>
      <c r="D13" s="16"/>
      <c r="E13" s="19"/>
    </row>
    <row r="14" spans="1:5" ht="21" x14ac:dyDescent="0.25">
      <c r="A14" s="20"/>
      <c r="B14" s="16"/>
      <c r="C14" s="17"/>
      <c r="D14" s="16"/>
      <c r="E14" s="19"/>
    </row>
    <row r="15" spans="1:5" ht="21" x14ac:dyDescent="0.25">
      <c r="A15" s="20"/>
      <c r="B15" s="16"/>
      <c r="C15" s="17"/>
      <c r="D15" s="16"/>
      <c r="E15" s="19"/>
    </row>
    <row r="16" spans="1:5" ht="21" x14ac:dyDescent="0.25">
      <c r="A16" s="15"/>
      <c r="B16" s="16"/>
      <c r="C16" s="17"/>
      <c r="D16" s="18"/>
      <c r="E16" s="19"/>
    </row>
    <row r="17" spans="1:5" ht="21" x14ac:dyDescent="0.25">
      <c r="A17" s="15"/>
      <c r="B17" s="16"/>
      <c r="C17" s="17"/>
      <c r="D17" s="16"/>
      <c r="E17" s="19"/>
    </row>
    <row r="18" spans="1:5" ht="21" x14ac:dyDescent="0.25">
      <c r="A18" s="15"/>
      <c r="B18" s="16"/>
      <c r="C18" s="17"/>
      <c r="D18" s="16"/>
      <c r="E18" s="19"/>
    </row>
    <row r="19" spans="1:5" ht="21" x14ac:dyDescent="0.25">
      <c r="A19" s="15"/>
      <c r="B19" s="16"/>
      <c r="C19" s="17"/>
      <c r="D19" s="16"/>
      <c r="E19" s="19"/>
    </row>
    <row r="20" spans="1:5" ht="21" x14ac:dyDescent="0.25">
      <c r="A20" s="15"/>
      <c r="B20" s="16"/>
      <c r="C20" s="17"/>
      <c r="D20" s="16"/>
      <c r="E20" s="19"/>
    </row>
    <row r="21" spans="1:5" ht="21" x14ac:dyDescent="0.25">
      <c r="A21" s="20"/>
      <c r="B21" s="16"/>
      <c r="C21" s="17"/>
      <c r="D21" s="16"/>
      <c r="E21" s="19"/>
    </row>
    <row r="22" spans="1:5" ht="21" x14ac:dyDescent="0.25">
      <c r="A22" s="20"/>
      <c r="B22" s="16"/>
      <c r="C22" s="17"/>
      <c r="D22" s="16"/>
      <c r="E22" s="19"/>
    </row>
    <row r="23" spans="1:5" ht="21" x14ac:dyDescent="0.25">
      <c r="A23" s="20"/>
      <c r="B23" s="16"/>
      <c r="C23" s="17"/>
      <c r="D23" s="16"/>
      <c r="E23" s="19"/>
    </row>
    <row r="24" spans="1:5" ht="21" x14ac:dyDescent="0.25">
      <c r="A24" s="20"/>
      <c r="B24" s="16"/>
      <c r="C24" s="17"/>
      <c r="D24" s="16"/>
      <c r="E24" s="19"/>
    </row>
    <row r="25" spans="1:5" ht="21" x14ac:dyDescent="0.25">
      <c r="A25" s="20"/>
      <c r="B25" s="16"/>
      <c r="C25" s="17"/>
      <c r="D25" s="16"/>
      <c r="E25" s="19"/>
    </row>
    <row r="26" spans="1:5" ht="21" x14ac:dyDescent="0.25">
      <c r="A26" s="20"/>
      <c r="B26" s="16"/>
      <c r="C26" s="17"/>
      <c r="D26" s="16"/>
      <c r="E26" s="19"/>
    </row>
    <row r="27" spans="1:5" ht="21" x14ac:dyDescent="0.25">
      <c r="A27" s="20"/>
      <c r="B27" s="16"/>
      <c r="C27" s="17"/>
      <c r="D27" s="16"/>
      <c r="E27" s="19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1950-ECA9-9746-8A35-565A7955C046}">
  <dimension ref="A1:I44"/>
  <sheetViews>
    <sheetView workbookViewId="0">
      <selection activeCell="G35" sqref="G35"/>
    </sheetView>
  </sheetViews>
  <sheetFormatPr baseColWidth="10" defaultRowHeight="16" x14ac:dyDescent="0.2"/>
  <cols>
    <col min="1" max="1" width="13.5" customWidth="1"/>
    <col min="2" max="2" width="32.33203125" customWidth="1"/>
    <col min="3" max="3" width="17.6640625" customWidth="1"/>
    <col min="4" max="4" width="16.1640625" style="95" customWidth="1"/>
    <col min="7" max="7" width="13.5" customWidth="1"/>
    <col min="8" max="8" width="11.5" customWidth="1"/>
  </cols>
  <sheetData>
    <row r="1" spans="1:9" x14ac:dyDescent="0.2">
      <c r="A1" s="205" t="s">
        <v>16</v>
      </c>
      <c r="B1" s="206"/>
      <c r="C1" s="206"/>
      <c r="D1" s="207"/>
      <c r="F1" s="205" t="s">
        <v>17</v>
      </c>
      <c r="G1" s="206"/>
      <c r="H1" s="206"/>
      <c r="I1" s="207"/>
    </row>
    <row r="2" spans="1:9" x14ac:dyDescent="0.2">
      <c r="A2" s="23" t="s">
        <v>0</v>
      </c>
      <c r="B2" s="23" t="s">
        <v>18</v>
      </c>
      <c r="C2" s="24" t="s">
        <v>19</v>
      </c>
      <c r="D2" s="25" t="s">
        <v>15</v>
      </c>
      <c r="F2" s="23" t="s">
        <v>0</v>
      </c>
      <c r="G2" s="23" t="s">
        <v>18</v>
      </c>
      <c r="H2" s="25" t="s">
        <v>19</v>
      </c>
      <c r="I2" s="25" t="s">
        <v>15</v>
      </c>
    </row>
    <row r="3" spans="1:9" x14ac:dyDescent="0.2">
      <c r="A3" s="9">
        <v>45659</v>
      </c>
      <c r="B3" s="10" t="s">
        <v>38</v>
      </c>
      <c r="C3" s="11">
        <v>834</v>
      </c>
      <c r="D3" s="94"/>
      <c r="F3" s="10"/>
      <c r="G3" s="10"/>
      <c r="H3" s="10"/>
      <c r="I3" s="10"/>
    </row>
    <row r="4" spans="1:9" x14ac:dyDescent="0.2">
      <c r="A4" s="9">
        <v>45296</v>
      </c>
      <c r="B4" s="10" t="s">
        <v>48</v>
      </c>
      <c r="C4" s="11">
        <v>3500</v>
      </c>
      <c r="D4" s="94"/>
      <c r="F4" s="10"/>
      <c r="G4" s="10"/>
      <c r="H4" s="10"/>
      <c r="I4" s="10"/>
    </row>
    <row r="5" spans="1:9" x14ac:dyDescent="0.2">
      <c r="A5" s="9">
        <v>45663</v>
      </c>
      <c r="B5" s="10" t="s">
        <v>51</v>
      </c>
      <c r="C5" s="11">
        <v>422</v>
      </c>
      <c r="D5" s="94"/>
      <c r="F5" s="10"/>
      <c r="G5" s="10"/>
      <c r="H5" s="10"/>
      <c r="I5" s="10"/>
    </row>
    <row r="6" spans="1:9" x14ac:dyDescent="0.2">
      <c r="A6" s="9">
        <v>45664</v>
      </c>
      <c r="B6" s="10" t="s">
        <v>52</v>
      </c>
      <c r="C6" s="11">
        <v>215</v>
      </c>
      <c r="D6" s="94" t="s">
        <v>81</v>
      </c>
      <c r="F6" s="10"/>
      <c r="G6" s="10"/>
      <c r="H6" s="10"/>
      <c r="I6" s="10"/>
    </row>
    <row r="7" spans="1:9" x14ac:dyDescent="0.2">
      <c r="A7" s="9">
        <v>45665</v>
      </c>
      <c r="B7" s="10" t="s">
        <v>58</v>
      </c>
      <c r="C7" s="11">
        <v>400</v>
      </c>
      <c r="D7" s="94"/>
      <c r="F7" s="10"/>
      <c r="G7" s="10"/>
      <c r="H7" s="10"/>
      <c r="I7" s="10"/>
    </row>
    <row r="8" spans="1:9" x14ac:dyDescent="0.2">
      <c r="A8" s="9"/>
      <c r="B8" s="10" t="s">
        <v>59</v>
      </c>
      <c r="C8" s="11">
        <v>200</v>
      </c>
      <c r="D8" s="94"/>
      <c r="F8" s="10"/>
      <c r="G8" s="10"/>
      <c r="H8" s="10"/>
      <c r="I8" s="10"/>
    </row>
    <row r="9" spans="1:9" x14ac:dyDescent="0.2">
      <c r="A9" s="9"/>
      <c r="B9" s="10" t="s">
        <v>51</v>
      </c>
      <c r="C9" s="11">
        <v>383</v>
      </c>
      <c r="D9" s="94"/>
      <c r="F9" s="10"/>
      <c r="G9" s="10"/>
      <c r="H9" s="10"/>
      <c r="I9" s="10"/>
    </row>
    <row r="10" spans="1:9" x14ac:dyDescent="0.2">
      <c r="A10" s="9"/>
      <c r="B10" s="10"/>
      <c r="C10" s="68">
        <f>SUM(C7:C9)</f>
        <v>983</v>
      </c>
      <c r="D10" s="94"/>
      <c r="F10" s="10"/>
      <c r="G10" s="10"/>
      <c r="H10" s="10"/>
      <c r="I10" s="10"/>
    </row>
    <row r="11" spans="1:9" x14ac:dyDescent="0.2">
      <c r="A11" s="9">
        <v>45666</v>
      </c>
      <c r="B11" s="10" t="s">
        <v>52</v>
      </c>
      <c r="C11" s="11">
        <v>400</v>
      </c>
      <c r="D11" s="94"/>
      <c r="F11" s="10"/>
      <c r="G11" s="10"/>
      <c r="H11" s="10"/>
      <c r="I11" s="10"/>
    </row>
    <row r="12" spans="1:9" x14ac:dyDescent="0.2">
      <c r="A12" s="9"/>
      <c r="B12" s="10" t="s">
        <v>62</v>
      </c>
      <c r="C12" s="11">
        <v>750</v>
      </c>
      <c r="D12" s="94"/>
      <c r="F12" s="10"/>
      <c r="G12" s="10"/>
      <c r="H12" s="10"/>
      <c r="I12" s="10"/>
    </row>
    <row r="13" spans="1:9" x14ac:dyDescent="0.2">
      <c r="A13" s="9"/>
      <c r="B13" s="10" t="s">
        <v>63</v>
      </c>
      <c r="C13" s="11">
        <v>32500</v>
      </c>
      <c r="D13" s="94"/>
      <c r="F13" s="10"/>
      <c r="G13" s="10"/>
      <c r="H13" s="10"/>
      <c r="I13" s="10"/>
    </row>
    <row r="14" spans="1:9" x14ac:dyDescent="0.2">
      <c r="A14" s="10"/>
      <c r="B14" s="10"/>
      <c r="C14" s="68">
        <f>SUM(C11:C13)</f>
        <v>33650</v>
      </c>
      <c r="D14" s="94"/>
      <c r="F14" s="10"/>
      <c r="G14" s="10"/>
      <c r="H14" s="10"/>
      <c r="I14" s="10"/>
    </row>
    <row r="15" spans="1:9" x14ac:dyDescent="0.2">
      <c r="A15" s="9">
        <v>45667</v>
      </c>
      <c r="B15" s="10" t="s">
        <v>52</v>
      </c>
      <c r="C15" s="11">
        <v>200</v>
      </c>
      <c r="D15" s="94"/>
      <c r="F15" s="10"/>
      <c r="G15" s="10"/>
      <c r="H15" s="10"/>
      <c r="I15" s="10"/>
    </row>
    <row r="16" spans="1:9" x14ac:dyDescent="0.2">
      <c r="A16" s="9">
        <v>45667</v>
      </c>
      <c r="B16" s="10" t="s">
        <v>67</v>
      </c>
      <c r="C16" s="11">
        <v>60000</v>
      </c>
      <c r="D16" s="94"/>
      <c r="F16" s="10"/>
      <c r="G16" s="10"/>
      <c r="H16" s="10"/>
      <c r="I16" s="10"/>
    </row>
    <row r="17" spans="1:9" x14ac:dyDescent="0.2">
      <c r="A17" s="9"/>
      <c r="B17" s="10"/>
      <c r="C17" s="11">
        <f>SUM(C15:C16)</f>
        <v>60200</v>
      </c>
      <c r="D17" s="94"/>
      <c r="F17" s="10"/>
      <c r="G17" s="10"/>
      <c r="H17" s="10"/>
      <c r="I17" s="10"/>
    </row>
    <row r="18" spans="1:9" x14ac:dyDescent="0.2">
      <c r="A18" s="9">
        <v>45668</v>
      </c>
      <c r="B18" s="93" t="s">
        <v>80</v>
      </c>
      <c r="C18" s="11">
        <v>1199</v>
      </c>
      <c r="D18" s="94"/>
      <c r="F18" s="10"/>
      <c r="G18" s="10"/>
      <c r="H18" s="10"/>
      <c r="I18" s="10"/>
    </row>
    <row r="19" spans="1:9" x14ac:dyDescent="0.2">
      <c r="A19" s="10"/>
      <c r="B19" s="10" t="s">
        <v>52</v>
      </c>
      <c r="C19" s="11">
        <v>200</v>
      </c>
      <c r="D19" s="94"/>
      <c r="F19" s="10"/>
      <c r="G19" s="10"/>
      <c r="H19" s="10"/>
      <c r="I19" s="10"/>
    </row>
    <row r="20" spans="1:9" x14ac:dyDescent="0.2">
      <c r="A20" s="9"/>
      <c r="B20" s="10" t="s">
        <v>52</v>
      </c>
      <c r="C20" s="11">
        <v>520</v>
      </c>
      <c r="D20" s="94"/>
      <c r="F20" s="10"/>
      <c r="G20" s="10"/>
      <c r="H20" s="10"/>
      <c r="I20" s="10"/>
    </row>
    <row r="21" spans="1:9" x14ac:dyDescent="0.2">
      <c r="A21" s="9">
        <v>45670</v>
      </c>
      <c r="B21" s="10" t="s">
        <v>84</v>
      </c>
      <c r="C21" s="11">
        <v>145000</v>
      </c>
      <c r="D21" s="94"/>
      <c r="F21" s="10"/>
      <c r="G21" s="10"/>
      <c r="H21" s="10"/>
      <c r="I21" s="10"/>
    </row>
    <row r="22" spans="1:9" x14ac:dyDescent="0.2">
      <c r="A22" s="10"/>
      <c r="B22" s="10" t="s">
        <v>85</v>
      </c>
      <c r="C22" s="11">
        <v>60000</v>
      </c>
      <c r="D22" s="94"/>
      <c r="F22" s="10"/>
      <c r="G22" s="10"/>
      <c r="H22" s="10"/>
      <c r="I22" s="10"/>
    </row>
    <row r="23" spans="1:9" x14ac:dyDescent="0.2">
      <c r="A23" s="10"/>
      <c r="B23" s="10" t="s">
        <v>86</v>
      </c>
      <c r="C23" s="11">
        <v>412</v>
      </c>
      <c r="D23" s="94"/>
    </row>
    <row r="24" spans="1:9" x14ac:dyDescent="0.2">
      <c r="A24" s="10"/>
      <c r="B24" s="10"/>
      <c r="C24" s="68">
        <f>SUM(C21:C23)</f>
        <v>205412</v>
      </c>
      <c r="D24" s="94"/>
    </row>
    <row r="25" spans="1:9" x14ac:dyDescent="0.2">
      <c r="A25" s="9">
        <v>45672</v>
      </c>
      <c r="B25" s="10" t="s">
        <v>80</v>
      </c>
      <c r="C25" s="11">
        <v>535</v>
      </c>
      <c r="D25" s="94"/>
    </row>
    <row r="26" spans="1:9" x14ac:dyDescent="0.2">
      <c r="A26" s="9"/>
      <c r="B26" s="10" t="s">
        <v>52</v>
      </c>
      <c r="C26" s="11">
        <v>200</v>
      </c>
      <c r="D26" s="94"/>
    </row>
    <row r="27" spans="1:9" x14ac:dyDescent="0.2">
      <c r="A27" s="10"/>
      <c r="B27" s="10" t="s">
        <v>95</v>
      </c>
      <c r="C27" s="11">
        <v>17550</v>
      </c>
      <c r="D27" s="94"/>
    </row>
    <row r="28" spans="1:9" x14ac:dyDescent="0.2">
      <c r="A28" s="9">
        <v>45674</v>
      </c>
      <c r="B28" s="10" t="s">
        <v>52</v>
      </c>
      <c r="C28" s="11">
        <v>200</v>
      </c>
      <c r="D28" s="94"/>
    </row>
    <row r="29" spans="1:9" x14ac:dyDescent="0.2">
      <c r="A29" s="9"/>
      <c r="B29" s="10" t="s">
        <v>80</v>
      </c>
      <c r="C29" s="11">
        <v>400</v>
      </c>
      <c r="D29" s="94"/>
    </row>
    <row r="30" spans="1:9" x14ac:dyDescent="0.2">
      <c r="A30" s="9">
        <v>45675</v>
      </c>
      <c r="B30" s="10" t="s">
        <v>109</v>
      </c>
      <c r="C30" s="11">
        <v>14000</v>
      </c>
      <c r="D30" s="94"/>
    </row>
    <row r="31" spans="1:9" x14ac:dyDescent="0.2">
      <c r="A31" s="9">
        <v>45680</v>
      </c>
      <c r="B31" s="93" t="s">
        <v>80</v>
      </c>
      <c r="C31" s="11">
        <v>415</v>
      </c>
      <c r="D31" s="94"/>
    </row>
    <row r="32" spans="1:9" x14ac:dyDescent="0.2">
      <c r="A32" s="10"/>
      <c r="B32" s="10"/>
      <c r="C32" s="11"/>
      <c r="D32" s="94"/>
    </row>
    <row r="33" spans="1:4" x14ac:dyDescent="0.2">
      <c r="A33" s="9">
        <v>45681</v>
      </c>
      <c r="B33" s="10" t="s">
        <v>119</v>
      </c>
      <c r="C33" s="11">
        <v>100000</v>
      </c>
      <c r="D33" s="94"/>
    </row>
    <row r="34" spans="1:4" x14ac:dyDescent="0.2">
      <c r="A34" s="9"/>
      <c r="B34" s="10"/>
      <c r="C34" s="11"/>
      <c r="D34" s="94"/>
    </row>
    <row r="35" spans="1:4" x14ac:dyDescent="0.2">
      <c r="A35" s="10"/>
      <c r="B35" s="10"/>
      <c r="C35" s="11"/>
      <c r="D35" s="94"/>
    </row>
    <row r="36" spans="1:4" x14ac:dyDescent="0.2">
      <c r="A36" s="9">
        <v>45686</v>
      </c>
      <c r="B36" s="10" t="s">
        <v>124</v>
      </c>
      <c r="C36" s="11">
        <v>68</v>
      </c>
      <c r="D36" s="94"/>
    </row>
    <row r="37" spans="1:4" x14ac:dyDescent="0.2">
      <c r="A37" s="9">
        <v>45686</v>
      </c>
      <c r="B37" s="10" t="s">
        <v>128</v>
      </c>
      <c r="C37" s="11">
        <v>5838</v>
      </c>
      <c r="D37" s="94"/>
    </row>
    <row r="38" spans="1:4" x14ac:dyDescent="0.2">
      <c r="A38" s="9">
        <v>45686</v>
      </c>
      <c r="B38" s="10" t="s">
        <v>129</v>
      </c>
      <c r="C38" s="11">
        <v>530</v>
      </c>
      <c r="D38" s="94"/>
    </row>
    <row r="39" spans="1:4" x14ac:dyDescent="0.2">
      <c r="A39" s="10"/>
      <c r="B39" s="10"/>
      <c r="C39" s="11">
        <f>SUM(C36:C38)</f>
        <v>6436</v>
      </c>
      <c r="D39" s="94"/>
    </row>
    <row r="40" spans="1:4" x14ac:dyDescent="0.2">
      <c r="A40" s="9">
        <v>45687</v>
      </c>
      <c r="B40" s="10" t="s">
        <v>133</v>
      </c>
      <c r="C40" s="11">
        <v>19500</v>
      </c>
      <c r="D40" s="94"/>
    </row>
    <row r="41" spans="1:4" x14ac:dyDescent="0.2">
      <c r="A41" s="9">
        <v>45687</v>
      </c>
      <c r="B41" s="10" t="s">
        <v>134</v>
      </c>
      <c r="C41" s="10">
        <v>602</v>
      </c>
      <c r="D41" s="94"/>
    </row>
    <row r="42" spans="1:4" x14ac:dyDescent="0.2">
      <c r="A42" s="9">
        <v>45688</v>
      </c>
      <c r="B42" s="10" t="s">
        <v>137</v>
      </c>
      <c r="C42" s="11">
        <v>21600</v>
      </c>
      <c r="D42" s="94"/>
    </row>
    <row r="43" spans="1:4" x14ac:dyDescent="0.2">
      <c r="A43" s="10"/>
      <c r="B43" s="10" t="s">
        <v>138</v>
      </c>
      <c r="C43" s="11">
        <v>20000</v>
      </c>
      <c r="D43" s="94"/>
    </row>
    <row r="44" spans="1:4" x14ac:dyDescent="0.2">
      <c r="A44" s="10"/>
      <c r="B44" s="10"/>
      <c r="C44" s="68">
        <f>SUM(C42:C43)</f>
        <v>41600</v>
      </c>
      <c r="D44" s="94" t="s">
        <v>139</v>
      </c>
    </row>
  </sheetData>
  <mergeCells count="2">
    <mergeCell ref="A1:D1"/>
    <mergeCell ref="F1:I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9760-EAD8-B645-ABD9-365884BFBC12}">
  <dimension ref="A1:B170"/>
  <sheetViews>
    <sheetView topLeftCell="A157" zoomScale="90" workbookViewId="0">
      <selection activeCell="B140" sqref="B140"/>
    </sheetView>
  </sheetViews>
  <sheetFormatPr baseColWidth="10" defaultRowHeight="16" x14ac:dyDescent="0.2"/>
  <cols>
    <col min="1" max="1" width="23.33203125" customWidth="1"/>
    <col min="2" max="2" width="24.33203125" customWidth="1"/>
  </cols>
  <sheetData>
    <row r="1" spans="1:2" ht="21" x14ac:dyDescent="0.25">
      <c r="A1" s="26" t="s">
        <v>20</v>
      </c>
      <c r="B1" s="27">
        <v>45659</v>
      </c>
    </row>
    <row r="2" spans="1:2" ht="21" x14ac:dyDescent="0.25">
      <c r="A2" s="20"/>
      <c r="B2" s="16"/>
    </row>
    <row r="3" spans="1:2" ht="21" x14ac:dyDescent="0.25">
      <c r="A3" s="30" t="s">
        <v>9</v>
      </c>
      <c r="B3" s="28">
        <v>227000</v>
      </c>
    </row>
    <row r="4" spans="1:2" ht="21" x14ac:dyDescent="0.25">
      <c r="A4" s="30" t="s">
        <v>21</v>
      </c>
      <c r="B4" s="28"/>
    </row>
    <row r="5" spans="1:2" ht="21" x14ac:dyDescent="0.25">
      <c r="A5" s="30" t="s">
        <v>22</v>
      </c>
      <c r="B5" s="28">
        <v>227000</v>
      </c>
    </row>
    <row r="6" spans="1:2" ht="21" x14ac:dyDescent="0.25">
      <c r="A6" s="30" t="s">
        <v>23</v>
      </c>
      <c r="B6" s="28"/>
    </row>
    <row r="7" spans="1:2" ht="21" x14ac:dyDescent="0.25">
      <c r="A7" s="30" t="s">
        <v>16</v>
      </c>
      <c r="B7" s="28">
        <v>834</v>
      </c>
    </row>
    <row r="8" spans="1:2" ht="21" x14ac:dyDescent="0.25">
      <c r="A8" s="30" t="s">
        <v>24</v>
      </c>
      <c r="B8" s="28"/>
    </row>
    <row r="9" spans="1:2" ht="21" x14ac:dyDescent="0.25">
      <c r="A9" s="30"/>
      <c r="B9" s="28"/>
    </row>
    <row r="10" spans="1:2" ht="21" x14ac:dyDescent="0.25">
      <c r="A10" s="30" t="s">
        <v>25</v>
      </c>
      <c r="B10" s="29">
        <f>B3-B7</f>
        <v>226166</v>
      </c>
    </row>
    <row r="11" spans="1:2" ht="21" x14ac:dyDescent="0.25">
      <c r="A11" s="30"/>
      <c r="B11" s="28"/>
    </row>
    <row r="12" spans="1:2" ht="62" customHeight="1" x14ac:dyDescent="0.2">
      <c r="A12" s="208" t="s">
        <v>26</v>
      </c>
      <c r="B12" s="209"/>
    </row>
    <row r="13" spans="1:2" x14ac:dyDescent="0.2">
      <c r="A13" s="210"/>
      <c r="B13" s="211"/>
    </row>
    <row r="14" spans="1:2" x14ac:dyDescent="0.2">
      <c r="A14" s="210"/>
      <c r="B14" s="211"/>
    </row>
    <row r="15" spans="1:2" x14ac:dyDescent="0.2">
      <c r="A15" s="210"/>
      <c r="B15" s="211"/>
    </row>
    <row r="16" spans="1:2" x14ac:dyDescent="0.2">
      <c r="A16" s="212"/>
      <c r="B16" s="213"/>
    </row>
    <row r="18" spans="1:2" ht="21" x14ac:dyDescent="0.25">
      <c r="A18" s="26" t="s">
        <v>20</v>
      </c>
      <c r="B18" s="27">
        <v>45660</v>
      </c>
    </row>
    <row r="19" spans="1:2" ht="21" x14ac:dyDescent="0.25">
      <c r="A19" s="20"/>
      <c r="B19" s="16"/>
    </row>
    <row r="20" spans="1:2" ht="21" x14ac:dyDescent="0.25">
      <c r="A20" s="30" t="s">
        <v>9</v>
      </c>
      <c r="B20" s="28">
        <v>113500</v>
      </c>
    </row>
    <row r="21" spans="1:2" ht="21" x14ac:dyDescent="0.25">
      <c r="A21" s="30" t="s">
        <v>21</v>
      </c>
      <c r="B21" s="28"/>
    </row>
    <row r="22" spans="1:2" ht="21" x14ac:dyDescent="0.25">
      <c r="A22" s="30" t="s">
        <v>22</v>
      </c>
      <c r="B22" s="28">
        <v>113500</v>
      </c>
    </row>
    <row r="23" spans="1:2" ht="21" x14ac:dyDescent="0.25">
      <c r="A23" s="30" t="s">
        <v>23</v>
      </c>
      <c r="B23" s="28"/>
    </row>
    <row r="24" spans="1:2" ht="21" x14ac:dyDescent="0.25">
      <c r="A24" s="30" t="s">
        <v>16</v>
      </c>
      <c r="B24" s="28"/>
    </row>
    <row r="25" spans="1:2" ht="21" x14ac:dyDescent="0.25">
      <c r="A25" s="30" t="s">
        <v>24</v>
      </c>
      <c r="B25" s="28"/>
    </row>
    <row r="26" spans="1:2" ht="21" x14ac:dyDescent="0.25">
      <c r="A26" s="30"/>
      <c r="B26" s="28"/>
    </row>
    <row r="27" spans="1:2" ht="21" x14ac:dyDescent="0.25">
      <c r="A27" s="30" t="s">
        <v>25</v>
      </c>
      <c r="B27" s="29">
        <f>B20-B24</f>
        <v>113500</v>
      </c>
    </row>
    <row r="28" spans="1:2" ht="21" x14ac:dyDescent="0.25">
      <c r="A28" s="30"/>
      <c r="B28" s="28"/>
    </row>
    <row r="29" spans="1:2" x14ac:dyDescent="0.2">
      <c r="A29" s="208" t="s">
        <v>26</v>
      </c>
      <c r="B29" s="209"/>
    </row>
    <row r="30" spans="1:2" x14ac:dyDescent="0.2">
      <c r="A30" s="210"/>
      <c r="B30" s="211"/>
    </row>
    <row r="31" spans="1:2" x14ac:dyDescent="0.2">
      <c r="A31" s="210"/>
      <c r="B31" s="211"/>
    </row>
    <row r="32" spans="1:2" x14ac:dyDescent="0.2">
      <c r="A32" s="210"/>
      <c r="B32" s="211"/>
    </row>
    <row r="33" spans="1:2" x14ac:dyDescent="0.2">
      <c r="A33" s="212"/>
      <c r="B33" s="213"/>
    </row>
    <row r="36" spans="1:2" ht="21" x14ac:dyDescent="0.25">
      <c r="A36" s="26" t="s">
        <v>20</v>
      </c>
      <c r="B36" s="27">
        <v>45661</v>
      </c>
    </row>
    <row r="37" spans="1:2" ht="21" x14ac:dyDescent="0.25">
      <c r="A37" s="20"/>
      <c r="B37" s="16"/>
    </row>
    <row r="38" spans="1:2" ht="21" x14ac:dyDescent="0.25">
      <c r="A38" s="30" t="s">
        <v>9</v>
      </c>
      <c r="B38" s="28">
        <v>98500</v>
      </c>
    </row>
    <row r="39" spans="1:2" ht="21" x14ac:dyDescent="0.25">
      <c r="A39" s="30" t="s">
        <v>21</v>
      </c>
      <c r="B39" s="28"/>
    </row>
    <row r="40" spans="1:2" ht="21" x14ac:dyDescent="0.25">
      <c r="A40" s="30" t="s">
        <v>22</v>
      </c>
      <c r="B40" s="28">
        <v>98500</v>
      </c>
    </row>
    <row r="41" spans="1:2" ht="21" x14ac:dyDescent="0.25">
      <c r="A41" s="30" t="s">
        <v>23</v>
      </c>
      <c r="B41" s="28"/>
    </row>
    <row r="42" spans="1:2" ht="21" x14ac:dyDescent="0.25">
      <c r="A42" s="30" t="s">
        <v>16</v>
      </c>
      <c r="B42" s="28"/>
    </row>
    <row r="43" spans="1:2" ht="21" x14ac:dyDescent="0.25">
      <c r="A43" s="30" t="s">
        <v>24</v>
      </c>
      <c r="B43" s="28"/>
    </row>
    <row r="44" spans="1:2" ht="21" x14ac:dyDescent="0.25">
      <c r="A44" s="30"/>
      <c r="B44" s="28"/>
    </row>
    <row r="45" spans="1:2" ht="21" x14ac:dyDescent="0.25">
      <c r="A45" s="30" t="s">
        <v>25</v>
      </c>
      <c r="B45" s="29">
        <f>B38-B42</f>
        <v>98500</v>
      </c>
    </row>
    <row r="46" spans="1:2" ht="21" x14ac:dyDescent="0.25">
      <c r="A46" s="30"/>
      <c r="B46" s="28"/>
    </row>
    <row r="47" spans="1:2" x14ac:dyDescent="0.2">
      <c r="A47" s="208" t="s">
        <v>26</v>
      </c>
      <c r="B47" s="209"/>
    </row>
    <row r="48" spans="1:2" x14ac:dyDescent="0.2">
      <c r="A48" s="210"/>
      <c r="B48" s="211"/>
    </row>
    <row r="49" spans="1:2" x14ac:dyDescent="0.2">
      <c r="A49" s="210"/>
      <c r="B49" s="211"/>
    </row>
    <row r="50" spans="1:2" x14ac:dyDescent="0.2">
      <c r="A50" s="210"/>
      <c r="B50" s="211"/>
    </row>
    <row r="51" spans="1:2" x14ac:dyDescent="0.2">
      <c r="A51" s="212"/>
      <c r="B51" s="213"/>
    </row>
    <row r="53" spans="1:2" ht="21" x14ac:dyDescent="0.25">
      <c r="A53" s="26" t="s">
        <v>20</v>
      </c>
      <c r="B53" s="27">
        <v>45662</v>
      </c>
    </row>
    <row r="54" spans="1:2" ht="21" x14ac:dyDescent="0.25">
      <c r="A54" s="20"/>
      <c r="B54" s="16"/>
    </row>
    <row r="55" spans="1:2" ht="21" x14ac:dyDescent="0.25">
      <c r="A55" s="30" t="s">
        <v>9</v>
      </c>
      <c r="B55" s="28">
        <v>193500</v>
      </c>
    </row>
    <row r="56" spans="1:2" ht="21" x14ac:dyDescent="0.25">
      <c r="A56" s="30" t="s">
        <v>21</v>
      </c>
      <c r="B56" s="28"/>
    </row>
    <row r="57" spans="1:2" ht="21" x14ac:dyDescent="0.25">
      <c r="A57" s="30" t="s">
        <v>22</v>
      </c>
      <c r="B57" s="28">
        <v>193500</v>
      </c>
    </row>
    <row r="58" spans="1:2" ht="21" x14ac:dyDescent="0.25">
      <c r="A58" s="30" t="s">
        <v>23</v>
      </c>
      <c r="B58" s="28"/>
    </row>
    <row r="59" spans="1:2" ht="21" x14ac:dyDescent="0.25">
      <c r="A59" s="30" t="s">
        <v>16</v>
      </c>
      <c r="B59" s="28">
        <v>3500</v>
      </c>
    </row>
    <row r="60" spans="1:2" ht="21" x14ac:dyDescent="0.25">
      <c r="A60" s="30" t="s">
        <v>24</v>
      </c>
      <c r="B60" s="28"/>
    </row>
    <row r="61" spans="1:2" ht="21" x14ac:dyDescent="0.25">
      <c r="A61" s="30"/>
      <c r="B61" s="28"/>
    </row>
    <row r="62" spans="1:2" ht="21" x14ac:dyDescent="0.25">
      <c r="A62" s="30" t="s">
        <v>25</v>
      </c>
      <c r="B62" s="29">
        <f>B55-B59</f>
        <v>190000</v>
      </c>
    </row>
    <row r="63" spans="1:2" ht="21" x14ac:dyDescent="0.25">
      <c r="A63" s="30"/>
      <c r="B63" s="28"/>
    </row>
    <row r="64" spans="1:2" x14ac:dyDescent="0.2">
      <c r="A64" s="208" t="s">
        <v>26</v>
      </c>
      <c r="B64" s="209"/>
    </row>
    <row r="65" spans="1:2" x14ac:dyDescent="0.2">
      <c r="A65" s="210"/>
      <c r="B65" s="211"/>
    </row>
    <row r="66" spans="1:2" x14ac:dyDescent="0.2">
      <c r="A66" s="210"/>
      <c r="B66" s="211"/>
    </row>
    <row r="67" spans="1:2" x14ac:dyDescent="0.2">
      <c r="A67" s="210"/>
      <c r="B67" s="211"/>
    </row>
    <row r="68" spans="1:2" x14ac:dyDescent="0.2">
      <c r="A68" s="212"/>
      <c r="B68" s="213"/>
    </row>
    <row r="70" spans="1:2" ht="21" x14ac:dyDescent="0.25">
      <c r="A70" s="26" t="s">
        <v>20</v>
      </c>
      <c r="B70" s="27">
        <v>45663</v>
      </c>
    </row>
    <row r="71" spans="1:2" ht="21" x14ac:dyDescent="0.25">
      <c r="A71" s="20"/>
      <c r="B71" s="16"/>
    </row>
    <row r="72" spans="1:2" ht="21" x14ac:dyDescent="0.25">
      <c r="A72" s="30" t="s">
        <v>9</v>
      </c>
      <c r="B72" s="28">
        <v>57000</v>
      </c>
    </row>
    <row r="73" spans="1:2" ht="21" x14ac:dyDescent="0.25">
      <c r="A73" s="30" t="s">
        <v>21</v>
      </c>
      <c r="B73" s="28"/>
    </row>
    <row r="74" spans="1:2" ht="21" x14ac:dyDescent="0.25">
      <c r="A74" s="30" t="s">
        <v>22</v>
      </c>
      <c r="B74" s="28">
        <v>57000</v>
      </c>
    </row>
    <row r="75" spans="1:2" ht="21" x14ac:dyDescent="0.25">
      <c r="A75" s="30" t="s">
        <v>23</v>
      </c>
      <c r="B75" s="28"/>
    </row>
    <row r="76" spans="1:2" ht="21" x14ac:dyDescent="0.25">
      <c r="A76" s="30" t="s">
        <v>16</v>
      </c>
      <c r="B76" s="28">
        <v>422</v>
      </c>
    </row>
    <row r="77" spans="1:2" ht="21" x14ac:dyDescent="0.25">
      <c r="A77" s="30" t="s">
        <v>24</v>
      </c>
      <c r="B77" s="28"/>
    </row>
    <row r="78" spans="1:2" ht="21" x14ac:dyDescent="0.25">
      <c r="A78" s="30"/>
      <c r="B78" s="28"/>
    </row>
    <row r="79" spans="1:2" ht="21" x14ac:dyDescent="0.25">
      <c r="A79" s="30" t="s">
        <v>25</v>
      </c>
      <c r="B79" s="29">
        <f>B72-B76</f>
        <v>56578</v>
      </c>
    </row>
    <row r="80" spans="1:2" ht="21" x14ac:dyDescent="0.25">
      <c r="A80" s="30"/>
      <c r="B80" s="28"/>
    </row>
    <row r="81" spans="1:2" x14ac:dyDescent="0.2">
      <c r="A81" s="208" t="s">
        <v>26</v>
      </c>
      <c r="B81" s="209"/>
    </row>
    <row r="82" spans="1:2" x14ac:dyDescent="0.2">
      <c r="A82" s="210"/>
      <c r="B82" s="211"/>
    </row>
    <row r="83" spans="1:2" x14ac:dyDescent="0.2">
      <c r="A83" s="210"/>
      <c r="B83" s="211"/>
    </row>
    <row r="84" spans="1:2" x14ac:dyDescent="0.2">
      <c r="A84" s="210"/>
      <c r="B84" s="211"/>
    </row>
    <row r="85" spans="1:2" x14ac:dyDescent="0.2">
      <c r="A85" s="212"/>
      <c r="B85" s="213"/>
    </row>
    <row r="87" spans="1:2" ht="21" x14ac:dyDescent="0.25">
      <c r="A87" s="26" t="s">
        <v>20</v>
      </c>
      <c r="B87" s="27">
        <v>45664</v>
      </c>
    </row>
    <row r="88" spans="1:2" ht="21" x14ac:dyDescent="0.25">
      <c r="A88" s="20"/>
      <c r="B88" s="16"/>
    </row>
    <row r="89" spans="1:2" ht="21" x14ac:dyDescent="0.25">
      <c r="A89" s="30" t="s">
        <v>9</v>
      </c>
      <c r="B89" s="28">
        <v>113700</v>
      </c>
    </row>
    <row r="90" spans="1:2" ht="21" x14ac:dyDescent="0.25">
      <c r="A90" s="30" t="s">
        <v>21</v>
      </c>
      <c r="B90" s="28"/>
    </row>
    <row r="91" spans="1:2" ht="21" x14ac:dyDescent="0.25">
      <c r="A91" s="30" t="s">
        <v>22</v>
      </c>
      <c r="B91" s="28">
        <v>113700</v>
      </c>
    </row>
    <row r="92" spans="1:2" ht="21" x14ac:dyDescent="0.25">
      <c r="A92" s="30" t="s">
        <v>23</v>
      </c>
      <c r="B92" s="28"/>
    </row>
    <row r="93" spans="1:2" ht="21" x14ac:dyDescent="0.25">
      <c r="A93" s="30" t="s">
        <v>16</v>
      </c>
      <c r="B93" s="28"/>
    </row>
    <row r="94" spans="1:2" ht="21" x14ac:dyDescent="0.25">
      <c r="A94" s="30" t="s">
        <v>24</v>
      </c>
      <c r="B94" s="28"/>
    </row>
    <row r="95" spans="1:2" ht="21" x14ac:dyDescent="0.25">
      <c r="A95" s="30"/>
      <c r="B95" s="28"/>
    </row>
    <row r="96" spans="1:2" ht="21" x14ac:dyDescent="0.25">
      <c r="A96" s="30" t="s">
        <v>25</v>
      </c>
      <c r="B96" s="29">
        <v>113700</v>
      </c>
    </row>
    <row r="97" spans="1:2" ht="21" x14ac:dyDescent="0.25">
      <c r="A97" s="30"/>
      <c r="B97" s="28"/>
    </row>
    <row r="98" spans="1:2" x14ac:dyDescent="0.2">
      <c r="A98" s="208" t="s">
        <v>26</v>
      </c>
      <c r="B98" s="209"/>
    </row>
    <row r="99" spans="1:2" x14ac:dyDescent="0.2">
      <c r="A99" s="210"/>
      <c r="B99" s="211"/>
    </row>
    <row r="100" spans="1:2" x14ac:dyDescent="0.2">
      <c r="A100" s="210"/>
      <c r="B100" s="211"/>
    </row>
    <row r="101" spans="1:2" x14ac:dyDescent="0.2">
      <c r="A101" s="210"/>
      <c r="B101" s="211"/>
    </row>
    <row r="102" spans="1:2" x14ac:dyDescent="0.2">
      <c r="A102" s="212"/>
      <c r="B102" s="213"/>
    </row>
    <row r="104" spans="1:2" ht="21" x14ac:dyDescent="0.25">
      <c r="A104" s="26" t="s">
        <v>20</v>
      </c>
      <c r="B104" s="27">
        <v>45665</v>
      </c>
    </row>
    <row r="105" spans="1:2" ht="21" x14ac:dyDescent="0.25">
      <c r="A105" s="20"/>
      <c r="B105" s="16"/>
    </row>
    <row r="106" spans="1:2" ht="21" x14ac:dyDescent="0.25">
      <c r="A106" s="30" t="s">
        <v>9</v>
      </c>
      <c r="B106" s="28">
        <v>102500</v>
      </c>
    </row>
    <row r="107" spans="1:2" ht="21" x14ac:dyDescent="0.25">
      <c r="A107" s="30" t="s">
        <v>21</v>
      </c>
      <c r="B107" s="28"/>
    </row>
    <row r="108" spans="1:2" ht="21" x14ac:dyDescent="0.25">
      <c r="A108" s="30" t="s">
        <v>22</v>
      </c>
      <c r="B108" s="28">
        <v>102500</v>
      </c>
    </row>
    <row r="109" spans="1:2" ht="21" x14ac:dyDescent="0.25">
      <c r="A109" s="30" t="s">
        <v>23</v>
      </c>
      <c r="B109" s="28"/>
    </row>
    <row r="110" spans="1:2" ht="21" x14ac:dyDescent="0.25">
      <c r="A110" s="30" t="s">
        <v>16</v>
      </c>
      <c r="B110" s="28">
        <v>983</v>
      </c>
    </row>
    <row r="111" spans="1:2" ht="21" x14ac:dyDescent="0.25">
      <c r="A111" s="30" t="s">
        <v>24</v>
      </c>
      <c r="B111" s="28"/>
    </row>
    <row r="112" spans="1:2" ht="21" x14ac:dyDescent="0.25">
      <c r="A112" s="30"/>
      <c r="B112" s="28"/>
    </row>
    <row r="113" spans="1:2" ht="21" x14ac:dyDescent="0.25">
      <c r="A113" s="30" t="s">
        <v>25</v>
      </c>
      <c r="B113" s="29">
        <f>B106-B110</f>
        <v>101517</v>
      </c>
    </row>
    <row r="114" spans="1:2" ht="21" x14ac:dyDescent="0.25">
      <c r="A114" s="30"/>
      <c r="B114" s="28"/>
    </row>
    <row r="115" spans="1:2" ht="16" customHeight="1" x14ac:dyDescent="0.2">
      <c r="A115" s="208" t="s">
        <v>26</v>
      </c>
      <c r="B115" s="209"/>
    </row>
    <row r="116" spans="1:2" ht="16" customHeight="1" x14ac:dyDescent="0.2">
      <c r="A116" s="210"/>
      <c r="B116" s="211"/>
    </row>
    <row r="117" spans="1:2" ht="16" customHeight="1" x14ac:dyDescent="0.2">
      <c r="A117" s="210"/>
      <c r="B117" s="211"/>
    </row>
    <row r="118" spans="1:2" ht="16" customHeight="1" x14ac:dyDescent="0.2">
      <c r="A118" s="210"/>
      <c r="B118" s="211"/>
    </row>
    <row r="119" spans="1:2" ht="16" customHeight="1" x14ac:dyDescent="0.2">
      <c r="A119" s="212"/>
      <c r="B119" s="213"/>
    </row>
    <row r="121" spans="1:2" ht="21" x14ac:dyDescent="0.25">
      <c r="A121" s="26" t="s">
        <v>20</v>
      </c>
      <c r="B121" s="27">
        <v>45666</v>
      </c>
    </row>
    <row r="122" spans="1:2" ht="21" x14ac:dyDescent="0.25">
      <c r="A122" s="20"/>
      <c r="B122" s="16"/>
    </row>
    <row r="123" spans="1:2" ht="21" x14ac:dyDescent="0.25">
      <c r="A123" s="30" t="s">
        <v>9</v>
      </c>
      <c r="B123" s="28">
        <v>166000</v>
      </c>
    </row>
    <row r="124" spans="1:2" ht="21" x14ac:dyDescent="0.25">
      <c r="A124" s="30" t="s">
        <v>21</v>
      </c>
      <c r="B124" s="28"/>
    </row>
    <row r="125" spans="1:2" ht="21" x14ac:dyDescent="0.25">
      <c r="A125" s="30" t="s">
        <v>22</v>
      </c>
      <c r="B125" s="28">
        <v>166000</v>
      </c>
    </row>
    <row r="126" spans="1:2" ht="21" x14ac:dyDescent="0.25">
      <c r="A126" s="30" t="s">
        <v>23</v>
      </c>
      <c r="B126" s="28"/>
    </row>
    <row r="127" spans="1:2" ht="21" x14ac:dyDescent="0.25">
      <c r="A127" s="30" t="s">
        <v>16</v>
      </c>
      <c r="B127" s="28">
        <v>33650</v>
      </c>
    </row>
    <row r="128" spans="1:2" ht="21" x14ac:dyDescent="0.25">
      <c r="A128" s="30" t="s">
        <v>24</v>
      </c>
      <c r="B128" s="28"/>
    </row>
    <row r="129" spans="1:2" ht="21" x14ac:dyDescent="0.25">
      <c r="A129" s="30"/>
      <c r="B129" s="28"/>
    </row>
    <row r="130" spans="1:2" ht="21" x14ac:dyDescent="0.25">
      <c r="A130" s="30" t="s">
        <v>25</v>
      </c>
      <c r="B130" s="29">
        <f>B123-B127</f>
        <v>132350</v>
      </c>
    </row>
    <row r="131" spans="1:2" ht="21" x14ac:dyDescent="0.25">
      <c r="A131" s="30"/>
      <c r="B131" s="28"/>
    </row>
    <row r="132" spans="1:2" x14ac:dyDescent="0.2">
      <c r="A132" s="208" t="s">
        <v>64</v>
      </c>
      <c r="B132" s="209"/>
    </row>
    <row r="133" spans="1:2" x14ac:dyDescent="0.2">
      <c r="A133" s="210"/>
      <c r="B133" s="211"/>
    </row>
    <row r="134" spans="1:2" x14ac:dyDescent="0.2">
      <c r="A134" s="210"/>
      <c r="B134" s="211"/>
    </row>
    <row r="135" spans="1:2" x14ac:dyDescent="0.2">
      <c r="A135" s="210"/>
      <c r="B135" s="211"/>
    </row>
    <row r="136" spans="1:2" x14ac:dyDescent="0.2">
      <c r="A136" s="212"/>
      <c r="B136" s="213"/>
    </row>
    <row r="138" spans="1:2" ht="21" x14ac:dyDescent="0.25">
      <c r="A138" s="26" t="s">
        <v>20</v>
      </c>
      <c r="B138" s="27">
        <v>45680</v>
      </c>
    </row>
    <row r="139" spans="1:2" ht="21" x14ac:dyDescent="0.25">
      <c r="A139" s="20"/>
      <c r="B139" s="16"/>
    </row>
    <row r="140" spans="1:2" ht="21" x14ac:dyDescent="0.25">
      <c r="A140" s="30" t="s">
        <v>9</v>
      </c>
      <c r="B140" s="28">
        <v>139500</v>
      </c>
    </row>
    <row r="141" spans="1:2" ht="21" x14ac:dyDescent="0.25">
      <c r="A141" s="30" t="s">
        <v>21</v>
      </c>
      <c r="B141" s="28">
        <v>1000</v>
      </c>
    </row>
    <row r="142" spans="1:2" ht="21" x14ac:dyDescent="0.25">
      <c r="A142" s="30" t="s">
        <v>22</v>
      </c>
      <c r="B142" s="28">
        <f>B140+B141</f>
        <v>140500</v>
      </c>
    </row>
    <row r="143" spans="1:2" ht="21" x14ac:dyDescent="0.25">
      <c r="A143" s="30" t="s">
        <v>23</v>
      </c>
      <c r="B143" s="28"/>
    </row>
    <row r="144" spans="1:2" ht="21" x14ac:dyDescent="0.25">
      <c r="A144" s="30" t="s">
        <v>16</v>
      </c>
      <c r="B144" s="28">
        <v>415</v>
      </c>
    </row>
    <row r="145" spans="1:2" ht="21" x14ac:dyDescent="0.25">
      <c r="A145" s="30" t="s">
        <v>24</v>
      </c>
      <c r="B145" s="28">
        <v>21000</v>
      </c>
    </row>
    <row r="146" spans="1:2" ht="21" x14ac:dyDescent="0.25">
      <c r="A146" s="30"/>
      <c r="B146" s="28"/>
    </row>
    <row r="147" spans="1:2" ht="21" x14ac:dyDescent="0.25">
      <c r="A147" s="30" t="s">
        <v>25</v>
      </c>
      <c r="B147" s="29">
        <f>B142-B144-B145</f>
        <v>119085</v>
      </c>
    </row>
    <row r="148" spans="1:2" ht="21" x14ac:dyDescent="0.25">
      <c r="A148" s="30"/>
      <c r="B148" s="28"/>
    </row>
    <row r="149" spans="1:2" x14ac:dyDescent="0.2">
      <c r="A149" s="208" t="s">
        <v>91</v>
      </c>
      <c r="B149" s="209"/>
    </row>
    <row r="150" spans="1:2" x14ac:dyDescent="0.2">
      <c r="A150" s="210"/>
      <c r="B150" s="211"/>
    </row>
    <row r="151" spans="1:2" x14ac:dyDescent="0.2">
      <c r="A151" s="210"/>
      <c r="B151" s="211"/>
    </row>
    <row r="152" spans="1:2" x14ac:dyDescent="0.2">
      <c r="A152" s="210"/>
      <c r="B152" s="211"/>
    </row>
    <row r="153" spans="1:2" x14ac:dyDescent="0.2">
      <c r="A153" s="212"/>
      <c r="B153" s="213"/>
    </row>
    <row r="155" spans="1:2" ht="21" x14ac:dyDescent="0.25">
      <c r="A155" s="26" t="s">
        <v>20</v>
      </c>
      <c r="B155" s="27">
        <v>45681</v>
      </c>
    </row>
    <row r="156" spans="1:2" ht="21" x14ac:dyDescent="0.25">
      <c r="A156" s="20"/>
      <c r="B156" s="16"/>
    </row>
    <row r="157" spans="1:2" ht="21" x14ac:dyDescent="0.25">
      <c r="A157" s="30" t="s">
        <v>9</v>
      </c>
      <c r="B157" s="28">
        <v>103200</v>
      </c>
    </row>
    <row r="158" spans="1:2" ht="21" x14ac:dyDescent="0.25">
      <c r="A158" s="30" t="s">
        <v>21</v>
      </c>
      <c r="B158" s="28"/>
    </row>
    <row r="159" spans="1:2" ht="21" x14ac:dyDescent="0.25">
      <c r="A159" s="30" t="s">
        <v>22</v>
      </c>
      <c r="B159" s="28">
        <f>B157+B158</f>
        <v>103200</v>
      </c>
    </row>
    <row r="160" spans="1:2" ht="21" x14ac:dyDescent="0.25">
      <c r="A160" s="30" t="s">
        <v>23</v>
      </c>
      <c r="B160" s="28"/>
    </row>
    <row r="161" spans="1:2" ht="21" x14ac:dyDescent="0.25">
      <c r="A161" s="30" t="s">
        <v>16</v>
      </c>
      <c r="B161" s="28">
        <v>100000</v>
      </c>
    </row>
    <row r="162" spans="1:2" ht="21" x14ac:dyDescent="0.25">
      <c r="A162" s="30" t="s">
        <v>24</v>
      </c>
      <c r="B162" s="28"/>
    </row>
    <row r="163" spans="1:2" ht="21" x14ac:dyDescent="0.25">
      <c r="A163" s="30"/>
      <c r="B163" s="28"/>
    </row>
    <row r="164" spans="1:2" ht="21" x14ac:dyDescent="0.25">
      <c r="A164" s="30" t="s">
        <v>25</v>
      </c>
      <c r="B164" s="29">
        <f>B159-B161-B162</f>
        <v>3200</v>
      </c>
    </row>
    <row r="165" spans="1:2" ht="21" x14ac:dyDescent="0.25">
      <c r="A165" s="30"/>
      <c r="B165" s="28"/>
    </row>
    <row r="166" spans="1:2" x14ac:dyDescent="0.2">
      <c r="A166" s="208" t="s">
        <v>91</v>
      </c>
      <c r="B166" s="209"/>
    </row>
    <row r="167" spans="1:2" x14ac:dyDescent="0.2">
      <c r="A167" s="210"/>
      <c r="B167" s="211"/>
    </row>
    <row r="168" spans="1:2" x14ac:dyDescent="0.2">
      <c r="A168" s="210"/>
      <c r="B168" s="211"/>
    </row>
    <row r="169" spans="1:2" x14ac:dyDescent="0.2">
      <c r="A169" s="210"/>
      <c r="B169" s="211"/>
    </row>
    <row r="170" spans="1:2" x14ac:dyDescent="0.2">
      <c r="A170" s="212"/>
      <c r="B170" s="213"/>
    </row>
  </sheetData>
  <mergeCells count="10">
    <mergeCell ref="A166:B170"/>
    <mergeCell ref="A149:B153"/>
    <mergeCell ref="A132:B136"/>
    <mergeCell ref="A115:B119"/>
    <mergeCell ref="A98:B102"/>
    <mergeCell ref="A12:B16"/>
    <mergeCell ref="A29:B33"/>
    <mergeCell ref="A47:B51"/>
    <mergeCell ref="A64:B68"/>
    <mergeCell ref="A81:B85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964-BDAB-B14E-BEEB-F84B8D8F8912}">
  <dimension ref="A2:C142"/>
  <sheetViews>
    <sheetView topLeftCell="A117" workbookViewId="0">
      <selection activeCell="E114" sqref="E114"/>
    </sheetView>
  </sheetViews>
  <sheetFormatPr baseColWidth="10" defaultRowHeight="16" x14ac:dyDescent="0.2"/>
  <cols>
    <col min="1" max="1" width="20.1640625" customWidth="1"/>
    <col min="2" max="2" width="23.6640625" customWidth="1"/>
  </cols>
  <sheetData>
    <row r="2" spans="1:2" ht="21" x14ac:dyDescent="0.25">
      <c r="A2" s="26" t="s">
        <v>20</v>
      </c>
      <c r="B2" s="27">
        <v>45668</v>
      </c>
    </row>
    <row r="3" spans="1:2" ht="21" x14ac:dyDescent="0.25">
      <c r="A3" s="20"/>
      <c r="B3" s="16"/>
    </row>
    <row r="4" spans="1:2" ht="21" x14ac:dyDescent="0.25">
      <c r="A4" s="30" t="s">
        <v>9</v>
      </c>
      <c r="B4" s="28">
        <v>643600</v>
      </c>
    </row>
    <row r="5" spans="1:2" ht="21" x14ac:dyDescent="0.25">
      <c r="A5" s="30" t="s">
        <v>21</v>
      </c>
      <c r="B5" s="28"/>
    </row>
    <row r="6" spans="1:2" ht="21" x14ac:dyDescent="0.25">
      <c r="A6" s="30" t="s">
        <v>22</v>
      </c>
      <c r="B6" s="28">
        <v>643600</v>
      </c>
    </row>
    <row r="7" spans="1:2" ht="21" x14ac:dyDescent="0.25">
      <c r="A7" s="30" t="s">
        <v>23</v>
      </c>
      <c r="B7" s="28"/>
    </row>
    <row r="8" spans="1:2" ht="21" x14ac:dyDescent="0.25">
      <c r="A8" s="30" t="s">
        <v>16</v>
      </c>
      <c r="B8" s="28">
        <v>1919</v>
      </c>
    </row>
    <row r="9" spans="1:2" ht="21" x14ac:dyDescent="0.25">
      <c r="A9" s="30" t="s">
        <v>24</v>
      </c>
      <c r="B9" s="28">
        <v>43000</v>
      </c>
    </row>
    <row r="10" spans="1:2" ht="21" x14ac:dyDescent="0.25">
      <c r="A10" s="30"/>
      <c r="B10" s="28"/>
    </row>
    <row r="11" spans="1:2" ht="21" x14ac:dyDescent="0.25">
      <c r="A11" s="30" t="s">
        <v>25</v>
      </c>
      <c r="B11" s="29">
        <f>B4-B9-B8</f>
        <v>598681</v>
      </c>
    </row>
    <row r="12" spans="1:2" ht="21" x14ac:dyDescent="0.25">
      <c r="A12" s="30"/>
      <c r="B12" s="28"/>
    </row>
    <row r="13" spans="1:2" x14ac:dyDescent="0.2">
      <c r="A13" s="208" t="s">
        <v>82</v>
      </c>
      <c r="B13" s="209"/>
    </row>
    <row r="14" spans="1:2" x14ac:dyDescent="0.2">
      <c r="A14" s="210"/>
      <c r="B14" s="211"/>
    </row>
    <row r="15" spans="1:2" x14ac:dyDescent="0.2">
      <c r="A15" s="210"/>
      <c r="B15" s="211"/>
    </row>
    <row r="16" spans="1:2" x14ac:dyDescent="0.2">
      <c r="A16" s="210"/>
      <c r="B16" s="211"/>
    </row>
    <row r="17" spans="1:2" x14ac:dyDescent="0.2">
      <c r="A17" s="212"/>
      <c r="B17" s="213"/>
    </row>
    <row r="19" spans="1:2" x14ac:dyDescent="0.2">
      <c r="A19" s="214"/>
      <c r="B19" s="214"/>
    </row>
    <row r="20" spans="1:2" x14ac:dyDescent="0.2">
      <c r="A20" s="214"/>
      <c r="B20" s="214"/>
    </row>
    <row r="21" spans="1:2" x14ac:dyDescent="0.2">
      <c r="A21" s="214"/>
      <c r="B21" s="214"/>
    </row>
    <row r="22" spans="1:2" x14ac:dyDescent="0.2">
      <c r="A22" s="214"/>
      <c r="B22" s="214"/>
    </row>
    <row r="23" spans="1:2" x14ac:dyDescent="0.2">
      <c r="A23" s="214"/>
      <c r="B23" s="214"/>
    </row>
    <row r="24" spans="1:2" ht="21" x14ac:dyDescent="0.25">
      <c r="A24" s="26" t="s">
        <v>20</v>
      </c>
      <c r="B24" s="27">
        <v>45669</v>
      </c>
    </row>
    <row r="25" spans="1:2" ht="21" x14ac:dyDescent="0.25">
      <c r="A25" s="20"/>
      <c r="B25" s="16"/>
    </row>
    <row r="26" spans="1:2" ht="21" x14ac:dyDescent="0.25">
      <c r="A26" s="30" t="s">
        <v>9</v>
      </c>
      <c r="B26" s="28">
        <v>51200</v>
      </c>
    </row>
    <row r="27" spans="1:2" ht="21" x14ac:dyDescent="0.25">
      <c r="A27" s="30" t="s">
        <v>21</v>
      </c>
      <c r="B27" s="28"/>
    </row>
    <row r="28" spans="1:2" ht="21" x14ac:dyDescent="0.25">
      <c r="A28" s="30" t="s">
        <v>22</v>
      </c>
      <c r="B28" s="28">
        <v>51200</v>
      </c>
    </row>
    <row r="29" spans="1:2" ht="21" x14ac:dyDescent="0.25">
      <c r="A29" s="30" t="s">
        <v>23</v>
      </c>
      <c r="B29" s="28"/>
    </row>
    <row r="30" spans="1:2" ht="21" x14ac:dyDescent="0.25">
      <c r="A30" s="30" t="s">
        <v>16</v>
      </c>
      <c r="B30" s="28"/>
    </row>
    <row r="31" spans="1:2" ht="21" x14ac:dyDescent="0.25">
      <c r="A31" s="30" t="s">
        <v>24</v>
      </c>
      <c r="B31" s="28"/>
    </row>
    <row r="32" spans="1:2" ht="21" x14ac:dyDescent="0.25">
      <c r="A32" s="30"/>
      <c r="B32" s="28"/>
    </row>
    <row r="33" spans="1:2" ht="21" x14ac:dyDescent="0.25">
      <c r="A33" s="30" t="s">
        <v>25</v>
      </c>
      <c r="B33" s="29">
        <f>B26-B31-B30</f>
        <v>51200</v>
      </c>
    </row>
    <row r="34" spans="1:2" ht="21" x14ac:dyDescent="0.25">
      <c r="A34" s="30"/>
      <c r="B34" s="28"/>
    </row>
    <row r="35" spans="1:2" x14ac:dyDescent="0.2">
      <c r="A35" s="208" t="s">
        <v>26</v>
      </c>
      <c r="B35" s="209"/>
    </row>
    <row r="36" spans="1:2" x14ac:dyDescent="0.2">
      <c r="A36" s="210"/>
      <c r="B36" s="211"/>
    </row>
    <row r="37" spans="1:2" x14ac:dyDescent="0.2">
      <c r="A37" s="210"/>
      <c r="B37" s="211"/>
    </row>
    <row r="38" spans="1:2" x14ac:dyDescent="0.2">
      <c r="A38" s="210"/>
      <c r="B38" s="211"/>
    </row>
    <row r="39" spans="1:2" x14ac:dyDescent="0.2">
      <c r="A39" s="212"/>
      <c r="B39" s="213"/>
    </row>
    <row r="41" spans="1:2" ht="21" x14ac:dyDescent="0.25">
      <c r="A41" s="26" t="s">
        <v>20</v>
      </c>
      <c r="B41" s="27">
        <v>45670</v>
      </c>
    </row>
    <row r="42" spans="1:2" ht="21" x14ac:dyDescent="0.25">
      <c r="A42" s="20"/>
      <c r="B42" s="16"/>
    </row>
    <row r="43" spans="1:2" ht="21" x14ac:dyDescent="0.25">
      <c r="A43" s="30" t="s">
        <v>9</v>
      </c>
      <c r="B43" s="28">
        <v>128700</v>
      </c>
    </row>
    <row r="44" spans="1:2" ht="21" x14ac:dyDescent="0.25">
      <c r="A44" s="30" t="s">
        <v>21</v>
      </c>
      <c r="B44" s="28"/>
    </row>
    <row r="45" spans="1:2" ht="21" x14ac:dyDescent="0.25">
      <c r="A45" s="30" t="s">
        <v>22</v>
      </c>
      <c r="B45" s="28">
        <v>128700</v>
      </c>
    </row>
    <row r="46" spans="1:2" ht="21" x14ac:dyDescent="0.25">
      <c r="A46" s="30" t="s">
        <v>23</v>
      </c>
      <c r="B46" s="28"/>
    </row>
    <row r="47" spans="1:2" ht="21" x14ac:dyDescent="0.25">
      <c r="A47" s="30" t="s">
        <v>16</v>
      </c>
      <c r="B47" s="28">
        <v>373</v>
      </c>
    </row>
    <row r="48" spans="1:2" ht="21" x14ac:dyDescent="0.25">
      <c r="A48" s="30" t="s">
        <v>24</v>
      </c>
      <c r="B48" s="28"/>
    </row>
    <row r="49" spans="1:2" ht="21" x14ac:dyDescent="0.25">
      <c r="A49" s="30"/>
      <c r="B49" s="28"/>
    </row>
    <row r="50" spans="1:2" ht="21" x14ac:dyDescent="0.25">
      <c r="A50" s="30" t="s">
        <v>25</v>
      </c>
      <c r="B50" s="29">
        <f>B43-B47</f>
        <v>128327</v>
      </c>
    </row>
    <row r="51" spans="1:2" ht="21" x14ac:dyDescent="0.25">
      <c r="A51" s="30"/>
      <c r="B51" s="28"/>
    </row>
    <row r="52" spans="1:2" x14ac:dyDescent="0.2">
      <c r="A52" s="208" t="s">
        <v>89</v>
      </c>
      <c r="B52" s="209"/>
    </row>
    <row r="53" spans="1:2" x14ac:dyDescent="0.2">
      <c r="A53" s="210"/>
      <c r="B53" s="211"/>
    </row>
    <row r="54" spans="1:2" x14ac:dyDescent="0.2">
      <c r="A54" s="210"/>
      <c r="B54" s="211"/>
    </row>
    <row r="55" spans="1:2" x14ac:dyDescent="0.2">
      <c r="A55" s="210"/>
      <c r="B55" s="211"/>
    </row>
    <row r="56" spans="1:2" x14ac:dyDescent="0.2">
      <c r="A56" s="212"/>
      <c r="B56" s="213"/>
    </row>
    <row r="58" spans="1:2" ht="21" x14ac:dyDescent="0.25">
      <c r="A58" s="26" t="s">
        <v>20</v>
      </c>
      <c r="B58" s="27">
        <v>45671</v>
      </c>
    </row>
    <row r="59" spans="1:2" ht="21" x14ac:dyDescent="0.25">
      <c r="A59" s="20"/>
      <c r="B59" s="16"/>
    </row>
    <row r="60" spans="1:2" ht="21" x14ac:dyDescent="0.25">
      <c r="A60" s="30" t="s">
        <v>9</v>
      </c>
      <c r="B60" s="28">
        <v>78700</v>
      </c>
    </row>
    <row r="61" spans="1:2" ht="21" x14ac:dyDescent="0.25">
      <c r="A61" s="30" t="s">
        <v>21</v>
      </c>
      <c r="B61" s="28"/>
    </row>
    <row r="62" spans="1:2" ht="21" x14ac:dyDescent="0.25">
      <c r="A62" s="30" t="s">
        <v>22</v>
      </c>
      <c r="B62" s="28">
        <v>78700</v>
      </c>
    </row>
    <row r="63" spans="1:2" ht="21" x14ac:dyDescent="0.25">
      <c r="A63" s="30" t="s">
        <v>23</v>
      </c>
      <c r="B63" s="28"/>
    </row>
    <row r="64" spans="1:2" ht="21" x14ac:dyDescent="0.25">
      <c r="A64" s="30" t="s">
        <v>16</v>
      </c>
      <c r="B64" s="28"/>
    </row>
    <row r="65" spans="1:2" ht="21" x14ac:dyDescent="0.25">
      <c r="A65" s="30" t="s">
        <v>24</v>
      </c>
      <c r="B65" s="28"/>
    </row>
    <row r="66" spans="1:2" ht="21" x14ac:dyDescent="0.25">
      <c r="A66" s="30"/>
      <c r="B66" s="28"/>
    </row>
    <row r="67" spans="1:2" ht="21" x14ac:dyDescent="0.25">
      <c r="A67" s="30" t="s">
        <v>25</v>
      </c>
      <c r="B67" s="29">
        <f>B60-B64</f>
        <v>78700</v>
      </c>
    </row>
    <row r="68" spans="1:2" ht="21" x14ac:dyDescent="0.25">
      <c r="A68" s="30"/>
      <c r="B68" s="28"/>
    </row>
    <row r="69" spans="1:2" x14ac:dyDescent="0.2">
      <c r="A69" s="208" t="s">
        <v>91</v>
      </c>
      <c r="B69" s="209"/>
    </row>
    <row r="70" spans="1:2" x14ac:dyDescent="0.2">
      <c r="A70" s="210"/>
      <c r="B70" s="211"/>
    </row>
    <row r="71" spans="1:2" x14ac:dyDescent="0.2">
      <c r="A71" s="210"/>
      <c r="B71" s="211"/>
    </row>
    <row r="72" spans="1:2" x14ac:dyDescent="0.2">
      <c r="A72" s="210"/>
      <c r="B72" s="211"/>
    </row>
    <row r="73" spans="1:2" x14ac:dyDescent="0.2">
      <c r="A73" s="212"/>
      <c r="B73" s="213"/>
    </row>
    <row r="79" spans="1:2" ht="21" x14ac:dyDescent="0.25">
      <c r="A79" s="26" t="s">
        <v>20</v>
      </c>
      <c r="B79" s="27">
        <v>45672</v>
      </c>
    </row>
    <row r="80" spans="1:2" ht="21" x14ac:dyDescent="0.25">
      <c r="A80" s="20"/>
      <c r="B80" s="16"/>
    </row>
    <row r="81" spans="1:2" ht="21" x14ac:dyDescent="0.25">
      <c r="A81" s="30" t="s">
        <v>9</v>
      </c>
      <c r="B81" s="28">
        <v>100400</v>
      </c>
    </row>
    <row r="82" spans="1:2" ht="21" x14ac:dyDescent="0.25">
      <c r="A82" s="30" t="s">
        <v>21</v>
      </c>
      <c r="B82" s="28">
        <v>1000</v>
      </c>
    </row>
    <row r="83" spans="1:2" ht="21" x14ac:dyDescent="0.25">
      <c r="A83" s="30" t="s">
        <v>22</v>
      </c>
      <c r="B83" s="28">
        <v>114400</v>
      </c>
    </row>
    <row r="84" spans="1:2" ht="21" x14ac:dyDescent="0.25">
      <c r="A84" s="30" t="s">
        <v>23</v>
      </c>
      <c r="B84" s="28"/>
    </row>
    <row r="85" spans="1:2" ht="21" x14ac:dyDescent="0.25">
      <c r="A85" s="30" t="s">
        <v>16</v>
      </c>
      <c r="B85" s="28">
        <v>18085</v>
      </c>
    </row>
    <row r="86" spans="1:2" ht="21" x14ac:dyDescent="0.25">
      <c r="A86" s="30" t="s">
        <v>24</v>
      </c>
      <c r="B86" s="28">
        <v>13000</v>
      </c>
    </row>
    <row r="87" spans="1:2" ht="21" x14ac:dyDescent="0.25">
      <c r="A87" s="30"/>
      <c r="B87" s="28"/>
    </row>
    <row r="88" spans="1:2" ht="21" x14ac:dyDescent="0.25">
      <c r="A88" s="30" t="s">
        <v>25</v>
      </c>
      <c r="B88" s="29">
        <f>B83-B85-B86</f>
        <v>83315</v>
      </c>
    </row>
    <row r="89" spans="1:2" ht="21" x14ac:dyDescent="0.25">
      <c r="A89" s="30"/>
      <c r="B89" s="28"/>
    </row>
    <row r="90" spans="1:2" x14ac:dyDescent="0.2">
      <c r="A90" s="208" t="s">
        <v>96</v>
      </c>
      <c r="B90" s="209"/>
    </row>
    <row r="91" spans="1:2" x14ac:dyDescent="0.2">
      <c r="A91" s="210"/>
      <c r="B91" s="211"/>
    </row>
    <row r="92" spans="1:2" x14ac:dyDescent="0.2">
      <c r="A92" s="210"/>
      <c r="B92" s="211"/>
    </row>
    <row r="93" spans="1:2" x14ac:dyDescent="0.2">
      <c r="A93" s="210"/>
      <c r="B93" s="211"/>
    </row>
    <row r="94" spans="1:2" x14ac:dyDescent="0.2">
      <c r="A94" s="212"/>
      <c r="B94" s="213"/>
    </row>
    <row r="96" spans="1:2" ht="21" x14ac:dyDescent="0.25">
      <c r="A96" s="26" t="s">
        <v>20</v>
      </c>
      <c r="B96" s="27">
        <v>45673</v>
      </c>
    </row>
    <row r="97" spans="1:3" ht="21" x14ac:dyDescent="0.25">
      <c r="A97" s="20"/>
      <c r="B97" s="16"/>
    </row>
    <row r="98" spans="1:3" ht="21" x14ac:dyDescent="0.25">
      <c r="A98" s="30" t="s">
        <v>9</v>
      </c>
      <c r="B98" s="28">
        <v>106900</v>
      </c>
    </row>
    <row r="99" spans="1:3" ht="21" x14ac:dyDescent="0.25">
      <c r="A99" s="30" t="s">
        <v>21</v>
      </c>
      <c r="B99" s="28"/>
    </row>
    <row r="100" spans="1:3" ht="21" x14ac:dyDescent="0.25">
      <c r="A100" s="30" t="s">
        <v>22</v>
      </c>
      <c r="B100" s="28">
        <v>106900</v>
      </c>
    </row>
    <row r="101" spans="1:3" ht="21" x14ac:dyDescent="0.25">
      <c r="A101" s="30" t="s">
        <v>23</v>
      </c>
      <c r="B101" s="28"/>
    </row>
    <row r="102" spans="1:3" ht="21" x14ac:dyDescent="0.25">
      <c r="A102" s="30" t="s">
        <v>16</v>
      </c>
      <c r="B102" s="28"/>
    </row>
    <row r="103" spans="1:3" ht="21" x14ac:dyDescent="0.25">
      <c r="A103" s="30" t="s">
        <v>24</v>
      </c>
      <c r="B103" s="28"/>
    </row>
    <row r="104" spans="1:3" ht="21" x14ac:dyDescent="0.25">
      <c r="A104" s="30"/>
      <c r="B104" s="28"/>
    </row>
    <row r="105" spans="1:3" ht="21" x14ac:dyDescent="0.25">
      <c r="A105" s="30" t="s">
        <v>25</v>
      </c>
      <c r="B105" s="29">
        <f>B100-B102-B103</f>
        <v>106900</v>
      </c>
    </row>
    <row r="106" spans="1:3" ht="16" customHeight="1" x14ac:dyDescent="0.25">
      <c r="A106" s="30"/>
      <c r="B106" s="28"/>
    </row>
    <row r="107" spans="1:3" ht="16" customHeight="1" x14ac:dyDescent="0.2">
      <c r="A107" s="114" t="s">
        <v>26</v>
      </c>
      <c r="B107" s="109"/>
    </row>
    <row r="108" spans="1:3" ht="16" customHeight="1" x14ac:dyDescent="0.2">
      <c r="A108" s="110"/>
      <c r="B108" s="111"/>
      <c r="C108" s="111"/>
    </row>
    <row r="109" spans="1:3" ht="16" customHeight="1" x14ac:dyDescent="0.2">
      <c r="A109" s="110"/>
      <c r="B109" s="111"/>
    </row>
    <row r="110" spans="1:3" ht="16" customHeight="1" x14ac:dyDescent="0.2">
      <c r="A110" s="112"/>
      <c r="B110" s="113"/>
    </row>
    <row r="112" spans="1:3" ht="21" x14ac:dyDescent="0.25">
      <c r="A112" s="26" t="s">
        <v>20</v>
      </c>
      <c r="B112" s="27">
        <v>45674</v>
      </c>
    </row>
    <row r="113" spans="1:2" ht="21" x14ac:dyDescent="0.25">
      <c r="A113" s="20"/>
      <c r="B113" s="16"/>
    </row>
    <row r="114" spans="1:2" ht="21" x14ac:dyDescent="0.25">
      <c r="A114" s="30" t="s">
        <v>9</v>
      </c>
      <c r="B114" s="28">
        <v>207100</v>
      </c>
    </row>
    <row r="115" spans="1:2" ht="21" x14ac:dyDescent="0.25">
      <c r="A115" s="30" t="s">
        <v>21</v>
      </c>
      <c r="B115" s="28">
        <v>1000</v>
      </c>
    </row>
    <row r="116" spans="1:2" ht="21" x14ac:dyDescent="0.25">
      <c r="A116" s="30" t="s">
        <v>22</v>
      </c>
      <c r="B116" s="28">
        <v>208100</v>
      </c>
    </row>
    <row r="117" spans="1:2" ht="21" x14ac:dyDescent="0.25">
      <c r="A117" s="30" t="s">
        <v>23</v>
      </c>
      <c r="B117" s="28"/>
    </row>
    <row r="118" spans="1:2" ht="21" x14ac:dyDescent="0.25">
      <c r="A118" s="30" t="s">
        <v>16</v>
      </c>
      <c r="B118" s="28">
        <v>600</v>
      </c>
    </row>
    <row r="119" spans="1:2" ht="21" x14ac:dyDescent="0.25">
      <c r="A119" s="30" t="s">
        <v>24</v>
      </c>
      <c r="B119" s="28">
        <v>19200</v>
      </c>
    </row>
    <row r="120" spans="1:2" ht="21" x14ac:dyDescent="0.25">
      <c r="A120" s="30"/>
      <c r="B120" s="28"/>
    </row>
    <row r="121" spans="1:2" ht="21" x14ac:dyDescent="0.25">
      <c r="A121" s="30" t="s">
        <v>25</v>
      </c>
      <c r="B121" s="29">
        <f>B116-B118-B119</f>
        <v>188300</v>
      </c>
    </row>
    <row r="122" spans="1:2" ht="21" x14ac:dyDescent="0.25">
      <c r="A122" s="30"/>
      <c r="B122" s="28"/>
    </row>
    <row r="123" spans="1:2" ht="22" customHeight="1" x14ac:dyDescent="0.2">
      <c r="A123" s="208" t="s">
        <v>103</v>
      </c>
      <c r="B123" s="209"/>
    </row>
    <row r="124" spans="1:2" ht="21" customHeight="1" x14ac:dyDescent="0.2">
      <c r="A124" s="210"/>
      <c r="B124" s="211"/>
    </row>
    <row r="125" spans="1:2" ht="21" customHeight="1" x14ac:dyDescent="0.2">
      <c r="A125" s="210"/>
      <c r="B125" s="211"/>
    </row>
    <row r="126" spans="1:2" ht="21" customHeight="1" x14ac:dyDescent="0.2">
      <c r="A126" s="212"/>
      <c r="B126" s="213"/>
    </row>
    <row r="128" spans="1:2" ht="21" x14ac:dyDescent="0.25">
      <c r="A128" s="26" t="s">
        <v>20</v>
      </c>
      <c r="B128" s="27">
        <v>45675</v>
      </c>
    </row>
    <row r="129" spans="1:2" ht="21" x14ac:dyDescent="0.25">
      <c r="A129" s="20"/>
      <c r="B129" s="16"/>
    </row>
    <row r="130" spans="1:2" ht="21" x14ac:dyDescent="0.25">
      <c r="A130" s="30" t="s">
        <v>9</v>
      </c>
      <c r="B130" s="28">
        <v>94500</v>
      </c>
    </row>
    <row r="131" spans="1:2" ht="21" x14ac:dyDescent="0.25">
      <c r="A131" s="30" t="s">
        <v>21</v>
      </c>
      <c r="B131" s="28"/>
    </row>
    <row r="132" spans="1:2" ht="21" x14ac:dyDescent="0.25">
      <c r="A132" s="30" t="s">
        <v>22</v>
      </c>
      <c r="B132" s="28">
        <v>94500</v>
      </c>
    </row>
    <row r="133" spans="1:2" ht="21" x14ac:dyDescent="0.25">
      <c r="A133" s="30" t="s">
        <v>23</v>
      </c>
      <c r="B133" s="28"/>
    </row>
    <row r="134" spans="1:2" ht="21" x14ac:dyDescent="0.25">
      <c r="A134" s="30" t="s">
        <v>16</v>
      </c>
      <c r="B134" s="28"/>
    </row>
    <row r="135" spans="1:2" ht="21" x14ac:dyDescent="0.25">
      <c r="A135" s="30" t="s">
        <v>24</v>
      </c>
      <c r="B135" s="28"/>
    </row>
    <row r="136" spans="1:2" ht="21" x14ac:dyDescent="0.25">
      <c r="A136" s="30"/>
      <c r="B136" s="28"/>
    </row>
    <row r="137" spans="1:2" ht="21" x14ac:dyDescent="0.25">
      <c r="A137" s="30" t="s">
        <v>25</v>
      </c>
      <c r="B137" s="29">
        <f>B132-B134-B135</f>
        <v>94500</v>
      </c>
    </row>
    <row r="138" spans="1:2" ht="21" x14ac:dyDescent="0.25">
      <c r="A138" s="30"/>
      <c r="B138" s="28"/>
    </row>
    <row r="139" spans="1:2" x14ac:dyDescent="0.2">
      <c r="A139" s="208" t="s">
        <v>26</v>
      </c>
      <c r="B139" s="209"/>
    </row>
    <row r="140" spans="1:2" x14ac:dyDescent="0.2">
      <c r="A140" s="210"/>
      <c r="B140" s="211"/>
    </row>
    <row r="141" spans="1:2" x14ac:dyDescent="0.2">
      <c r="A141" s="210"/>
      <c r="B141" s="211"/>
    </row>
    <row r="142" spans="1:2" x14ac:dyDescent="0.2">
      <c r="A142" s="212"/>
      <c r="B142" s="213"/>
    </row>
  </sheetData>
  <mergeCells count="8">
    <mergeCell ref="A139:B142"/>
    <mergeCell ref="A123:B126"/>
    <mergeCell ref="A90:B94"/>
    <mergeCell ref="A13:B17"/>
    <mergeCell ref="A19:B23"/>
    <mergeCell ref="A35:B39"/>
    <mergeCell ref="A52:B56"/>
    <mergeCell ref="A69:B73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B9E6-294C-2341-951B-075EB55876FE}">
  <dimension ref="A1:B249"/>
  <sheetViews>
    <sheetView workbookViewId="0">
      <selection activeCell="F242" sqref="F242"/>
    </sheetView>
  </sheetViews>
  <sheetFormatPr baseColWidth="10" defaultRowHeight="16" x14ac:dyDescent="0.2"/>
  <cols>
    <col min="1" max="1" width="20.6640625" customWidth="1"/>
    <col min="2" max="2" width="23" customWidth="1"/>
  </cols>
  <sheetData>
    <row r="1" spans="1:2" ht="21" x14ac:dyDescent="0.25">
      <c r="A1" s="26" t="s">
        <v>20</v>
      </c>
      <c r="B1" s="27">
        <v>45676</v>
      </c>
    </row>
    <row r="2" spans="1:2" ht="21" x14ac:dyDescent="0.25">
      <c r="A2" s="20"/>
      <c r="B2" s="16"/>
    </row>
    <row r="3" spans="1:2" ht="21" x14ac:dyDescent="0.25">
      <c r="A3" s="30" t="s">
        <v>9</v>
      </c>
      <c r="B3" s="28">
        <v>128000</v>
      </c>
    </row>
    <row r="4" spans="1:2" ht="21" x14ac:dyDescent="0.25">
      <c r="A4" s="30" t="s">
        <v>21</v>
      </c>
      <c r="B4" s="28"/>
    </row>
    <row r="5" spans="1:2" ht="21" x14ac:dyDescent="0.25">
      <c r="A5" s="30" t="s">
        <v>22</v>
      </c>
      <c r="B5" s="28">
        <v>128000</v>
      </c>
    </row>
    <row r="6" spans="1:2" ht="21" x14ac:dyDescent="0.25">
      <c r="A6" s="30" t="s">
        <v>23</v>
      </c>
      <c r="B6" s="28"/>
    </row>
    <row r="7" spans="1:2" ht="21" x14ac:dyDescent="0.25">
      <c r="A7" s="30" t="s">
        <v>16</v>
      </c>
      <c r="B7" s="28">
        <v>14000</v>
      </c>
    </row>
    <row r="8" spans="1:2" ht="21" x14ac:dyDescent="0.25">
      <c r="A8" s="30" t="s">
        <v>24</v>
      </c>
      <c r="B8" s="28"/>
    </row>
    <row r="9" spans="1:2" ht="21" x14ac:dyDescent="0.25">
      <c r="A9" s="30"/>
      <c r="B9" s="28"/>
    </row>
    <row r="10" spans="1:2" ht="21" x14ac:dyDescent="0.25">
      <c r="A10" s="30" t="s">
        <v>25</v>
      </c>
      <c r="B10" s="29">
        <f>B5-B7-B8</f>
        <v>114000</v>
      </c>
    </row>
    <row r="11" spans="1:2" ht="21" x14ac:dyDescent="0.25">
      <c r="A11" s="30"/>
      <c r="B11" s="28"/>
    </row>
    <row r="12" spans="1:2" x14ac:dyDescent="0.2">
      <c r="A12" s="208" t="s">
        <v>110</v>
      </c>
      <c r="B12" s="209"/>
    </row>
    <row r="13" spans="1:2" x14ac:dyDescent="0.2">
      <c r="A13" s="210"/>
      <c r="B13" s="211"/>
    </row>
    <row r="14" spans="1:2" x14ac:dyDescent="0.2">
      <c r="A14" s="210"/>
      <c r="B14" s="211"/>
    </row>
    <row r="15" spans="1:2" x14ac:dyDescent="0.2">
      <c r="A15" s="212"/>
      <c r="B15" s="213"/>
    </row>
    <row r="17" spans="1:2" ht="21" x14ac:dyDescent="0.25">
      <c r="A17" s="26" t="s">
        <v>20</v>
      </c>
      <c r="B17" s="27">
        <v>45677</v>
      </c>
    </row>
    <row r="18" spans="1:2" ht="21" x14ac:dyDescent="0.25">
      <c r="A18" s="20"/>
      <c r="B18" s="16"/>
    </row>
    <row r="19" spans="1:2" ht="21" x14ac:dyDescent="0.25">
      <c r="A19" s="30" t="s">
        <v>9</v>
      </c>
      <c r="B19" s="28">
        <v>112000</v>
      </c>
    </row>
    <row r="20" spans="1:2" ht="21" x14ac:dyDescent="0.25">
      <c r="A20" s="30" t="s">
        <v>21</v>
      </c>
      <c r="B20" s="28"/>
    </row>
    <row r="21" spans="1:2" ht="21" x14ac:dyDescent="0.25">
      <c r="A21" s="30" t="s">
        <v>22</v>
      </c>
      <c r="B21" s="28">
        <v>112000</v>
      </c>
    </row>
    <row r="22" spans="1:2" ht="21" x14ac:dyDescent="0.25">
      <c r="A22" s="30" t="s">
        <v>23</v>
      </c>
      <c r="B22" s="28"/>
    </row>
    <row r="23" spans="1:2" ht="21" x14ac:dyDescent="0.25">
      <c r="A23" s="30" t="s">
        <v>16</v>
      </c>
      <c r="B23" s="28"/>
    </row>
    <row r="24" spans="1:2" ht="21" x14ac:dyDescent="0.25">
      <c r="A24" s="30" t="s">
        <v>24</v>
      </c>
      <c r="B24" s="28"/>
    </row>
    <row r="25" spans="1:2" ht="21" x14ac:dyDescent="0.25">
      <c r="A25" s="30"/>
      <c r="B25" s="28"/>
    </row>
    <row r="26" spans="1:2" ht="21" x14ac:dyDescent="0.25">
      <c r="A26" s="30" t="s">
        <v>25</v>
      </c>
      <c r="B26" s="29">
        <f>B21-B23-B24</f>
        <v>112000</v>
      </c>
    </row>
    <row r="27" spans="1:2" ht="21" x14ac:dyDescent="0.25">
      <c r="A27" s="30"/>
      <c r="B27" s="28"/>
    </row>
    <row r="28" spans="1:2" x14ac:dyDescent="0.2">
      <c r="A28" s="208" t="s">
        <v>26</v>
      </c>
      <c r="B28" s="209"/>
    </row>
    <row r="29" spans="1:2" x14ac:dyDescent="0.2">
      <c r="A29" s="210"/>
      <c r="B29" s="211"/>
    </row>
    <row r="30" spans="1:2" x14ac:dyDescent="0.2">
      <c r="A30" s="210"/>
      <c r="B30" s="211"/>
    </row>
    <row r="31" spans="1:2" x14ac:dyDescent="0.2">
      <c r="A31" s="212"/>
      <c r="B31" s="213"/>
    </row>
    <row r="40" spans="1:2" ht="21" x14ac:dyDescent="0.25">
      <c r="A40" s="26" t="s">
        <v>20</v>
      </c>
      <c r="B40" s="27">
        <v>45678</v>
      </c>
    </row>
    <row r="41" spans="1:2" ht="21" x14ac:dyDescent="0.25">
      <c r="A41" s="20"/>
      <c r="B41" s="16"/>
    </row>
    <row r="42" spans="1:2" ht="21" x14ac:dyDescent="0.25">
      <c r="A42" s="30" t="s">
        <v>9</v>
      </c>
      <c r="B42" s="28">
        <v>101000</v>
      </c>
    </row>
    <row r="43" spans="1:2" ht="21" x14ac:dyDescent="0.25">
      <c r="A43" s="30" t="s">
        <v>21</v>
      </c>
      <c r="B43" s="28"/>
    </row>
    <row r="44" spans="1:2" ht="21" x14ac:dyDescent="0.25">
      <c r="A44" s="30" t="s">
        <v>22</v>
      </c>
      <c r="B44" s="28">
        <v>101000</v>
      </c>
    </row>
    <row r="45" spans="1:2" ht="21" x14ac:dyDescent="0.25">
      <c r="A45" s="30" t="s">
        <v>23</v>
      </c>
      <c r="B45" s="28"/>
    </row>
    <row r="46" spans="1:2" ht="21" x14ac:dyDescent="0.25">
      <c r="A46" s="30" t="s">
        <v>16</v>
      </c>
      <c r="B46" s="28"/>
    </row>
    <row r="47" spans="1:2" ht="21" x14ac:dyDescent="0.25">
      <c r="A47" s="30" t="s">
        <v>24</v>
      </c>
      <c r="B47" s="28"/>
    </row>
    <row r="48" spans="1:2" ht="21" x14ac:dyDescent="0.25">
      <c r="A48" s="30"/>
      <c r="B48" s="28"/>
    </row>
    <row r="49" spans="1:2" ht="21" x14ac:dyDescent="0.25">
      <c r="A49" s="30" t="s">
        <v>25</v>
      </c>
      <c r="B49" s="29">
        <v>101000</v>
      </c>
    </row>
    <row r="50" spans="1:2" ht="21" x14ac:dyDescent="0.25">
      <c r="A50" s="30"/>
      <c r="B50" s="28"/>
    </row>
    <row r="51" spans="1:2" x14ac:dyDescent="0.2">
      <c r="A51" s="208" t="s">
        <v>26</v>
      </c>
      <c r="B51" s="209"/>
    </row>
    <row r="52" spans="1:2" x14ac:dyDescent="0.2">
      <c r="A52" s="210"/>
      <c r="B52" s="211"/>
    </row>
    <row r="53" spans="1:2" x14ac:dyDescent="0.2">
      <c r="A53" s="210"/>
      <c r="B53" s="211"/>
    </row>
    <row r="54" spans="1:2" x14ac:dyDescent="0.2">
      <c r="A54" s="212"/>
      <c r="B54" s="213"/>
    </row>
    <row r="56" spans="1:2" ht="21" x14ac:dyDescent="0.25">
      <c r="A56" s="26" t="s">
        <v>20</v>
      </c>
      <c r="B56" s="27">
        <v>45679</v>
      </c>
    </row>
    <row r="57" spans="1:2" ht="21" x14ac:dyDescent="0.25">
      <c r="A57" s="20"/>
      <c r="B57" s="16"/>
    </row>
    <row r="58" spans="1:2" ht="21" x14ac:dyDescent="0.25">
      <c r="A58" s="30" t="s">
        <v>9</v>
      </c>
      <c r="B58" s="28">
        <v>102200</v>
      </c>
    </row>
    <row r="59" spans="1:2" ht="21" x14ac:dyDescent="0.25">
      <c r="A59" s="30" t="s">
        <v>21</v>
      </c>
      <c r="B59" s="28"/>
    </row>
    <row r="60" spans="1:2" ht="21" x14ac:dyDescent="0.25">
      <c r="A60" s="30" t="s">
        <v>22</v>
      </c>
      <c r="B60" s="28">
        <v>102200</v>
      </c>
    </row>
    <row r="61" spans="1:2" ht="21" x14ac:dyDescent="0.25">
      <c r="A61" s="30" t="s">
        <v>23</v>
      </c>
      <c r="B61" s="28"/>
    </row>
    <row r="62" spans="1:2" ht="21" x14ac:dyDescent="0.25">
      <c r="A62" s="30" t="s">
        <v>16</v>
      </c>
      <c r="B62" s="28"/>
    </row>
    <row r="63" spans="1:2" ht="21" x14ac:dyDescent="0.25">
      <c r="A63" s="30" t="s">
        <v>24</v>
      </c>
      <c r="B63" s="28"/>
    </row>
    <row r="64" spans="1:2" ht="21" x14ac:dyDescent="0.25">
      <c r="A64" s="30"/>
      <c r="B64" s="28"/>
    </row>
    <row r="65" spans="1:2" ht="21" x14ac:dyDescent="0.25">
      <c r="A65" s="30" t="s">
        <v>25</v>
      </c>
      <c r="B65" s="29">
        <v>102200</v>
      </c>
    </row>
    <row r="66" spans="1:2" ht="21" x14ac:dyDescent="0.25">
      <c r="A66" s="30"/>
      <c r="B66" s="28"/>
    </row>
    <row r="67" spans="1:2" x14ac:dyDescent="0.2">
      <c r="A67" s="208" t="s">
        <v>26</v>
      </c>
      <c r="B67" s="209"/>
    </row>
    <row r="68" spans="1:2" x14ac:dyDescent="0.2">
      <c r="A68" s="210"/>
      <c r="B68" s="211"/>
    </row>
    <row r="69" spans="1:2" x14ac:dyDescent="0.2">
      <c r="A69" s="210"/>
      <c r="B69" s="211"/>
    </row>
    <row r="70" spans="1:2" x14ac:dyDescent="0.2">
      <c r="A70" s="212"/>
      <c r="B70" s="213"/>
    </row>
    <row r="79" spans="1:2" ht="21" x14ac:dyDescent="0.25">
      <c r="A79" s="26" t="s">
        <v>20</v>
      </c>
      <c r="B79" s="27">
        <v>45680</v>
      </c>
    </row>
    <row r="80" spans="1:2" ht="21" x14ac:dyDescent="0.25">
      <c r="A80" s="20"/>
      <c r="B80" s="16"/>
    </row>
    <row r="81" spans="1:2" ht="21" x14ac:dyDescent="0.25">
      <c r="A81" s="30" t="s">
        <v>9</v>
      </c>
      <c r="B81" s="28">
        <v>139500</v>
      </c>
    </row>
    <row r="82" spans="1:2" ht="21" x14ac:dyDescent="0.25">
      <c r="A82" s="30" t="s">
        <v>21</v>
      </c>
      <c r="B82" s="28">
        <v>1000</v>
      </c>
    </row>
    <row r="83" spans="1:2" ht="21" x14ac:dyDescent="0.25">
      <c r="A83" s="30" t="s">
        <v>22</v>
      </c>
      <c r="B83" s="28">
        <f>B81+B82</f>
        <v>140500</v>
      </c>
    </row>
    <row r="84" spans="1:2" ht="21" x14ac:dyDescent="0.25">
      <c r="A84" s="30" t="s">
        <v>23</v>
      </c>
      <c r="B84" s="28"/>
    </row>
    <row r="85" spans="1:2" ht="21" x14ac:dyDescent="0.25">
      <c r="A85" s="30" t="s">
        <v>16</v>
      </c>
      <c r="B85" s="28">
        <v>415</v>
      </c>
    </row>
    <row r="86" spans="1:2" ht="21" x14ac:dyDescent="0.25">
      <c r="A86" s="30" t="s">
        <v>24</v>
      </c>
      <c r="B86" s="28">
        <v>21000</v>
      </c>
    </row>
    <row r="87" spans="1:2" ht="21" x14ac:dyDescent="0.25">
      <c r="A87" s="30"/>
      <c r="B87" s="28"/>
    </row>
    <row r="88" spans="1:2" ht="21" x14ac:dyDescent="0.25">
      <c r="A88" s="30" t="s">
        <v>25</v>
      </c>
      <c r="B88" s="29">
        <f>B83-B85-B86</f>
        <v>119085</v>
      </c>
    </row>
    <row r="89" spans="1:2" ht="21" x14ac:dyDescent="0.25">
      <c r="A89" s="30"/>
      <c r="B89" s="28"/>
    </row>
    <row r="90" spans="1:2" ht="16" customHeight="1" x14ac:dyDescent="0.2">
      <c r="A90" s="215" t="s">
        <v>117</v>
      </c>
      <c r="B90" s="215"/>
    </row>
    <row r="91" spans="1:2" ht="16" customHeight="1" x14ac:dyDescent="0.2">
      <c r="A91" s="215"/>
      <c r="B91" s="215"/>
    </row>
    <row r="92" spans="1:2" ht="16" customHeight="1" x14ac:dyDescent="0.2">
      <c r="A92" s="215"/>
      <c r="B92" s="215"/>
    </row>
    <row r="93" spans="1:2" ht="16" customHeight="1" x14ac:dyDescent="0.2">
      <c r="A93" s="215"/>
      <c r="B93" s="215"/>
    </row>
    <row r="94" spans="1:2" x14ac:dyDescent="0.2">
      <c r="A94" s="215"/>
      <c r="B94" s="215"/>
    </row>
    <row r="95" spans="1:2" ht="21" x14ac:dyDescent="0.25">
      <c r="A95" s="149"/>
      <c r="B95" s="150"/>
    </row>
    <row r="96" spans="1:2" ht="21" x14ac:dyDescent="0.25">
      <c r="A96" s="26" t="s">
        <v>20</v>
      </c>
      <c r="B96" s="27">
        <v>45681</v>
      </c>
    </row>
    <row r="97" spans="1:2" ht="21" x14ac:dyDescent="0.25">
      <c r="A97" s="20"/>
      <c r="B97" s="16"/>
    </row>
    <row r="98" spans="1:2" ht="21" x14ac:dyDescent="0.25">
      <c r="A98" s="30" t="s">
        <v>9</v>
      </c>
      <c r="B98" s="28">
        <v>103200</v>
      </c>
    </row>
    <row r="99" spans="1:2" ht="21" x14ac:dyDescent="0.25">
      <c r="A99" s="30" t="s">
        <v>21</v>
      </c>
      <c r="B99" s="28"/>
    </row>
    <row r="100" spans="1:2" ht="21" x14ac:dyDescent="0.25">
      <c r="A100" s="30" t="s">
        <v>22</v>
      </c>
      <c r="B100" s="28">
        <v>103200</v>
      </c>
    </row>
    <row r="101" spans="1:2" ht="21" x14ac:dyDescent="0.25">
      <c r="A101" s="30" t="s">
        <v>23</v>
      </c>
      <c r="B101" s="28"/>
    </row>
    <row r="102" spans="1:2" ht="21" x14ac:dyDescent="0.25">
      <c r="A102" s="30" t="s">
        <v>16</v>
      </c>
      <c r="B102" s="28">
        <v>100000</v>
      </c>
    </row>
    <row r="103" spans="1:2" ht="21" x14ac:dyDescent="0.25">
      <c r="A103" s="30" t="s">
        <v>24</v>
      </c>
      <c r="B103" s="28"/>
    </row>
    <row r="104" spans="1:2" ht="21" x14ac:dyDescent="0.25">
      <c r="A104" s="30"/>
      <c r="B104" s="28"/>
    </row>
    <row r="105" spans="1:2" ht="21" x14ac:dyDescent="0.25">
      <c r="A105" s="30" t="s">
        <v>25</v>
      </c>
      <c r="B105" s="29">
        <f>B98-B102</f>
        <v>3200</v>
      </c>
    </row>
    <row r="106" spans="1:2" ht="16" customHeight="1" x14ac:dyDescent="0.25">
      <c r="A106" s="30"/>
      <c r="B106" s="28"/>
    </row>
    <row r="107" spans="1:2" ht="16" customHeight="1" x14ac:dyDescent="0.2">
      <c r="A107" s="208" t="s">
        <v>120</v>
      </c>
      <c r="B107" s="209"/>
    </row>
    <row r="108" spans="1:2" ht="16" customHeight="1" x14ac:dyDescent="0.2">
      <c r="A108" s="210"/>
      <c r="B108" s="211"/>
    </row>
    <row r="109" spans="1:2" ht="16" customHeight="1" x14ac:dyDescent="0.2">
      <c r="A109" s="210"/>
      <c r="B109" s="211"/>
    </row>
    <row r="110" spans="1:2" ht="16" customHeight="1" x14ac:dyDescent="0.2">
      <c r="A110" s="212"/>
      <c r="B110" s="213"/>
    </row>
    <row r="118" spans="1:2" ht="21" x14ac:dyDescent="0.25">
      <c r="A118" s="26" t="s">
        <v>20</v>
      </c>
      <c r="B118" s="27">
        <v>45682</v>
      </c>
    </row>
    <row r="119" spans="1:2" ht="21" x14ac:dyDescent="0.25">
      <c r="A119" s="20"/>
      <c r="B119" s="16"/>
    </row>
    <row r="120" spans="1:2" ht="21" x14ac:dyDescent="0.25">
      <c r="A120" s="30" t="s">
        <v>9</v>
      </c>
      <c r="B120" s="28">
        <v>58000</v>
      </c>
    </row>
    <row r="121" spans="1:2" ht="21" x14ac:dyDescent="0.25">
      <c r="A121" s="30" t="s">
        <v>21</v>
      </c>
      <c r="B121" s="28"/>
    </row>
    <row r="122" spans="1:2" ht="21" x14ac:dyDescent="0.25">
      <c r="A122" s="30" t="s">
        <v>22</v>
      </c>
      <c r="B122" s="28">
        <v>58000</v>
      </c>
    </row>
    <row r="123" spans="1:2" ht="21" x14ac:dyDescent="0.25">
      <c r="A123" s="30" t="s">
        <v>23</v>
      </c>
      <c r="B123" s="28"/>
    </row>
    <row r="124" spans="1:2" ht="21" x14ac:dyDescent="0.25">
      <c r="A124" s="30" t="s">
        <v>16</v>
      </c>
      <c r="B124" s="28"/>
    </row>
    <row r="125" spans="1:2" ht="21" x14ac:dyDescent="0.25">
      <c r="A125" s="30" t="s">
        <v>24</v>
      </c>
      <c r="B125" s="28"/>
    </row>
    <row r="126" spans="1:2" ht="21" x14ac:dyDescent="0.25">
      <c r="A126" s="30"/>
      <c r="B126" s="28"/>
    </row>
    <row r="127" spans="1:2" ht="21" x14ac:dyDescent="0.25">
      <c r="A127" s="30" t="s">
        <v>25</v>
      </c>
      <c r="B127" s="29">
        <f>B120-B124</f>
        <v>58000</v>
      </c>
    </row>
    <row r="128" spans="1:2" ht="21" x14ac:dyDescent="0.25">
      <c r="A128" s="30"/>
      <c r="B128" s="28"/>
    </row>
    <row r="129" spans="1:2" x14ac:dyDescent="0.2">
      <c r="A129" s="208" t="s">
        <v>91</v>
      </c>
      <c r="B129" s="209"/>
    </row>
    <row r="130" spans="1:2" x14ac:dyDescent="0.2">
      <c r="A130" s="210"/>
      <c r="B130" s="211"/>
    </row>
    <row r="131" spans="1:2" x14ac:dyDescent="0.2">
      <c r="A131" s="210"/>
      <c r="B131" s="211"/>
    </row>
    <row r="132" spans="1:2" x14ac:dyDescent="0.2">
      <c r="A132" s="212"/>
      <c r="B132" s="213"/>
    </row>
    <row r="134" spans="1:2" ht="21" x14ac:dyDescent="0.25">
      <c r="A134" s="26" t="s">
        <v>20</v>
      </c>
      <c r="B134" s="27">
        <v>45683</v>
      </c>
    </row>
    <row r="135" spans="1:2" ht="21" x14ac:dyDescent="0.25">
      <c r="A135" s="20"/>
      <c r="B135" s="16"/>
    </row>
    <row r="136" spans="1:2" ht="21" x14ac:dyDescent="0.25">
      <c r="A136" s="30" t="s">
        <v>9</v>
      </c>
      <c r="B136" s="28">
        <v>64800</v>
      </c>
    </row>
    <row r="137" spans="1:2" ht="21" x14ac:dyDescent="0.25">
      <c r="A137" s="30" t="s">
        <v>21</v>
      </c>
      <c r="B137" s="28"/>
    </row>
    <row r="138" spans="1:2" ht="21" x14ac:dyDescent="0.25">
      <c r="A138" s="30" t="s">
        <v>22</v>
      </c>
      <c r="B138" s="28">
        <v>64800</v>
      </c>
    </row>
    <row r="139" spans="1:2" ht="21" x14ac:dyDescent="0.25">
      <c r="A139" s="30" t="s">
        <v>23</v>
      </c>
      <c r="B139" s="28"/>
    </row>
    <row r="140" spans="1:2" ht="21" x14ac:dyDescent="0.25">
      <c r="A140" s="30" t="s">
        <v>16</v>
      </c>
      <c r="B140" s="28"/>
    </row>
    <row r="141" spans="1:2" ht="21" x14ac:dyDescent="0.25">
      <c r="A141" s="30" t="s">
        <v>24</v>
      </c>
      <c r="B141" s="28"/>
    </row>
    <row r="142" spans="1:2" ht="21" x14ac:dyDescent="0.25">
      <c r="A142" s="30"/>
      <c r="B142" s="28"/>
    </row>
    <row r="143" spans="1:2" ht="21" x14ac:dyDescent="0.25">
      <c r="A143" s="30" t="s">
        <v>25</v>
      </c>
      <c r="B143" s="29">
        <v>64800</v>
      </c>
    </row>
    <row r="144" spans="1:2" ht="21" x14ac:dyDescent="0.25">
      <c r="A144" s="30"/>
      <c r="B144" s="28"/>
    </row>
    <row r="145" spans="1:2" x14ac:dyDescent="0.2">
      <c r="A145" s="208" t="s">
        <v>91</v>
      </c>
      <c r="B145" s="209"/>
    </row>
    <row r="146" spans="1:2" x14ac:dyDescent="0.2">
      <c r="A146" s="210"/>
      <c r="B146" s="211"/>
    </row>
    <row r="147" spans="1:2" x14ac:dyDescent="0.2">
      <c r="A147" s="210"/>
      <c r="B147" s="211"/>
    </row>
    <row r="148" spans="1:2" x14ac:dyDescent="0.2">
      <c r="A148" s="212"/>
      <c r="B148" s="213"/>
    </row>
    <row r="157" spans="1:2" ht="21" x14ac:dyDescent="0.25">
      <c r="A157" s="26" t="s">
        <v>20</v>
      </c>
      <c r="B157" s="27">
        <v>45684</v>
      </c>
    </row>
    <row r="158" spans="1:2" ht="21" x14ac:dyDescent="0.25">
      <c r="A158" s="20"/>
      <c r="B158" s="16"/>
    </row>
    <row r="159" spans="1:2" ht="21" x14ac:dyDescent="0.25">
      <c r="A159" s="30" t="s">
        <v>9</v>
      </c>
      <c r="B159" s="28">
        <v>27500</v>
      </c>
    </row>
    <row r="160" spans="1:2" ht="21" x14ac:dyDescent="0.25">
      <c r="A160" s="30" t="s">
        <v>21</v>
      </c>
      <c r="B160" s="28"/>
    </row>
    <row r="161" spans="1:2" ht="21" x14ac:dyDescent="0.25">
      <c r="A161" s="30" t="s">
        <v>22</v>
      </c>
      <c r="B161" s="28">
        <v>27500</v>
      </c>
    </row>
    <row r="162" spans="1:2" ht="21" x14ac:dyDescent="0.25">
      <c r="A162" s="30" t="s">
        <v>23</v>
      </c>
      <c r="B162" s="28"/>
    </row>
    <row r="163" spans="1:2" ht="21" x14ac:dyDescent="0.25">
      <c r="A163" s="30" t="s">
        <v>16</v>
      </c>
      <c r="B163" s="28"/>
    </row>
    <row r="164" spans="1:2" ht="21" x14ac:dyDescent="0.25">
      <c r="A164" s="30" t="s">
        <v>24</v>
      </c>
      <c r="B164" s="28"/>
    </row>
    <row r="165" spans="1:2" ht="21" x14ac:dyDescent="0.25">
      <c r="A165" s="30"/>
      <c r="B165" s="28"/>
    </row>
    <row r="166" spans="1:2" ht="21" x14ac:dyDescent="0.25">
      <c r="A166" s="30" t="s">
        <v>25</v>
      </c>
      <c r="B166" s="29">
        <v>27500</v>
      </c>
    </row>
    <row r="167" spans="1:2" ht="21" x14ac:dyDescent="0.25">
      <c r="A167" s="30"/>
      <c r="B167" s="28"/>
    </row>
    <row r="168" spans="1:2" x14ac:dyDescent="0.2">
      <c r="A168" s="208" t="s">
        <v>91</v>
      </c>
      <c r="B168" s="209"/>
    </row>
    <row r="169" spans="1:2" x14ac:dyDescent="0.2">
      <c r="A169" s="210"/>
      <c r="B169" s="211"/>
    </row>
    <row r="170" spans="1:2" x14ac:dyDescent="0.2">
      <c r="A170" s="210"/>
      <c r="B170" s="211"/>
    </row>
    <row r="171" spans="1:2" x14ac:dyDescent="0.2">
      <c r="A171" s="212"/>
      <c r="B171" s="213"/>
    </row>
    <row r="173" spans="1:2" ht="21" x14ac:dyDescent="0.25">
      <c r="A173" s="26" t="s">
        <v>20</v>
      </c>
      <c r="B173" s="27">
        <v>45685</v>
      </c>
    </row>
    <row r="174" spans="1:2" ht="21" x14ac:dyDescent="0.25">
      <c r="A174" s="20"/>
      <c r="B174" s="16"/>
    </row>
    <row r="175" spans="1:2" ht="21" x14ac:dyDescent="0.25">
      <c r="A175" s="30" t="s">
        <v>9</v>
      </c>
      <c r="B175" s="28">
        <v>30000</v>
      </c>
    </row>
    <row r="176" spans="1:2" ht="21" x14ac:dyDescent="0.25">
      <c r="A176" s="30" t="s">
        <v>126</v>
      </c>
      <c r="B176" s="28">
        <v>12500</v>
      </c>
    </row>
    <row r="177" spans="1:2" ht="21" x14ac:dyDescent="0.25">
      <c r="A177" s="30" t="s">
        <v>22</v>
      </c>
      <c r="B177" s="28">
        <v>30000</v>
      </c>
    </row>
    <row r="178" spans="1:2" ht="21" x14ac:dyDescent="0.25">
      <c r="A178" s="30" t="s">
        <v>23</v>
      </c>
      <c r="B178" s="28"/>
    </row>
    <row r="179" spans="1:2" ht="21" x14ac:dyDescent="0.25">
      <c r="A179" s="30" t="s">
        <v>16</v>
      </c>
      <c r="B179" s="28"/>
    </row>
    <row r="180" spans="1:2" ht="21" x14ac:dyDescent="0.25">
      <c r="A180" s="30" t="s">
        <v>24</v>
      </c>
      <c r="B180" s="28"/>
    </row>
    <row r="181" spans="1:2" ht="21" x14ac:dyDescent="0.25">
      <c r="A181" s="30"/>
      <c r="B181" s="28"/>
    </row>
    <row r="182" spans="1:2" ht="21" x14ac:dyDescent="0.25">
      <c r="A182" s="30" t="s">
        <v>25</v>
      </c>
      <c r="B182" s="29">
        <f>B175-B176</f>
        <v>17500</v>
      </c>
    </row>
    <row r="183" spans="1:2" ht="21" x14ac:dyDescent="0.25">
      <c r="A183" s="30"/>
      <c r="B183" s="28"/>
    </row>
    <row r="184" spans="1:2" x14ac:dyDescent="0.2">
      <c r="A184" s="208" t="s">
        <v>127</v>
      </c>
      <c r="B184" s="209"/>
    </row>
    <row r="185" spans="1:2" x14ac:dyDescent="0.2">
      <c r="A185" s="210"/>
      <c r="B185" s="211"/>
    </row>
    <row r="186" spans="1:2" x14ac:dyDescent="0.2">
      <c r="A186" s="210"/>
      <c r="B186" s="211"/>
    </row>
    <row r="187" spans="1:2" x14ac:dyDescent="0.2">
      <c r="A187" s="212"/>
      <c r="B187" s="213"/>
    </row>
    <row r="196" spans="1:2" ht="21" x14ac:dyDescent="0.25">
      <c r="A196" s="26" t="s">
        <v>20</v>
      </c>
      <c r="B196" s="27">
        <v>45686</v>
      </c>
    </row>
    <row r="197" spans="1:2" ht="21" x14ac:dyDescent="0.25">
      <c r="A197" s="20"/>
      <c r="B197" s="16"/>
    </row>
    <row r="198" spans="1:2" ht="21" x14ac:dyDescent="0.25">
      <c r="A198" s="30" t="s">
        <v>9</v>
      </c>
      <c r="B198" s="28">
        <v>42500</v>
      </c>
    </row>
    <row r="199" spans="1:2" ht="21" x14ac:dyDescent="0.25">
      <c r="A199" s="30" t="s">
        <v>21</v>
      </c>
      <c r="B199" s="28"/>
    </row>
    <row r="200" spans="1:2" ht="21" x14ac:dyDescent="0.25">
      <c r="A200" s="30" t="s">
        <v>22</v>
      </c>
      <c r="B200" s="28">
        <v>42500</v>
      </c>
    </row>
    <row r="201" spans="1:2" ht="21" x14ac:dyDescent="0.25">
      <c r="A201" s="30" t="s">
        <v>23</v>
      </c>
      <c r="B201" s="28"/>
    </row>
    <row r="202" spans="1:2" ht="21" x14ac:dyDescent="0.25">
      <c r="A202" s="30" t="s">
        <v>16</v>
      </c>
      <c r="B202" s="28">
        <v>6436</v>
      </c>
    </row>
    <row r="203" spans="1:2" ht="21" x14ac:dyDescent="0.25">
      <c r="A203" s="30" t="s">
        <v>24</v>
      </c>
      <c r="B203" s="28"/>
    </row>
    <row r="204" spans="1:2" ht="21" x14ac:dyDescent="0.25">
      <c r="A204" s="30"/>
      <c r="B204" s="28"/>
    </row>
    <row r="205" spans="1:2" ht="21" x14ac:dyDescent="0.25">
      <c r="A205" s="30" t="s">
        <v>25</v>
      </c>
      <c r="B205" s="29">
        <f>B198-B202</f>
        <v>36064</v>
      </c>
    </row>
    <row r="206" spans="1:2" ht="21" x14ac:dyDescent="0.25">
      <c r="A206" s="30"/>
      <c r="B206" s="28"/>
    </row>
    <row r="207" spans="1:2" x14ac:dyDescent="0.2">
      <c r="A207" s="208" t="s">
        <v>130</v>
      </c>
      <c r="B207" s="209"/>
    </row>
    <row r="208" spans="1:2" x14ac:dyDescent="0.2">
      <c r="A208" s="210"/>
      <c r="B208" s="211"/>
    </row>
    <row r="209" spans="1:2" x14ac:dyDescent="0.2">
      <c r="A209" s="210"/>
      <c r="B209" s="211"/>
    </row>
    <row r="210" spans="1:2" x14ac:dyDescent="0.2">
      <c r="A210" s="212"/>
      <c r="B210" s="213"/>
    </row>
    <row r="212" spans="1:2" ht="21" x14ac:dyDescent="0.25">
      <c r="A212" s="26" t="s">
        <v>20</v>
      </c>
      <c r="B212" s="27">
        <v>45687</v>
      </c>
    </row>
    <row r="213" spans="1:2" ht="21" x14ac:dyDescent="0.25">
      <c r="A213" s="20"/>
      <c r="B213" s="16"/>
    </row>
    <row r="214" spans="1:2" ht="21" x14ac:dyDescent="0.25">
      <c r="A214" s="30" t="s">
        <v>9</v>
      </c>
      <c r="B214" s="28">
        <v>51000</v>
      </c>
    </row>
    <row r="215" spans="1:2" ht="21" x14ac:dyDescent="0.25">
      <c r="A215" s="30" t="s">
        <v>21</v>
      </c>
      <c r="B215" s="28"/>
    </row>
    <row r="216" spans="1:2" ht="21" x14ac:dyDescent="0.25">
      <c r="A216" s="30" t="s">
        <v>22</v>
      </c>
      <c r="B216" s="28">
        <v>51000</v>
      </c>
    </row>
    <row r="217" spans="1:2" ht="21" x14ac:dyDescent="0.25">
      <c r="A217" s="30" t="s">
        <v>23</v>
      </c>
      <c r="B217" s="28"/>
    </row>
    <row r="218" spans="1:2" ht="21" x14ac:dyDescent="0.25">
      <c r="A218" s="30" t="s">
        <v>16</v>
      </c>
      <c r="B218" s="28">
        <v>19500</v>
      </c>
    </row>
    <row r="219" spans="1:2" ht="21" x14ac:dyDescent="0.25">
      <c r="A219" s="30" t="s">
        <v>24</v>
      </c>
      <c r="B219" s="28"/>
    </row>
    <row r="220" spans="1:2" ht="21" x14ac:dyDescent="0.25">
      <c r="A220" s="30"/>
      <c r="B220" s="28"/>
    </row>
    <row r="221" spans="1:2" ht="21" x14ac:dyDescent="0.25">
      <c r="A221" s="30" t="s">
        <v>25</v>
      </c>
      <c r="B221" s="29">
        <f>B214-B218</f>
        <v>31500</v>
      </c>
    </row>
    <row r="222" spans="1:2" ht="21" x14ac:dyDescent="0.25">
      <c r="A222" s="30"/>
      <c r="B222" s="28"/>
    </row>
    <row r="223" spans="1:2" x14ac:dyDescent="0.2">
      <c r="A223" s="208" t="s">
        <v>135</v>
      </c>
      <c r="B223" s="209"/>
    </row>
    <row r="224" spans="1:2" x14ac:dyDescent="0.2">
      <c r="A224" s="210"/>
      <c r="B224" s="211"/>
    </row>
    <row r="225" spans="1:2" x14ac:dyDescent="0.2">
      <c r="A225" s="210"/>
      <c r="B225" s="211"/>
    </row>
    <row r="226" spans="1:2" x14ac:dyDescent="0.2">
      <c r="A226" s="212"/>
      <c r="B226" s="213"/>
    </row>
    <row r="235" spans="1:2" ht="21" x14ac:dyDescent="0.25">
      <c r="A235" s="26" t="s">
        <v>20</v>
      </c>
      <c r="B235" s="27">
        <v>45688</v>
      </c>
    </row>
    <row r="236" spans="1:2" ht="21" x14ac:dyDescent="0.25">
      <c r="A236" s="20"/>
      <c r="B236" s="16"/>
    </row>
    <row r="237" spans="1:2" ht="21" x14ac:dyDescent="0.25">
      <c r="A237" s="30" t="s">
        <v>9</v>
      </c>
      <c r="B237" s="28">
        <v>24000</v>
      </c>
    </row>
    <row r="238" spans="1:2" ht="21" x14ac:dyDescent="0.25">
      <c r="A238" s="30" t="s">
        <v>21</v>
      </c>
      <c r="B238" s="28"/>
    </row>
    <row r="239" spans="1:2" ht="21" x14ac:dyDescent="0.25">
      <c r="A239" s="30" t="s">
        <v>22</v>
      </c>
      <c r="B239" s="28">
        <v>24000</v>
      </c>
    </row>
    <row r="240" spans="1:2" ht="21" x14ac:dyDescent="0.25">
      <c r="A240" s="30" t="s">
        <v>23</v>
      </c>
      <c r="B240" s="28"/>
    </row>
    <row r="241" spans="1:2" ht="21" x14ac:dyDescent="0.25">
      <c r="A241" s="30" t="s">
        <v>16</v>
      </c>
      <c r="B241" s="28"/>
    </row>
    <row r="242" spans="1:2" ht="21" x14ac:dyDescent="0.25">
      <c r="A242" s="30" t="s">
        <v>24</v>
      </c>
      <c r="B242" s="28"/>
    </row>
    <row r="243" spans="1:2" ht="21" x14ac:dyDescent="0.25">
      <c r="A243" s="30"/>
      <c r="B243" s="28"/>
    </row>
    <row r="244" spans="1:2" ht="21" x14ac:dyDescent="0.25">
      <c r="A244" s="30" t="s">
        <v>25</v>
      </c>
      <c r="B244" s="29">
        <f>B237-B241</f>
        <v>24000</v>
      </c>
    </row>
    <row r="245" spans="1:2" ht="21" x14ac:dyDescent="0.25">
      <c r="A245" s="30"/>
      <c r="B245" s="28"/>
    </row>
    <row r="246" spans="1:2" x14ac:dyDescent="0.2">
      <c r="A246" s="208" t="s">
        <v>26</v>
      </c>
      <c r="B246" s="209"/>
    </row>
    <row r="247" spans="1:2" x14ac:dyDescent="0.2">
      <c r="A247" s="210"/>
      <c r="B247" s="211"/>
    </row>
    <row r="248" spans="1:2" x14ac:dyDescent="0.2">
      <c r="A248" s="210"/>
      <c r="B248" s="211"/>
    </row>
    <row r="249" spans="1:2" x14ac:dyDescent="0.2">
      <c r="A249" s="212"/>
      <c r="B249" s="213"/>
    </row>
  </sheetData>
  <mergeCells count="13">
    <mergeCell ref="A246:B249"/>
    <mergeCell ref="A223:B226"/>
    <mergeCell ref="A107:B110"/>
    <mergeCell ref="A12:B15"/>
    <mergeCell ref="A28:B31"/>
    <mergeCell ref="A51:B54"/>
    <mergeCell ref="A67:B70"/>
    <mergeCell ref="A90:B94"/>
    <mergeCell ref="A168:B171"/>
    <mergeCell ref="A184:B187"/>
    <mergeCell ref="A207:B210"/>
    <mergeCell ref="A129:B132"/>
    <mergeCell ref="A145:B1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COP-LBC</vt:lpstr>
      <vt:lpstr>EXPENSES</vt:lpstr>
      <vt:lpstr>RESIBO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2025-01-30T03:50:35Z</cp:lastPrinted>
  <dcterms:created xsi:type="dcterms:W3CDTF">2025-01-01T08:24:24Z</dcterms:created>
  <dcterms:modified xsi:type="dcterms:W3CDTF">2025-02-01T02:49:40Z</dcterms:modified>
</cp:coreProperties>
</file>