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lton/Documents/USF/Fall-2021/ISM-6218 Fall 2021/Bullflix/"/>
    </mc:Choice>
  </mc:AlternateContent>
  <xr:revisionPtr revIDLastSave="0" documentId="13_ncr:1_{91D0171A-D522-0642-841C-654DB4DA6914}" xr6:coauthVersionLast="47" xr6:coauthVersionMax="47" xr10:uidLastSave="{00000000-0000-0000-0000-000000000000}"/>
  <bookViews>
    <workbookView xWindow="-38400" yWindow="-10480" windowWidth="38400" windowHeight="21600" xr2:uid="{00000000-000D-0000-FFFF-FFFF00000000}"/>
  </bookViews>
  <sheets>
    <sheet name="Form1" sheetId="1" r:id="rId1"/>
    <sheet name="users" sheetId="3" r:id="rId2"/>
    <sheet name="genres" sheetId="14" r:id="rId3"/>
    <sheet name="genre_ratings" sheetId="4" r:id="rId4"/>
    <sheet name="cold_start" sheetId="15" r:id="rId5"/>
    <sheet name="movie_ratings" sheetId="5" r:id="rId6"/>
    <sheet name="questions" sheetId="6" r:id="rId7"/>
    <sheet name="user_response" sheetId="7" r:id="rId8"/>
    <sheet name="seasons" sheetId="8" r:id="rId9"/>
    <sheet name="time_periods" sheetId="9" r:id="rId10"/>
    <sheet name="features" sheetId="10" r:id="rId11"/>
    <sheet name="pop_density" sheetId="11" r:id="rId12"/>
    <sheet name="movie_meta" sheetId="12" r:id="rId13"/>
    <sheet name="recommendation" sheetId="13" r:id="rId14"/>
    <sheet name="_56F9DC9755BA473782653E2940F9" sheetId="2" state="veryHidden" r:id="rId15"/>
  </sheets>
  <definedNames>
    <definedName name="_56F9DC9755BA473782653E2940F9FormId">"3vcbdOXi30aNZ4JgffneqiAOu5x1dQtPhlD5tPoeGLpUNlBFOVY1VFZKVkNRNkxDRTUwRE1DTkpKMSQlQCN0PWcu"</definedName>
    <definedName name="_56F9DC9755BA473782653E2940F9ResponseSheet">"Form1"</definedName>
    <definedName name="_56F9DC9755BA473782653E2940F9SourceDocId">"{3401d01b-2a8a-4fc4-b708-1f9ebaa2b644}"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8" i="5" l="1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584" i="5"/>
  <c r="A1585" i="5"/>
  <c r="A1586" i="5"/>
  <c r="A1587" i="5"/>
  <c r="A1588" i="5"/>
  <c r="A1589" i="5"/>
  <c r="A1590" i="5"/>
  <c r="A1591" i="5"/>
  <c r="A1592" i="5"/>
  <c r="A1593" i="5"/>
  <c r="A1594" i="5"/>
  <c r="A1595" i="5"/>
  <c r="A1596" i="5"/>
  <c r="A1597" i="5"/>
  <c r="A1598" i="5"/>
  <c r="A1599" i="5"/>
  <c r="A1600" i="5"/>
  <c r="A1601" i="5"/>
  <c r="A1602" i="5"/>
  <c r="A1603" i="5"/>
  <c r="A1604" i="5"/>
  <c r="A1605" i="5"/>
  <c r="A1606" i="5"/>
  <c r="A1607" i="5"/>
  <c r="A1608" i="5"/>
  <c r="A1609" i="5"/>
  <c r="A1610" i="5"/>
  <c r="A1611" i="5"/>
  <c r="A1612" i="5"/>
  <c r="A1613" i="5"/>
  <c r="A1614" i="5"/>
  <c r="A1615" i="5"/>
  <c r="A1616" i="5"/>
  <c r="A1617" i="5"/>
  <c r="A1618" i="5"/>
  <c r="A1619" i="5"/>
  <c r="A1620" i="5"/>
  <c r="A1621" i="5"/>
  <c r="A1622" i="5"/>
  <c r="A1623" i="5"/>
  <c r="A1624" i="5"/>
  <c r="A1625" i="5"/>
  <c r="A1626" i="5"/>
  <c r="A1627" i="5"/>
  <c r="A1628" i="5"/>
  <c r="A1629" i="5"/>
  <c r="A1630" i="5"/>
  <c r="A1631" i="5"/>
  <c r="A1632" i="5"/>
  <c r="A1633" i="5"/>
  <c r="A1634" i="5"/>
  <c r="A1635" i="5"/>
  <c r="A1636" i="5"/>
  <c r="A1637" i="5"/>
  <c r="A1638" i="5"/>
  <c r="A1639" i="5"/>
  <c r="A1640" i="5"/>
  <c r="A1641" i="5"/>
  <c r="A1642" i="5"/>
  <c r="A1643" i="5"/>
  <c r="A1644" i="5"/>
  <c r="A1645" i="5"/>
  <c r="A1646" i="5"/>
  <c r="A1647" i="5"/>
  <c r="A1648" i="5"/>
  <c r="A1649" i="5"/>
  <c r="A1650" i="5"/>
  <c r="A1651" i="5"/>
  <c r="A1652" i="5"/>
  <c r="A1653" i="5"/>
  <c r="A1654" i="5"/>
  <c r="A1655" i="5"/>
  <c r="A1656" i="5"/>
  <c r="A1657" i="5"/>
  <c r="A1658" i="5"/>
  <c r="A1659" i="5"/>
  <c r="A1660" i="5"/>
  <c r="A1661" i="5"/>
  <c r="A1662" i="5"/>
  <c r="A1663" i="5"/>
  <c r="A1664" i="5"/>
  <c r="A1665" i="5"/>
  <c r="A1666" i="5"/>
  <c r="A1667" i="5"/>
  <c r="A1668" i="5"/>
  <c r="A1669" i="5"/>
  <c r="A1670" i="5"/>
  <c r="A1671" i="5"/>
  <c r="A1672" i="5"/>
  <c r="A1673" i="5"/>
  <c r="A1674" i="5"/>
  <c r="A1675" i="5"/>
  <c r="A1676" i="5"/>
  <c r="A1677" i="5"/>
  <c r="A1678" i="5"/>
  <c r="A1679" i="5"/>
  <c r="A1680" i="5"/>
  <c r="A1681" i="5"/>
  <c r="A1682" i="5"/>
  <c r="A1683" i="5"/>
  <c r="A1684" i="5"/>
  <c r="A1685" i="5"/>
  <c r="A1686" i="5"/>
  <c r="A1687" i="5"/>
  <c r="A1688" i="5"/>
  <c r="A1689" i="5"/>
  <c r="A1690" i="5"/>
  <c r="A1691" i="5"/>
  <c r="A1692" i="5"/>
  <c r="A1693" i="5"/>
  <c r="A1694" i="5"/>
  <c r="A1695" i="5"/>
  <c r="A1696" i="5"/>
  <c r="A1697" i="5"/>
  <c r="A1698" i="5"/>
  <c r="A1699" i="5"/>
  <c r="A1700" i="5"/>
  <c r="A1701" i="5"/>
  <c r="A1702" i="5"/>
  <c r="A1703" i="5"/>
  <c r="A1704" i="5"/>
  <c r="A1705" i="5"/>
  <c r="A1706" i="5"/>
  <c r="A1707" i="5"/>
  <c r="A1708" i="5"/>
  <c r="A1709" i="5"/>
  <c r="A1710" i="5"/>
  <c r="A1711" i="5"/>
  <c r="A1712" i="5"/>
  <c r="A1713" i="5"/>
  <c r="A1714" i="5"/>
  <c r="A1715" i="5"/>
  <c r="A1716" i="5"/>
  <c r="A1717" i="5"/>
  <c r="A1718" i="5"/>
  <c r="A1719" i="5"/>
  <c r="A1720" i="5"/>
  <c r="A1721" i="5"/>
  <c r="A1722" i="5"/>
  <c r="A1723" i="5"/>
  <c r="A1724" i="5"/>
  <c r="A1725" i="5"/>
  <c r="A1726" i="5"/>
  <c r="A1727" i="5"/>
  <c r="A1728" i="5"/>
  <c r="A1729" i="5"/>
  <c r="A1730" i="5"/>
  <c r="A1731" i="5"/>
  <c r="A1732" i="5"/>
  <c r="A1733" i="5"/>
  <c r="A1734" i="5"/>
  <c r="A1735" i="5"/>
  <c r="A1736" i="5"/>
  <c r="A1737" i="5"/>
  <c r="A1738" i="5"/>
  <c r="A1739" i="5"/>
  <c r="A1740" i="5"/>
  <c r="A1741" i="5"/>
  <c r="A1742" i="5"/>
  <c r="A1743" i="5"/>
  <c r="A1744" i="5"/>
  <c r="A1745" i="5"/>
  <c r="A1746" i="5"/>
  <c r="A1747" i="5"/>
  <c r="A1748" i="5"/>
  <c r="A1749" i="5"/>
  <c r="A1750" i="5"/>
  <c r="A1751" i="5"/>
  <c r="A1752" i="5"/>
  <c r="A1753" i="5"/>
  <c r="A1754" i="5"/>
  <c r="A1755" i="5"/>
  <c r="A1756" i="5"/>
  <c r="A1757" i="5"/>
  <c r="A1758" i="5"/>
  <c r="A1759" i="5"/>
  <c r="A1760" i="5"/>
  <c r="A1761" i="5"/>
  <c r="A1762" i="5"/>
  <c r="A1763" i="5"/>
  <c r="A1764" i="5"/>
  <c r="A1765" i="5"/>
  <c r="A1766" i="5"/>
  <c r="A1767" i="5"/>
  <c r="A1768" i="5"/>
  <c r="A1769" i="5"/>
  <c r="A1770" i="5"/>
  <c r="A1771" i="5"/>
  <c r="A1772" i="5"/>
  <c r="A1773" i="5"/>
  <c r="A1774" i="5"/>
  <c r="A1775" i="5"/>
  <c r="A1776" i="5"/>
  <c r="A1777" i="5"/>
  <c r="A1778" i="5"/>
  <c r="A1779" i="5"/>
  <c r="A1780" i="5"/>
  <c r="A1781" i="5"/>
  <c r="A1782" i="5"/>
  <c r="A1783" i="5"/>
  <c r="A1784" i="5"/>
  <c r="A1785" i="5"/>
  <c r="A1786" i="5"/>
  <c r="A1787" i="5"/>
  <c r="A1788" i="5"/>
  <c r="A1789" i="5"/>
  <c r="A1790" i="5"/>
  <c r="A1791" i="5"/>
  <c r="A1792" i="5"/>
  <c r="A1793" i="5"/>
  <c r="A1794" i="5"/>
  <c r="A1795" i="5"/>
  <c r="A1796" i="5"/>
  <c r="A1797" i="5"/>
  <c r="A1798" i="5"/>
  <c r="A1799" i="5"/>
  <c r="A1800" i="5"/>
  <c r="A1801" i="5"/>
  <c r="A1802" i="5"/>
  <c r="A1803" i="5"/>
  <c r="A1804" i="5"/>
  <c r="A1805" i="5"/>
  <c r="A1806" i="5"/>
  <c r="A1807" i="5"/>
  <c r="A1808" i="5"/>
  <c r="A1809" i="5"/>
  <c r="A1810" i="5"/>
  <c r="A1811" i="5"/>
  <c r="A1812" i="5"/>
  <c r="A1813" i="5"/>
  <c r="A1814" i="5"/>
  <c r="A1815" i="5"/>
  <c r="A1816" i="5"/>
  <c r="A1817" i="5"/>
  <c r="A1818" i="5"/>
  <c r="A1819" i="5"/>
  <c r="A1820" i="5"/>
  <c r="A1821" i="5"/>
  <c r="A1822" i="5"/>
  <c r="A1823" i="5"/>
  <c r="A1824" i="5"/>
  <c r="A1825" i="5"/>
  <c r="A1826" i="5"/>
  <c r="A1827" i="5"/>
  <c r="A1828" i="5"/>
  <c r="A917" i="5"/>
  <c r="A10" i="6"/>
  <c r="A11" i="6"/>
  <c r="A12" i="6"/>
  <c r="A9" i="6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28" i="14"/>
  <c r="E153" i="7"/>
  <c r="D153" i="7"/>
  <c r="E152" i="7"/>
  <c r="D152" i="7"/>
  <c r="A308" i="7" s="1"/>
  <c r="E151" i="7"/>
  <c r="D151" i="7"/>
  <c r="E150" i="7"/>
  <c r="D150" i="7"/>
  <c r="A306" i="7" s="1"/>
  <c r="E149" i="7"/>
  <c r="D149" i="7"/>
  <c r="A305" i="7" s="1"/>
  <c r="E148" i="7"/>
  <c r="D148" i="7"/>
  <c r="A304" i="7" s="1"/>
  <c r="E147" i="7"/>
  <c r="D147" i="7"/>
  <c r="E146" i="7"/>
  <c r="D146" i="7"/>
  <c r="A302" i="7" s="1"/>
  <c r="E145" i="7"/>
  <c r="D145" i="7"/>
  <c r="A301" i="7" s="1"/>
  <c r="E144" i="7"/>
  <c r="D144" i="7"/>
  <c r="A300" i="7" s="1"/>
  <c r="E143" i="7"/>
  <c r="D143" i="7"/>
  <c r="E142" i="7"/>
  <c r="D142" i="7"/>
  <c r="A298" i="7" s="1"/>
  <c r="E141" i="7"/>
  <c r="D141" i="7"/>
  <c r="A297" i="7" s="1"/>
  <c r="E140" i="7"/>
  <c r="D140" i="7"/>
  <c r="A296" i="7" s="1"/>
  <c r="E139" i="7"/>
  <c r="D139" i="7"/>
  <c r="E138" i="7"/>
  <c r="D138" i="7"/>
  <c r="A294" i="7" s="1"/>
  <c r="E137" i="7"/>
  <c r="D137" i="7"/>
  <c r="A293" i="7" s="1"/>
  <c r="E136" i="7"/>
  <c r="D136" i="7"/>
  <c r="A292" i="7" s="1"/>
  <c r="E135" i="7"/>
  <c r="D135" i="7"/>
  <c r="E134" i="7"/>
  <c r="D134" i="7"/>
  <c r="A290" i="7" s="1"/>
  <c r="E133" i="7"/>
  <c r="D133" i="7"/>
  <c r="A289" i="7" s="1"/>
  <c r="E132" i="7"/>
  <c r="D132" i="7"/>
  <c r="A288" i="7" s="1"/>
  <c r="E131" i="7"/>
  <c r="D131" i="7"/>
  <c r="E130" i="7"/>
  <c r="D130" i="7"/>
  <c r="A286" i="7" s="1"/>
  <c r="E129" i="7"/>
  <c r="D129" i="7"/>
  <c r="A285" i="7" s="1"/>
  <c r="E128" i="7"/>
  <c r="D128" i="7"/>
  <c r="E127" i="7"/>
  <c r="D127" i="7"/>
  <c r="E126" i="7"/>
  <c r="D126" i="7"/>
  <c r="A282" i="7" s="1"/>
  <c r="E125" i="7"/>
  <c r="D125" i="7"/>
  <c r="A281" i="7" s="1"/>
  <c r="E124" i="7"/>
  <c r="D124" i="7"/>
  <c r="E123" i="7"/>
  <c r="D123" i="7"/>
  <c r="E122" i="7"/>
  <c r="D122" i="7"/>
  <c r="A278" i="7" s="1"/>
  <c r="E121" i="7"/>
  <c r="D121" i="7"/>
  <c r="A277" i="7" s="1"/>
  <c r="E120" i="7"/>
  <c r="D120" i="7"/>
  <c r="E119" i="7"/>
  <c r="D119" i="7"/>
  <c r="E118" i="7"/>
  <c r="D118" i="7"/>
  <c r="A274" i="7" s="1"/>
  <c r="E117" i="7"/>
  <c r="D117" i="7"/>
  <c r="A273" i="7" s="1"/>
  <c r="E116" i="7"/>
  <c r="D116" i="7"/>
  <c r="E115" i="7"/>
  <c r="D115" i="7"/>
  <c r="E114" i="7"/>
  <c r="D114" i="7"/>
  <c r="A270" i="7" s="1"/>
  <c r="E113" i="7"/>
  <c r="D113" i="7"/>
  <c r="A269" i="7" s="1"/>
  <c r="E112" i="7"/>
  <c r="D112" i="7"/>
  <c r="E111" i="7"/>
  <c r="D111" i="7"/>
  <c r="E110" i="7"/>
  <c r="D110" i="7"/>
  <c r="A266" i="7" s="1"/>
  <c r="E109" i="7"/>
  <c r="D109" i="7"/>
  <c r="A265" i="7" s="1"/>
  <c r="E108" i="7"/>
  <c r="D108" i="7"/>
  <c r="E107" i="7"/>
  <c r="D107" i="7"/>
  <c r="E106" i="7"/>
  <c r="D106" i="7"/>
  <c r="A262" i="7" s="1"/>
  <c r="E105" i="7"/>
  <c r="D105" i="7"/>
  <c r="A261" i="7" s="1"/>
  <c r="E104" i="7"/>
  <c r="D104" i="7"/>
  <c r="E103" i="7"/>
  <c r="D103" i="7"/>
  <c r="E102" i="7"/>
  <c r="D102" i="7"/>
  <c r="A258" i="7" s="1"/>
  <c r="E101" i="7"/>
  <c r="D101" i="7"/>
  <c r="A257" i="7" s="1"/>
  <c r="E100" i="7"/>
  <c r="D100" i="7"/>
  <c r="E99" i="7"/>
  <c r="D99" i="7"/>
  <c r="E98" i="7"/>
  <c r="D98" i="7"/>
  <c r="A254" i="7" s="1"/>
  <c r="E97" i="7"/>
  <c r="D97" i="7"/>
  <c r="A253" i="7" s="1"/>
  <c r="E96" i="7"/>
  <c r="D96" i="7"/>
  <c r="E95" i="7"/>
  <c r="D95" i="7"/>
  <c r="E94" i="7"/>
  <c r="D94" i="7"/>
  <c r="A250" i="7" s="1"/>
  <c r="E93" i="7"/>
  <c r="D93" i="7"/>
  <c r="A249" i="7" s="1"/>
  <c r="E92" i="7"/>
  <c r="D92" i="7"/>
  <c r="E91" i="7"/>
  <c r="D91" i="7"/>
  <c r="E90" i="7"/>
  <c r="D90" i="7"/>
  <c r="A246" i="7" s="1"/>
  <c r="E89" i="7"/>
  <c r="D89" i="7"/>
  <c r="A245" i="7" s="1"/>
  <c r="E88" i="7"/>
  <c r="D88" i="7"/>
  <c r="E87" i="7"/>
  <c r="D87" i="7"/>
  <c r="E86" i="7"/>
  <c r="D86" i="7"/>
  <c r="A242" i="7" s="1"/>
  <c r="E85" i="7"/>
  <c r="D85" i="7"/>
  <c r="A241" i="7" s="1"/>
  <c r="E84" i="7"/>
  <c r="D84" i="7"/>
  <c r="E83" i="7"/>
  <c r="D83" i="7"/>
  <c r="A239" i="7" s="1"/>
  <c r="E82" i="7"/>
  <c r="D82" i="7"/>
  <c r="A238" i="7" s="1"/>
  <c r="E81" i="7"/>
  <c r="D81" i="7"/>
  <c r="A237" i="7" s="1"/>
  <c r="E80" i="7"/>
  <c r="D80" i="7"/>
  <c r="E79" i="7"/>
  <c r="D79" i="7"/>
  <c r="A235" i="7" s="1"/>
  <c r="E78" i="7"/>
  <c r="D78" i="7"/>
  <c r="A234" i="7" s="1"/>
  <c r="E77" i="7"/>
  <c r="D77" i="7"/>
  <c r="A233" i="7" s="1"/>
  <c r="E76" i="7"/>
  <c r="D76" i="7"/>
  <c r="E75" i="7"/>
  <c r="D75" i="7"/>
  <c r="A231" i="7" s="1"/>
  <c r="E74" i="7"/>
  <c r="D74" i="7"/>
  <c r="A230" i="7" s="1"/>
  <c r="E73" i="7"/>
  <c r="D73" i="7"/>
  <c r="A229" i="7" s="1"/>
  <c r="E72" i="7"/>
  <c r="D72" i="7"/>
  <c r="E71" i="7"/>
  <c r="D71" i="7"/>
  <c r="A227" i="7" s="1"/>
  <c r="E70" i="7"/>
  <c r="D70" i="7"/>
  <c r="A226" i="7" s="1"/>
  <c r="E69" i="7"/>
  <c r="D69" i="7"/>
  <c r="A225" i="7" s="1"/>
  <c r="E68" i="7"/>
  <c r="D68" i="7"/>
  <c r="E67" i="7"/>
  <c r="D67" i="7"/>
  <c r="A223" i="7" s="1"/>
  <c r="E66" i="7"/>
  <c r="D66" i="7"/>
  <c r="A222" i="7" s="1"/>
  <c r="E65" i="7"/>
  <c r="D65" i="7"/>
  <c r="A221" i="7" s="1"/>
  <c r="E64" i="7"/>
  <c r="D64" i="7"/>
  <c r="E63" i="7"/>
  <c r="D63" i="7"/>
  <c r="A219" i="7" s="1"/>
  <c r="E62" i="7"/>
  <c r="D62" i="7"/>
  <c r="A218" i="7" s="1"/>
  <c r="E61" i="7"/>
  <c r="D61" i="7"/>
  <c r="A217" i="7" s="1"/>
  <c r="E60" i="7"/>
  <c r="D60" i="7"/>
  <c r="E59" i="7"/>
  <c r="D59" i="7"/>
  <c r="A215" i="7" s="1"/>
  <c r="E58" i="7"/>
  <c r="D58" i="7"/>
  <c r="A214" i="7" s="1"/>
  <c r="E57" i="7"/>
  <c r="D57" i="7"/>
  <c r="A213" i="7" s="1"/>
  <c r="E56" i="7"/>
  <c r="D56" i="7"/>
  <c r="E55" i="7"/>
  <c r="D55" i="7"/>
  <c r="A211" i="7" s="1"/>
  <c r="E54" i="7"/>
  <c r="D54" i="7"/>
  <c r="A210" i="7" s="1"/>
  <c r="E53" i="7"/>
  <c r="D53" i="7"/>
  <c r="A209" i="7" s="1"/>
  <c r="E52" i="7"/>
  <c r="D52" i="7"/>
  <c r="E51" i="7"/>
  <c r="D51" i="7"/>
  <c r="A207" i="7" s="1"/>
  <c r="E50" i="7"/>
  <c r="D50" i="7"/>
  <c r="A206" i="7" s="1"/>
  <c r="E49" i="7"/>
  <c r="D49" i="7"/>
  <c r="A205" i="7" s="1"/>
  <c r="E48" i="7"/>
  <c r="D48" i="7"/>
  <c r="E47" i="7"/>
  <c r="D47" i="7"/>
  <c r="A203" i="7" s="1"/>
  <c r="E46" i="7"/>
  <c r="D46" i="7"/>
  <c r="A202" i="7" s="1"/>
  <c r="E45" i="7"/>
  <c r="D45" i="7"/>
  <c r="A201" i="7" s="1"/>
  <c r="E44" i="7"/>
  <c r="D44" i="7"/>
  <c r="E43" i="7"/>
  <c r="D43" i="7"/>
  <c r="A199" i="7" s="1"/>
  <c r="E42" i="7"/>
  <c r="D42" i="7"/>
  <c r="A198" i="7" s="1"/>
  <c r="E41" i="7"/>
  <c r="D41" i="7"/>
  <c r="A197" i="7" s="1"/>
  <c r="E40" i="7"/>
  <c r="D40" i="7"/>
  <c r="E39" i="7"/>
  <c r="D39" i="7"/>
  <c r="A195" i="7" s="1"/>
  <c r="E38" i="7"/>
  <c r="D38" i="7"/>
  <c r="A194" i="7" s="1"/>
  <c r="E37" i="7"/>
  <c r="D37" i="7"/>
  <c r="A193" i="7" s="1"/>
  <c r="E36" i="7"/>
  <c r="D36" i="7"/>
  <c r="E35" i="7"/>
  <c r="D35" i="7"/>
  <c r="A191" i="7" s="1"/>
  <c r="E34" i="7"/>
  <c r="D34" i="7"/>
  <c r="A190" i="7" s="1"/>
  <c r="E33" i="7"/>
  <c r="D33" i="7"/>
  <c r="A189" i="7" s="1"/>
  <c r="E32" i="7"/>
  <c r="D32" i="7"/>
  <c r="E31" i="7"/>
  <c r="D31" i="7"/>
  <c r="A187" i="7" s="1"/>
  <c r="E30" i="7"/>
  <c r="D30" i="7"/>
  <c r="A186" i="7" s="1"/>
  <c r="E29" i="7"/>
  <c r="D29" i="7"/>
  <c r="A185" i="7" s="1"/>
  <c r="E28" i="7"/>
  <c r="D28" i="7"/>
  <c r="E27" i="7"/>
  <c r="D27" i="7"/>
  <c r="A183" i="7" s="1"/>
  <c r="E26" i="7"/>
  <c r="D26" i="7"/>
  <c r="A182" i="7" s="1"/>
  <c r="E25" i="7"/>
  <c r="D25" i="7"/>
  <c r="A181" i="7" s="1"/>
  <c r="E24" i="7"/>
  <c r="D24" i="7"/>
  <c r="E23" i="7"/>
  <c r="D23" i="7"/>
  <c r="A179" i="7" s="1"/>
  <c r="E22" i="7"/>
  <c r="D22" i="7"/>
  <c r="A178" i="7" s="1"/>
  <c r="E21" i="7"/>
  <c r="D21" i="7"/>
  <c r="A177" i="7" s="1"/>
  <c r="E20" i="7"/>
  <c r="D20" i="7"/>
  <c r="E19" i="7"/>
  <c r="D19" i="7"/>
  <c r="A175" i="7" s="1"/>
  <c r="E18" i="7"/>
  <c r="D18" i="7"/>
  <c r="A174" i="7" s="1"/>
  <c r="E17" i="7"/>
  <c r="D17" i="7"/>
  <c r="A173" i="7" s="1"/>
  <c r="E16" i="7"/>
  <c r="D16" i="7"/>
  <c r="A172" i="7" s="1"/>
  <c r="E15" i="7"/>
  <c r="D15" i="7"/>
  <c r="A171" i="7" s="1"/>
  <c r="E14" i="7"/>
  <c r="D14" i="7"/>
  <c r="A170" i="7" s="1"/>
  <c r="E13" i="7"/>
  <c r="D13" i="7"/>
  <c r="A169" i="7" s="1"/>
  <c r="E12" i="7"/>
  <c r="D12" i="7"/>
  <c r="A168" i="7" s="1"/>
  <c r="E11" i="7"/>
  <c r="D11" i="7"/>
  <c r="A167" i="7" s="1"/>
  <c r="E10" i="7"/>
  <c r="D10" i="7"/>
  <c r="A166" i="7" s="1"/>
  <c r="E9" i="7"/>
  <c r="D9" i="7"/>
  <c r="A165" i="7" s="1"/>
  <c r="E8" i="7"/>
  <c r="D8" i="7"/>
  <c r="A164" i="7" s="1"/>
  <c r="E7" i="7"/>
  <c r="D7" i="7"/>
  <c r="A163" i="7" s="1"/>
  <c r="E6" i="7"/>
  <c r="D6" i="7"/>
  <c r="A162" i="7" s="1"/>
  <c r="E5" i="7"/>
  <c r="D5" i="7"/>
  <c r="A161" i="7" s="1"/>
  <c r="E4" i="7"/>
  <c r="D4" i="7"/>
  <c r="A160" i="7" s="1"/>
  <c r="E3" i="7"/>
  <c r="D3" i="7"/>
  <c r="A159" i="7" s="1"/>
  <c r="E2" i="7"/>
  <c r="D2" i="7"/>
  <c r="A158" i="7" s="1"/>
  <c r="C26" i="5" a="1"/>
  <c r="C26" i="5" s="1"/>
  <c r="C27" i="5" a="1"/>
  <c r="C27" i="5"/>
  <c r="C28" i="5" a="1"/>
  <c r="C28" i="5"/>
  <c r="C29" i="5" a="1"/>
  <c r="C29" i="5" s="1"/>
  <c r="C30" i="5" a="1"/>
  <c r="C30" i="5" s="1"/>
  <c r="C31" i="5" a="1"/>
  <c r="C31" i="5" s="1"/>
  <c r="C32" i="5" a="1"/>
  <c r="C32" i="5"/>
  <c r="C33" i="5" a="1"/>
  <c r="C33" i="5"/>
  <c r="C34" i="5" a="1"/>
  <c r="C34" i="5" s="1"/>
  <c r="C35" i="5" a="1"/>
  <c r="C35" i="5" s="1"/>
  <c r="C36" i="5" a="1"/>
  <c r="C36" i="5" s="1"/>
  <c r="C37" i="5" a="1"/>
  <c r="C37" i="5"/>
  <c r="C38" i="5" a="1"/>
  <c r="C38" i="5" s="1"/>
  <c r="C39" i="5" a="1"/>
  <c r="C39" i="5"/>
  <c r="C40" i="5" a="1"/>
  <c r="C40" i="5"/>
  <c r="C41" i="5" a="1"/>
  <c r="C41" i="5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/>
  <c r="C49" i="5" a="1"/>
  <c r="C49" i="5"/>
  <c r="C50" i="5" a="1"/>
  <c r="C50" i="5" s="1"/>
  <c r="C51" i="5" a="1"/>
  <c r="C51" i="5"/>
  <c r="C52" i="5" a="1"/>
  <c r="C52" i="5" s="1"/>
  <c r="C53" i="5" a="1"/>
  <c r="C53" i="5" s="1"/>
  <c r="C54" i="5" a="1"/>
  <c r="C54" i="5" s="1"/>
  <c r="C55" i="5" a="1"/>
  <c r="C55" i="5"/>
  <c r="C56" i="5" a="1"/>
  <c r="C56" i="5" s="1"/>
  <c r="C57" i="5" a="1"/>
  <c r="C57" i="5"/>
  <c r="C58" i="5" a="1"/>
  <c r="C58" i="5" s="1"/>
  <c r="C59" i="5" a="1"/>
  <c r="C59" i="5" s="1"/>
  <c r="C60" i="5" a="1"/>
  <c r="C60" i="5"/>
  <c r="C61" i="5" a="1"/>
  <c r="C61" i="5" s="1"/>
  <c r="C62" i="5" a="1"/>
  <c r="C62" i="5" s="1"/>
  <c r="C63" i="5" a="1"/>
  <c r="C63" i="5"/>
  <c r="C64" i="5" a="1"/>
  <c r="C64" i="5"/>
  <c r="C65" i="5" a="1"/>
  <c r="C65" i="5" s="1"/>
  <c r="C66" i="5" a="1"/>
  <c r="C66" i="5" s="1"/>
  <c r="C67" i="5" a="1"/>
  <c r="C67" i="5" s="1"/>
  <c r="C68" i="5" a="1"/>
  <c r="C68" i="5" s="1"/>
  <c r="C69" i="5" a="1"/>
  <c r="C69" i="5"/>
  <c r="C70" i="5" a="1"/>
  <c r="C70" i="5" s="1"/>
  <c r="C71" i="5" a="1"/>
  <c r="C71" i="5"/>
  <c r="C72" i="5" a="1"/>
  <c r="C72" i="5"/>
  <c r="C73" i="5" a="1"/>
  <c r="C73" i="5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/>
  <c r="C81" i="5" a="1"/>
  <c r="C81" i="5"/>
  <c r="C82" i="5" a="1"/>
  <c r="C82" i="5" s="1"/>
  <c r="C83" i="5" a="1"/>
  <c r="C83" i="5"/>
  <c r="C84" i="5" a="1"/>
  <c r="C84" i="5" s="1"/>
  <c r="C85" i="5" a="1"/>
  <c r="C85" i="5" s="1"/>
  <c r="C86" i="5" a="1"/>
  <c r="C86" i="5" s="1"/>
  <c r="C87" i="5" a="1"/>
  <c r="C87" i="5"/>
  <c r="C88" i="5" a="1"/>
  <c r="C88" i="5"/>
  <c r="C89" i="5" a="1"/>
  <c r="C89" i="5"/>
  <c r="C90" i="5" a="1"/>
  <c r="C90" i="5" s="1"/>
  <c r="C91" i="5" a="1"/>
  <c r="C91" i="5" s="1"/>
  <c r="C92" i="5" a="1"/>
  <c r="C92" i="5"/>
  <c r="C93" i="5" a="1"/>
  <c r="C93" i="5"/>
  <c r="C94" i="5" a="1"/>
  <c r="C94" i="5" s="1"/>
  <c r="C95" i="5" a="1"/>
  <c r="C95" i="5"/>
  <c r="C96" i="5" a="1"/>
  <c r="C96" i="5"/>
  <c r="C97" i="5" a="1"/>
  <c r="C97" i="5"/>
  <c r="C98" i="5" a="1"/>
  <c r="C98" i="5" s="1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 s="1"/>
  <c r="C115" i="5" a="1"/>
  <c r="C115" i="5"/>
  <c r="C116" i="5" a="1"/>
  <c r="C116" i="5" s="1"/>
  <c r="C117" i="5" a="1"/>
  <c r="C117" i="5" s="1"/>
  <c r="C118" i="5" a="1"/>
  <c r="C118" i="5" s="1"/>
  <c r="C119" i="5" a="1"/>
  <c r="C119" i="5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 s="1"/>
  <c r="C127" i="5" a="1"/>
  <c r="C127" i="5" s="1"/>
  <c r="C128" i="5" a="1"/>
  <c r="C128" i="5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 s="1"/>
  <c r="C139" i="5" a="1"/>
  <c r="C139" i="5"/>
  <c r="C140" i="5" a="1"/>
  <c r="C140" i="5" s="1"/>
  <c r="C141" i="5" a="1"/>
  <c r="C141" i="5" s="1"/>
  <c r="C142" i="5" a="1"/>
  <c r="C142" i="5" s="1"/>
  <c r="C143" i="5" a="1"/>
  <c r="C143" i="5" s="1"/>
  <c r="C144" i="5" a="1"/>
  <c r="C144" i="5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 s="1"/>
  <c r="C151" i="5" a="1"/>
  <c r="C151" i="5" s="1"/>
  <c r="C152" i="5" a="1"/>
  <c r="C152" i="5" s="1"/>
  <c r="C153" i="5" a="1"/>
  <c r="C153" i="5" s="1"/>
  <c r="C154" i="5" a="1"/>
  <c r="C154" i="5" s="1"/>
  <c r="C155" i="5" a="1"/>
  <c r="C155" i="5" s="1"/>
  <c r="C156" i="5" a="1"/>
  <c r="C156" i="5" s="1"/>
  <c r="C157" i="5" a="1"/>
  <c r="C157" i="5"/>
  <c r="C158" i="5" a="1"/>
  <c r="C158" i="5" s="1"/>
  <c r="C159" i="5" a="1"/>
  <c r="C159" i="5"/>
  <c r="C160" i="5" a="1"/>
  <c r="C160" i="5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 s="1"/>
  <c r="C171" i="5" a="1"/>
  <c r="C171" i="5" s="1"/>
  <c r="C172" i="5" a="1"/>
  <c r="C172" i="5" s="1"/>
  <c r="C173" i="5" a="1"/>
  <c r="C173" i="5" s="1"/>
  <c r="C174" i="5" a="1"/>
  <c r="C174" i="5" s="1"/>
  <c r="C175" i="5" a="1"/>
  <c r="C175" i="5" s="1"/>
  <c r="C176" i="5" a="1"/>
  <c r="C176" i="5" s="1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 s="1"/>
  <c r="C183" i="5" a="1"/>
  <c r="C183" i="5"/>
  <c r="C184" i="5" a="1"/>
  <c r="C184" i="5" s="1"/>
  <c r="C185" i="5" a="1"/>
  <c r="C185" i="5" s="1"/>
  <c r="C186" i="5" a="1"/>
  <c r="C186" i="5" s="1"/>
  <c r="C187" i="5" a="1"/>
  <c r="C187" i="5" s="1"/>
  <c r="C188" i="5" a="1"/>
  <c r="C188" i="5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 s="1"/>
  <c r="C195" i="5" a="1"/>
  <c r="C195" i="5" s="1"/>
  <c r="C196" i="5" a="1"/>
  <c r="C196" i="5" s="1"/>
  <c r="C197" i="5" a="1"/>
  <c r="C197" i="5"/>
  <c r="C198" i="5" a="1"/>
  <c r="C198" i="5" s="1"/>
  <c r="C199" i="5" a="1"/>
  <c r="C199" i="5" s="1"/>
  <c r="C200" i="5" a="1"/>
  <c r="C200" i="5"/>
  <c r="C201" i="5" a="1"/>
  <c r="C201" i="5" s="1"/>
  <c r="C202" i="5" a="1"/>
  <c r="C202" i="5" s="1"/>
  <c r="C203" i="5" a="1"/>
  <c r="C203" i="5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/>
  <c r="C210" i="5" a="1"/>
  <c r="C210" i="5" s="1"/>
  <c r="C211" i="5" a="1"/>
  <c r="C211" i="5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217" i="5" a="1"/>
  <c r="C217" i="5" s="1"/>
  <c r="C218" i="5" a="1"/>
  <c r="C218" i="5" s="1"/>
  <c r="C219" i="5" a="1"/>
  <c r="C219" i="5" s="1"/>
  <c r="C220" i="5" a="1"/>
  <c r="C220" i="5"/>
  <c r="C221" i="5" a="1"/>
  <c r="C221" i="5" s="1"/>
  <c r="C222" i="5" a="1"/>
  <c r="C222" i="5" s="1"/>
  <c r="C223" i="5" a="1"/>
  <c r="C223" i="5" s="1"/>
  <c r="C224" i="5" a="1"/>
  <c r="C224" i="5" s="1"/>
  <c r="C225" i="5" a="1"/>
  <c r="C225" i="5" s="1"/>
  <c r="C226" i="5" a="1"/>
  <c r="C226" i="5" s="1"/>
  <c r="C227" i="5" a="1"/>
  <c r="C227" i="5" s="1"/>
  <c r="C228" i="5" a="1"/>
  <c r="C228" i="5" s="1"/>
  <c r="C229" i="5" a="1"/>
  <c r="C229" i="5" s="1"/>
  <c r="C230" i="5" a="1"/>
  <c r="C230" i="5" s="1"/>
  <c r="C231" i="5" a="1"/>
  <c r="C231" i="5" s="1"/>
  <c r="C232" i="5" a="1"/>
  <c r="C232" i="5" s="1"/>
  <c r="C233" i="5" a="1"/>
  <c r="C233" i="5" s="1"/>
  <c r="C234" i="5" a="1"/>
  <c r="C234" i="5" s="1"/>
  <c r="C235" i="5" a="1"/>
  <c r="C235" i="5"/>
  <c r="C236" i="5" a="1"/>
  <c r="C236" i="5" s="1"/>
  <c r="C237" i="5" a="1"/>
  <c r="C237" i="5" s="1"/>
  <c r="C238" i="5" a="1"/>
  <c r="C238" i="5" s="1"/>
  <c r="C239" i="5" a="1"/>
  <c r="C239" i="5"/>
  <c r="C240" i="5" a="1"/>
  <c r="C240" i="5" s="1"/>
  <c r="C241" i="5" a="1"/>
  <c r="C241" i="5"/>
  <c r="C242" i="5" a="1"/>
  <c r="C242" i="5" s="1"/>
  <c r="C243" i="5" a="1"/>
  <c r="C243" i="5"/>
  <c r="C244" i="5" a="1"/>
  <c r="C244" i="5"/>
  <c r="C245" i="5" a="1"/>
  <c r="C245" i="5" s="1"/>
  <c r="C246" i="5" a="1"/>
  <c r="C246" i="5" s="1"/>
  <c r="C247" i="5" a="1"/>
  <c r="C247" i="5" s="1"/>
  <c r="C248" i="5" a="1"/>
  <c r="C248" i="5" s="1"/>
  <c r="C249" i="5" a="1"/>
  <c r="C249" i="5" s="1"/>
  <c r="C250" i="5" a="1"/>
  <c r="C250" i="5" s="1"/>
  <c r="C251" i="5" a="1"/>
  <c r="C251" i="5" s="1"/>
  <c r="C252" i="5" a="1"/>
  <c r="C252" i="5"/>
  <c r="C253" i="5" a="1"/>
  <c r="C253" i="5" s="1"/>
  <c r="C254" i="5" a="1"/>
  <c r="C254" i="5" s="1"/>
  <c r="C255" i="5" a="1"/>
  <c r="C255" i="5"/>
  <c r="C256" i="5" a="1"/>
  <c r="C256" i="5" s="1"/>
  <c r="C257" i="5" a="1"/>
  <c r="C257" i="5"/>
  <c r="C258" i="5" a="1"/>
  <c r="C258" i="5" s="1"/>
  <c r="C259" i="5" a="1"/>
  <c r="C259" i="5" s="1"/>
  <c r="C260" i="5" a="1"/>
  <c r="C260" i="5" s="1"/>
  <c r="C261" i="5" a="1"/>
  <c r="C261" i="5"/>
  <c r="C262" i="5" a="1"/>
  <c r="C262" i="5" s="1"/>
  <c r="C263" i="5" a="1"/>
  <c r="C263" i="5"/>
  <c r="C264" i="5" a="1"/>
  <c r="C264" i="5" s="1"/>
  <c r="C265" i="5" a="1"/>
  <c r="C265" i="5" s="1"/>
  <c r="C266" i="5" a="1"/>
  <c r="C266" i="5" s="1"/>
  <c r="C267" i="5" a="1"/>
  <c r="C267" i="5" s="1"/>
  <c r="C268" i="5" a="1"/>
  <c r="C268" i="5" s="1"/>
  <c r="C269" i="5" a="1"/>
  <c r="C269" i="5" s="1"/>
  <c r="C270" i="5" a="1"/>
  <c r="C270" i="5" s="1"/>
  <c r="C271" i="5" a="1"/>
  <c r="C271" i="5" s="1"/>
  <c r="C272" i="5" a="1"/>
  <c r="C272" i="5"/>
  <c r="C273" i="5" a="1"/>
  <c r="C273" i="5"/>
  <c r="C274" i="5" a="1"/>
  <c r="C274" i="5" s="1"/>
  <c r="C275" i="5" a="1"/>
  <c r="C275" i="5"/>
  <c r="C276" i="5" a="1"/>
  <c r="C276" i="5" s="1"/>
  <c r="C277" i="5" a="1"/>
  <c r="C277" i="5" s="1"/>
  <c r="C278" i="5" a="1"/>
  <c r="C278" i="5" s="1"/>
  <c r="C279" i="5" a="1"/>
  <c r="C279" i="5" s="1"/>
  <c r="C280" i="5" a="1"/>
  <c r="C280" i="5" s="1"/>
  <c r="C281" i="5" a="1"/>
  <c r="C281" i="5" s="1"/>
  <c r="C282" i="5" a="1"/>
  <c r="C282" i="5" s="1"/>
  <c r="C283" i="5" a="1"/>
  <c r="C283" i="5" s="1"/>
  <c r="C284" i="5" a="1"/>
  <c r="C284" i="5" s="1"/>
  <c r="C285" i="5" a="1"/>
  <c r="C285" i="5" s="1"/>
  <c r="C286" i="5" a="1"/>
  <c r="C286" i="5" s="1"/>
  <c r="C287" i="5" a="1"/>
  <c r="C287" i="5" s="1"/>
  <c r="C288" i="5" a="1"/>
  <c r="C288" i="5" s="1"/>
  <c r="C289" i="5" a="1"/>
  <c r="C289" i="5" s="1"/>
  <c r="C290" i="5" a="1"/>
  <c r="C290" i="5" s="1"/>
  <c r="C291" i="5" a="1"/>
  <c r="C291" i="5" s="1"/>
  <c r="C292" i="5" a="1"/>
  <c r="C292" i="5" s="1"/>
  <c r="C293" i="5" a="1"/>
  <c r="C293" i="5" s="1"/>
  <c r="C294" i="5" a="1"/>
  <c r="C294" i="5" s="1"/>
  <c r="C295" i="5" a="1"/>
  <c r="C295" i="5" s="1"/>
  <c r="C296" i="5" a="1"/>
  <c r="C296" i="5"/>
  <c r="C297" i="5" a="1"/>
  <c r="C297" i="5" s="1"/>
  <c r="C298" i="5" a="1"/>
  <c r="C298" i="5" s="1"/>
  <c r="C299" i="5" a="1"/>
  <c r="C299" i="5" s="1"/>
  <c r="C300" i="5" a="1"/>
  <c r="C300" i="5" s="1"/>
  <c r="C301" i="5" a="1"/>
  <c r="C301" i="5" s="1"/>
  <c r="C302" i="5" a="1"/>
  <c r="C302" i="5" s="1"/>
  <c r="C303" i="5" a="1"/>
  <c r="C303" i="5" s="1"/>
  <c r="C304" i="5" a="1"/>
  <c r="C304" i="5"/>
  <c r="C305" i="5" a="1"/>
  <c r="C305" i="5" s="1"/>
  <c r="C306" i="5" a="1"/>
  <c r="C306" i="5" s="1"/>
  <c r="C307" i="5" a="1"/>
  <c r="C307" i="5"/>
  <c r="C308" i="5" a="1"/>
  <c r="C308" i="5" s="1"/>
  <c r="C309" i="5" a="1"/>
  <c r="C309" i="5" s="1"/>
  <c r="C310" i="5" a="1"/>
  <c r="C310" i="5" s="1"/>
  <c r="C311" i="5" a="1"/>
  <c r="C311" i="5" s="1"/>
  <c r="C312" i="5" a="1"/>
  <c r="C312" i="5"/>
  <c r="C313" i="5" a="1"/>
  <c r="C313" i="5"/>
  <c r="C314" i="5" a="1"/>
  <c r="C314" i="5" s="1"/>
  <c r="C315" i="5" a="1"/>
  <c r="C315" i="5" s="1"/>
  <c r="C316" i="5" a="1"/>
  <c r="C316" i="5" s="1"/>
  <c r="C317" i="5" a="1"/>
  <c r="C317" i="5"/>
  <c r="C318" i="5" a="1"/>
  <c r="C318" i="5" s="1"/>
  <c r="C319" i="5" a="1"/>
  <c r="C319" i="5" s="1"/>
  <c r="C320" i="5" a="1"/>
  <c r="C320" i="5" s="1"/>
  <c r="C321" i="5" a="1"/>
  <c r="C321" i="5" s="1"/>
  <c r="C322" i="5" a="1"/>
  <c r="C322" i="5" s="1"/>
  <c r="C323" i="5" a="1"/>
  <c r="C323" i="5" s="1"/>
  <c r="C324" i="5" a="1"/>
  <c r="C324" i="5" s="1"/>
  <c r="C325" i="5" a="1"/>
  <c r="C325" i="5"/>
  <c r="C326" i="5" a="1"/>
  <c r="C326" i="5" s="1"/>
  <c r="C327" i="5" a="1"/>
  <c r="C327" i="5" s="1"/>
  <c r="C328" i="5" a="1"/>
  <c r="C328" i="5" s="1"/>
  <c r="C329" i="5" a="1"/>
  <c r="C329" i="5" s="1"/>
  <c r="C330" i="5" a="1"/>
  <c r="C330" i="5" s="1"/>
  <c r="C331" i="5" a="1"/>
  <c r="C331" i="5"/>
  <c r="C332" i="5" a="1"/>
  <c r="C332" i="5" s="1"/>
  <c r="C333" i="5" a="1"/>
  <c r="C333" i="5" s="1"/>
  <c r="C334" i="5" a="1"/>
  <c r="C334" i="5" s="1"/>
  <c r="C335" i="5" a="1"/>
  <c r="C335" i="5" s="1"/>
  <c r="C336" i="5" a="1"/>
  <c r="C336" i="5" s="1"/>
  <c r="C337" i="5" a="1"/>
  <c r="C337" i="5"/>
  <c r="C338" i="5" a="1"/>
  <c r="C338" i="5" s="1"/>
  <c r="C339" i="5" a="1"/>
  <c r="C339" i="5"/>
  <c r="C340" i="5" a="1"/>
  <c r="C340" i="5" s="1"/>
  <c r="C341" i="5" a="1"/>
  <c r="C341" i="5" s="1"/>
  <c r="C342" i="5" a="1"/>
  <c r="C342" i="5" s="1"/>
  <c r="C343" i="5" a="1"/>
  <c r="C343" i="5" s="1"/>
  <c r="C344" i="5" a="1"/>
  <c r="C344" i="5" s="1"/>
  <c r="C345" i="5" a="1"/>
  <c r="C345" i="5"/>
  <c r="C346" i="5" a="1"/>
  <c r="C346" i="5" s="1"/>
  <c r="C347" i="5" a="1"/>
  <c r="C347" i="5" s="1"/>
  <c r="C348" i="5" a="1"/>
  <c r="C348" i="5" s="1"/>
  <c r="C349" i="5" a="1"/>
  <c r="C349" i="5" s="1"/>
  <c r="C350" i="5" a="1"/>
  <c r="C350" i="5" s="1"/>
  <c r="C351" i="5" a="1"/>
  <c r="C351" i="5"/>
  <c r="C352" i="5" a="1"/>
  <c r="C352" i="5" s="1"/>
  <c r="C353" i="5" a="1"/>
  <c r="C353" i="5" s="1"/>
  <c r="C354" i="5" a="1"/>
  <c r="C354" i="5" s="1"/>
  <c r="C355" i="5" a="1"/>
  <c r="C355" i="5" s="1"/>
  <c r="C356" i="5" a="1"/>
  <c r="C356" i="5" s="1"/>
  <c r="C357" i="5" a="1"/>
  <c r="C357" i="5"/>
  <c r="C358" i="5" a="1"/>
  <c r="C358" i="5" s="1"/>
  <c r="C359" i="5" a="1"/>
  <c r="C359" i="5" s="1"/>
  <c r="C360" i="5" a="1"/>
  <c r="C360" i="5" s="1"/>
  <c r="C361" i="5" a="1"/>
  <c r="C361" i="5" s="1"/>
  <c r="C362" i="5" a="1"/>
  <c r="C362" i="5" s="1"/>
  <c r="C363" i="5" a="1"/>
  <c r="C363" i="5" s="1"/>
  <c r="C364" i="5" a="1"/>
  <c r="C364" i="5" s="1"/>
  <c r="C365" i="5" a="1"/>
  <c r="C365" i="5" s="1"/>
  <c r="C366" i="5" a="1"/>
  <c r="C366" i="5" s="1"/>
  <c r="C367" i="5" a="1"/>
  <c r="C367" i="5"/>
  <c r="C368" i="5" a="1"/>
  <c r="C368" i="5" s="1"/>
  <c r="C369" i="5" a="1"/>
  <c r="C369" i="5"/>
  <c r="C370" i="5" a="1"/>
  <c r="C370" i="5" s="1"/>
  <c r="C371" i="5" a="1"/>
  <c r="C371" i="5"/>
  <c r="C372" i="5" a="1"/>
  <c r="C372" i="5" s="1"/>
  <c r="C373" i="5" a="1"/>
  <c r="C373" i="5" s="1"/>
  <c r="C374" i="5" a="1"/>
  <c r="C374" i="5"/>
  <c r="C375" i="5" a="1"/>
  <c r="C375" i="5" s="1"/>
  <c r="C376" i="5" a="1"/>
  <c r="C376" i="5" s="1"/>
  <c r="C377" i="5" a="1"/>
  <c r="C377" i="5" s="1"/>
  <c r="C378" i="5" a="1"/>
  <c r="C378" i="5"/>
  <c r="C379" i="5" a="1"/>
  <c r="C379" i="5" s="1"/>
  <c r="C380" i="5" a="1"/>
  <c r="C380" i="5" s="1"/>
  <c r="C381" i="5" a="1"/>
  <c r="C381" i="5" s="1"/>
  <c r="C382" i="5" a="1"/>
  <c r="C382" i="5"/>
  <c r="C383" i="5" a="1"/>
  <c r="C383" i="5"/>
  <c r="C384" i="5" a="1"/>
  <c r="C384" i="5" s="1"/>
  <c r="C385" i="5" a="1"/>
  <c r="C385" i="5"/>
  <c r="C386" i="5" a="1"/>
  <c r="C386" i="5" s="1"/>
  <c r="C387" i="5" a="1"/>
  <c r="C387" i="5"/>
  <c r="C388" i="5" a="1"/>
  <c r="C388" i="5" s="1"/>
  <c r="C389" i="5" a="1"/>
  <c r="C389" i="5" s="1"/>
  <c r="C390" i="5" a="1"/>
  <c r="C390" i="5" s="1"/>
  <c r="C391" i="5" a="1"/>
  <c r="C391" i="5" s="1"/>
  <c r="C392" i="5" a="1"/>
  <c r="C392" i="5" s="1"/>
  <c r="C393" i="5" a="1"/>
  <c r="C393" i="5" s="1"/>
  <c r="C394" i="5" a="1"/>
  <c r="C394" i="5"/>
  <c r="C395" i="5" a="1"/>
  <c r="C395" i="5" s="1"/>
  <c r="C396" i="5" a="1"/>
  <c r="C396" i="5" s="1"/>
  <c r="C397" i="5" a="1"/>
  <c r="C397" i="5" s="1"/>
  <c r="C398" i="5" a="1"/>
  <c r="C398" i="5" s="1"/>
  <c r="C399" i="5" a="1"/>
  <c r="C399" i="5" s="1"/>
  <c r="C400" i="5" a="1"/>
  <c r="C400" i="5" s="1"/>
  <c r="C401" i="5" a="1"/>
  <c r="C401" i="5" s="1"/>
  <c r="C402" i="5" a="1"/>
  <c r="C402" i="5" s="1"/>
  <c r="C403" i="5" a="1"/>
  <c r="C403" i="5" s="1"/>
  <c r="C404" i="5" a="1"/>
  <c r="C404" i="5" s="1"/>
  <c r="C405" i="5" a="1"/>
  <c r="C405" i="5"/>
  <c r="C406" i="5" a="1"/>
  <c r="C406" i="5" s="1"/>
  <c r="C407" i="5" a="1"/>
  <c r="C407" i="5" s="1"/>
  <c r="C408" i="5" a="1"/>
  <c r="C408" i="5" s="1"/>
  <c r="C409" i="5" a="1"/>
  <c r="C409" i="5" s="1"/>
  <c r="C410" i="5" a="1"/>
  <c r="C410" i="5" s="1"/>
  <c r="C411" i="5" a="1"/>
  <c r="C411" i="5" s="1"/>
  <c r="C412" i="5" a="1"/>
  <c r="C412" i="5" s="1"/>
  <c r="C413" i="5" a="1"/>
  <c r="C413" i="5" s="1"/>
  <c r="C414" i="5" a="1"/>
  <c r="C414" i="5"/>
  <c r="C415" i="5" a="1"/>
  <c r="C415" i="5"/>
  <c r="C416" i="5" a="1"/>
  <c r="C416" i="5" s="1"/>
  <c r="C417" i="5" a="1"/>
  <c r="C417" i="5"/>
  <c r="C418" i="5" a="1"/>
  <c r="C418" i="5" s="1"/>
  <c r="C419" i="5" a="1"/>
  <c r="C419" i="5"/>
  <c r="C420" i="5" a="1"/>
  <c r="C420" i="5" s="1"/>
  <c r="C421" i="5" a="1"/>
  <c r="C421" i="5" s="1"/>
  <c r="C422" i="5" a="1"/>
  <c r="C422" i="5" s="1"/>
  <c r="C423" i="5" a="1"/>
  <c r="C423" i="5" s="1"/>
  <c r="C424" i="5" a="1"/>
  <c r="C424" i="5" s="1"/>
  <c r="C425" i="5" a="1"/>
  <c r="C425" i="5" s="1"/>
  <c r="C426" i="5" a="1"/>
  <c r="C426" i="5"/>
  <c r="C427" i="5" a="1"/>
  <c r="C427" i="5" s="1"/>
  <c r="C428" i="5" a="1"/>
  <c r="C428" i="5" s="1"/>
  <c r="C429" i="5" a="1"/>
  <c r="C429" i="5" s="1"/>
  <c r="C430" i="5" a="1"/>
  <c r="C430" i="5" s="1"/>
  <c r="C431" i="5" a="1"/>
  <c r="C431" i="5" s="1"/>
  <c r="C432" i="5" a="1"/>
  <c r="C432" i="5" s="1"/>
  <c r="C433" i="5" a="1"/>
  <c r="C433" i="5" s="1"/>
  <c r="C434" i="5" a="1"/>
  <c r="C434" i="5" s="1"/>
  <c r="C435" i="5" a="1"/>
  <c r="C435" i="5" s="1"/>
  <c r="C436" i="5" a="1"/>
  <c r="C436" i="5" s="1"/>
  <c r="C437" i="5" a="1"/>
  <c r="C437" i="5"/>
  <c r="C438" i="5" a="1"/>
  <c r="C438" i="5" s="1"/>
  <c r="C439" i="5" a="1"/>
  <c r="C439" i="5" s="1"/>
  <c r="C440" i="5" a="1"/>
  <c r="C440" i="5" s="1"/>
  <c r="C441" i="5" a="1"/>
  <c r="C441" i="5" s="1"/>
  <c r="C442" i="5" a="1"/>
  <c r="C442" i="5" s="1"/>
  <c r="C443" i="5" a="1"/>
  <c r="C443" i="5" s="1"/>
  <c r="C444" i="5" a="1"/>
  <c r="C444" i="5" s="1"/>
  <c r="C445" i="5" a="1"/>
  <c r="C445" i="5"/>
  <c r="C446" i="5" a="1"/>
  <c r="C446" i="5" s="1"/>
  <c r="C447" i="5" a="1"/>
  <c r="C447" i="5" s="1"/>
  <c r="C448" i="5" a="1"/>
  <c r="C448" i="5" s="1"/>
  <c r="C449" i="5" a="1"/>
  <c r="C449" i="5" s="1"/>
  <c r="C450" i="5" a="1"/>
  <c r="C450" i="5" s="1"/>
  <c r="C451" i="5" a="1"/>
  <c r="C451" i="5" s="1"/>
  <c r="C452" i="5" a="1"/>
  <c r="C452" i="5" s="1"/>
  <c r="C453" i="5" a="1"/>
  <c r="C453" i="5" s="1"/>
  <c r="C454" i="5" a="1"/>
  <c r="C454" i="5" s="1"/>
  <c r="C455" i="5" a="1"/>
  <c r="C455" i="5"/>
  <c r="C456" i="5" a="1"/>
  <c r="C456" i="5" s="1"/>
  <c r="C457" i="5" a="1"/>
  <c r="C457" i="5" s="1"/>
  <c r="C458" i="5" a="1"/>
  <c r="C458" i="5" s="1"/>
  <c r="C459" i="5" a="1"/>
  <c r="C459" i="5" s="1"/>
  <c r="C460" i="5" a="1"/>
  <c r="C460" i="5" s="1"/>
  <c r="C461" i="5" a="1"/>
  <c r="C461" i="5"/>
  <c r="C462" i="5" a="1"/>
  <c r="C462" i="5" s="1"/>
  <c r="C463" i="5" a="1"/>
  <c r="C463" i="5"/>
  <c r="C464" i="5" a="1"/>
  <c r="C464" i="5" s="1"/>
  <c r="C465" i="5" a="1"/>
  <c r="C465" i="5" s="1"/>
  <c r="C466" i="5" a="1"/>
  <c r="C466" i="5" s="1"/>
  <c r="C467" i="5" a="1"/>
  <c r="C467" i="5" s="1"/>
  <c r="C468" i="5" a="1"/>
  <c r="C468" i="5" s="1"/>
  <c r="C469" i="5" a="1"/>
  <c r="C469" i="5" s="1"/>
  <c r="C470" i="5" a="1"/>
  <c r="C470" i="5" s="1"/>
  <c r="C471" i="5" a="1"/>
  <c r="C471" i="5" s="1"/>
  <c r="C472" i="5" a="1"/>
  <c r="C472" i="5" s="1"/>
  <c r="C473" i="5" a="1"/>
  <c r="C473" i="5" s="1"/>
  <c r="C474" i="5" a="1"/>
  <c r="C474" i="5"/>
  <c r="C475" i="5" a="1"/>
  <c r="C475" i="5"/>
  <c r="C476" i="5" a="1"/>
  <c r="C476" i="5" s="1"/>
  <c r="C477" i="5" a="1"/>
  <c r="C477" i="5"/>
  <c r="C478" i="5" a="1"/>
  <c r="C478" i="5" s="1"/>
  <c r="C479" i="5" a="1"/>
  <c r="C479" i="5" s="1"/>
  <c r="C480" i="5" a="1"/>
  <c r="C480" i="5" s="1"/>
  <c r="C481" i="5" a="1"/>
  <c r="C481" i="5" s="1"/>
  <c r="C482" i="5" a="1"/>
  <c r="C482" i="5" s="1"/>
  <c r="C483" i="5" a="1"/>
  <c r="C483" i="5" s="1"/>
  <c r="C484" i="5" a="1"/>
  <c r="C484" i="5" s="1"/>
  <c r="C485" i="5" a="1"/>
  <c r="C485" i="5" s="1"/>
  <c r="C486" i="5" a="1"/>
  <c r="C486" i="5" s="1"/>
  <c r="C487" i="5" a="1"/>
  <c r="C487" i="5"/>
  <c r="C488" i="5" a="1"/>
  <c r="C488" i="5" s="1"/>
  <c r="C489" i="5" a="1"/>
  <c r="C489" i="5"/>
  <c r="C490" i="5" a="1"/>
  <c r="C490" i="5"/>
  <c r="C491" i="5" a="1"/>
  <c r="C491" i="5" s="1"/>
  <c r="C492" i="5" a="1"/>
  <c r="C492" i="5" s="1"/>
  <c r="C493" i="5" a="1"/>
  <c r="C493" i="5" s="1"/>
  <c r="C494" i="5" a="1"/>
  <c r="C494" i="5" s="1"/>
  <c r="C495" i="5" a="1"/>
  <c r="C495" i="5" s="1"/>
  <c r="C496" i="5" a="1"/>
  <c r="C496" i="5" s="1"/>
  <c r="C497" i="5" a="1"/>
  <c r="C497" i="5" s="1"/>
  <c r="C498" i="5" a="1"/>
  <c r="C498" i="5" s="1"/>
  <c r="C499" i="5" a="1"/>
  <c r="C499" i="5"/>
  <c r="C500" i="5" a="1"/>
  <c r="C500" i="5" s="1"/>
  <c r="C501" i="5" a="1"/>
  <c r="C501" i="5" s="1"/>
  <c r="C502" i="5" a="1"/>
  <c r="C502" i="5"/>
  <c r="C503" i="5" a="1"/>
  <c r="C503" i="5" s="1"/>
  <c r="C504" i="5" a="1"/>
  <c r="C504" i="5" s="1"/>
  <c r="C505" i="5" a="1"/>
  <c r="C505" i="5" s="1"/>
  <c r="C506" i="5" a="1"/>
  <c r="C506" i="5"/>
  <c r="C507" i="5" a="1"/>
  <c r="C507" i="5" s="1"/>
  <c r="C508" i="5" a="1"/>
  <c r="C508" i="5" s="1"/>
  <c r="C509" i="5" a="1"/>
  <c r="C509" i="5" s="1"/>
  <c r="C510" i="5" a="1"/>
  <c r="C510" i="5" s="1"/>
  <c r="C511" i="5" a="1"/>
  <c r="C511" i="5" s="1"/>
  <c r="C512" i="5" a="1"/>
  <c r="C512" i="5" s="1"/>
  <c r="C513" i="5" a="1"/>
  <c r="C513" i="5" s="1"/>
  <c r="C514" i="5" a="1"/>
  <c r="C514" i="5" s="1"/>
  <c r="C515" i="5" a="1"/>
  <c r="C515" i="5" s="1"/>
  <c r="C516" i="5" a="1"/>
  <c r="C516" i="5" s="1"/>
  <c r="C517" i="5" a="1"/>
  <c r="C517" i="5" s="1"/>
  <c r="C518" i="5" a="1"/>
  <c r="C518" i="5"/>
  <c r="C519" i="5" a="1"/>
  <c r="C519" i="5" s="1"/>
  <c r="C520" i="5" a="1"/>
  <c r="C520" i="5" s="1"/>
  <c r="C521" i="5" a="1"/>
  <c r="C521" i="5"/>
  <c r="C522" i="5" a="1"/>
  <c r="C522" i="5" s="1"/>
  <c r="C523" i="5" a="1"/>
  <c r="C523" i="5" s="1"/>
  <c r="C524" i="5" a="1"/>
  <c r="C524" i="5" s="1"/>
  <c r="C525" i="5" a="1"/>
  <c r="C525" i="5"/>
  <c r="C526" i="5" a="1"/>
  <c r="C526" i="5" s="1"/>
  <c r="C527" i="5" a="1"/>
  <c r="C527" i="5" s="1"/>
  <c r="C528" i="5" a="1"/>
  <c r="C528" i="5" s="1"/>
  <c r="C529" i="5" a="1"/>
  <c r="C529" i="5" s="1"/>
  <c r="C530" i="5" a="1"/>
  <c r="C530" i="5"/>
  <c r="C531" i="5" a="1"/>
  <c r="C531" i="5"/>
  <c r="C532" i="5" a="1"/>
  <c r="C532" i="5" s="1"/>
  <c r="C533" i="5" a="1"/>
  <c r="C533" i="5"/>
  <c r="C534" i="5" a="1"/>
  <c r="C534" i="5" s="1"/>
  <c r="C535" i="5" a="1"/>
  <c r="C535" i="5" s="1"/>
  <c r="C536" i="5" a="1"/>
  <c r="C536" i="5" s="1"/>
  <c r="C537" i="5" a="1"/>
  <c r="C537" i="5" s="1"/>
  <c r="C538" i="5" a="1"/>
  <c r="C538" i="5" s="1"/>
  <c r="C539" i="5" a="1"/>
  <c r="C539" i="5" s="1"/>
  <c r="C540" i="5" a="1"/>
  <c r="C540" i="5" s="1"/>
  <c r="C541" i="5" a="1"/>
  <c r="C541" i="5" s="1"/>
  <c r="C542" i="5" a="1"/>
  <c r="C542" i="5"/>
  <c r="C543" i="5" a="1"/>
  <c r="C543" i="5" s="1"/>
  <c r="C544" i="5" a="1"/>
  <c r="C544" i="5" s="1"/>
  <c r="C545" i="5" a="1"/>
  <c r="C545" i="5" s="1"/>
  <c r="C546" i="5" a="1"/>
  <c r="C546" i="5" s="1"/>
  <c r="C547" i="5" a="1"/>
  <c r="C547" i="5"/>
  <c r="C548" i="5" a="1"/>
  <c r="C548" i="5" s="1"/>
  <c r="C549" i="5" a="1"/>
  <c r="C549" i="5" s="1"/>
  <c r="C550" i="5" a="1"/>
  <c r="C550" i="5" s="1"/>
  <c r="C551" i="5" a="1"/>
  <c r="C551" i="5" s="1"/>
  <c r="C552" i="5" a="1"/>
  <c r="C552" i="5" s="1"/>
  <c r="C553" i="5" a="1"/>
  <c r="C553" i="5"/>
  <c r="C554" i="5" a="1"/>
  <c r="C554" i="5" s="1"/>
  <c r="C555" i="5" a="1"/>
  <c r="C555" i="5" s="1"/>
  <c r="C556" i="5" a="1"/>
  <c r="C556" i="5" s="1"/>
  <c r="C557" i="5" a="1"/>
  <c r="C557" i="5"/>
  <c r="C558" i="5" a="1"/>
  <c r="C558" i="5" s="1"/>
  <c r="C559" i="5" a="1"/>
  <c r="C559" i="5" s="1"/>
  <c r="C560" i="5" a="1"/>
  <c r="C560" i="5" s="1"/>
  <c r="C561" i="5" a="1"/>
  <c r="C561" i="5"/>
  <c r="C562" i="5" a="1"/>
  <c r="C562" i="5" s="1"/>
  <c r="C563" i="5" a="1"/>
  <c r="C563" i="5" s="1"/>
  <c r="C564" i="5" a="1"/>
  <c r="C564" i="5" s="1"/>
  <c r="C565" i="5" a="1"/>
  <c r="C565" i="5" s="1"/>
  <c r="C566" i="5" a="1"/>
  <c r="C566" i="5" s="1"/>
  <c r="C567" i="5" a="1"/>
  <c r="C567" i="5" s="1"/>
  <c r="C568" i="5" a="1"/>
  <c r="C568" i="5" s="1"/>
  <c r="C569" i="5" a="1"/>
  <c r="C569" i="5" s="1"/>
  <c r="C570" i="5" a="1"/>
  <c r="C570" i="5" s="1"/>
  <c r="C571" i="5" a="1"/>
  <c r="C571" i="5"/>
  <c r="C572" i="5" a="1"/>
  <c r="C572" i="5" s="1"/>
  <c r="C573" i="5" a="1"/>
  <c r="C573" i="5" s="1"/>
  <c r="C574" i="5" a="1"/>
  <c r="C574" i="5" s="1"/>
  <c r="C575" i="5" a="1"/>
  <c r="C575" i="5" s="1"/>
  <c r="C576" i="5" a="1"/>
  <c r="C576" i="5" s="1"/>
  <c r="C577" i="5" a="1"/>
  <c r="C577" i="5" s="1"/>
  <c r="C578" i="5" a="1"/>
  <c r="C578" i="5" s="1"/>
  <c r="C579" i="5" a="1"/>
  <c r="C579" i="5" s="1"/>
  <c r="C580" i="5" a="1"/>
  <c r="C580" i="5" s="1"/>
  <c r="C581" i="5" a="1"/>
  <c r="C581" i="5"/>
  <c r="C582" i="5" a="1"/>
  <c r="C582" i="5" s="1"/>
  <c r="C583" i="5" a="1"/>
  <c r="C583" i="5"/>
  <c r="C584" i="5" a="1"/>
  <c r="C584" i="5"/>
  <c r="C585" i="5" a="1"/>
  <c r="C585" i="5" s="1"/>
  <c r="C586" i="5" a="1"/>
  <c r="C586" i="5" s="1"/>
  <c r="C587" i="5" a="1"/>
  <c r="C587" i="5" s="1"/>
  <c r="C588" i="5" a="1"/>
  <c r="C588" i="5" s="1"/>
  <c r="C589" i="5" a="1"/>
  <c r="C589" i="5" s="1"/>
  <c r="C590" i="5" a="1"/>
  <c r="C590" i="5" s="1"/>
  <c r="C591" i="5" a="1"/>
  <c r="C591" i="5" s="1"/>
  <c r="C592" i="5" a="1"/>
  <c r="C592" i="5"/>
  <c r="C593" i="5" a="1"/>
  <c r="C593" i="5"/>
  <c r="C594" i="5" a="1"/>
  <c r="C594" i="5" s="1"/>
  <c r="C595" i="5" a="1"/>
  <c r="C595" i="5"/>
  <c r="C596" i="5" a="1"/>
  <c r="C596" i="5" s="1"/>
  <c r="C597" i="5" a="1"/>
  <c r="C597" i="5" s="1"/>
  <c r="C598" i="5" a="1"/>
  <c r="C598" i="5" s="1"/>
  <c r="C599" i="5" a="1"/>
  <c r="C599" i="5" s="1"/>
  <c r="C600" i="5" a="1"/>
  <c r="C600" i="5" s="1"/>
  <c r="C601" i="5" a="1"/>
  <c r="C601" i="5"/>
  <c r="C602" i="5" a="1"/>
  <c r="C602" i="5" s="1"/>
  <c r="C603" i="5" a="1"/>
  <c r="C603" i="5" s="1"/>
  <c r="C604" i="5" a="1"/>
  <c r="C604" i="5"/>
  <c r="C605" i="5" a="1"/>
  <c r="C605" i="5" s="1"/>
  <c r="C606" i="5" a="1"/>
  <c r="C606" i="5" s="1"/>
  <c r="C607" i="5" a="1"/>
  <c r="C607" i="5" s="1"/>
  <c r="C608" i="5" a="1"/>
  <c r="C608" i="5" s="1"/>
  <c r="C609" i="5" a="1"/>
  <c r="C609" i="5"/>
  <c r="C610" i="5" a="1"/>
  <c r="C610" i="5" s="1"/>
  <c r="C611" i="5" a="1"/>
  <c r="C611" i="5" s="1"/>
  <c r="C612" i="5" a="1"/>
  <c r="C612" i="5" s="1"/>
  <c r="C613" i="5" a="1"/>
  <c r="C613" i="5" s="1"/>
  <c r="C614" i="5" a="1"/>
  <c r="C614" i="5" s="1"/>
  <c r="C615" i="5" a="1"/>
  <c r="C615" i="5" s="1"/>
  <c r="C616" i="5" a="1"/>
  <c r="C616" i="5" s="1"/>
  <c r="C617" i="5" a="1"/>
  <c r="C617" i="5" s="1"/>
  <c r="C618" i="5" a="1"/>
  <c r="C618" i="5" s="1"/>
  <c r="C619" i="5" a="1"/>
  <c r="C619" i="5" s="1"/>
  <c r="C620" i="5" a="1"/>
  <c r="C620" i="5"/>
  <c r="C621" i="5" a="1"/>
  <c r="C621" i="5" s="1"/>
  <c r="C622" i="5" a="1"/>
  <c r="C622" i="5" s="1"/>
  <c r="C623" i="5" a="1"/>
  <c r="C623" i="5" s="1"/>
  <c r="C624" i="5" a="1"/>
  <c r="C624" i="5" s="1"/>
  <c r="C625" i="5" a="1"/>
  <c r="C625" i="5"/>
  <c r="C626" i="5" a="1"/>
  <c r="C626" i="5" s="1"/>
  <c r="C627" i="5" a="1"/>
  <c r="C627" i="5" s="1"/>
  <c r="C628" i="5" a="1"/>
  <c r="C628" i="5" s="1"/>
  <c r="C629" i="5" a="1"/>
  <c r="C629" i="5" s="1"/>
  <c r="C630" i="5" a="1"/>
  <c r="C630" i="5" s="1"/>
  <c r="C631" i="5" a="1"/>
  <c r="C631" i="5" s="1"/>
  <c r="C632" i="5" a="1"/>
  <c r="C632" i="5" s="1"/>
  <c r="C633" i="5" a="1"/>
  <c r="C633" i="5" s="1"/>
  <c r="C634" i="5" a="1"/>
  <c r="C634" i="5" s="1"/>
  <c r="C635" i="5" a="1"/>
  <c r="C635" i="5" s="1"/>
  <c r="C636" i="5" a="1"/>
  <c r="C636" i="5"/>
  <c r="C637" i="5" a="1"/>
  <c r="C637" i="5" s="1"/>
  <c r="C638" i="5" a="1"/>
  <c r="C638" i="5" s="1"/>
  <c r="C639" i="5" a="1"/>
  <c r="C639" i="5" s="1"/>
  <c r="C640" i="5" a="1"/>
  <c r="C640" i="5" s="1"/>
  <c r="C641" i="5" a="1"/>
  <c r="C641" i="5"/>
  <c r="C642" i="5" a="1"/>
  <c r="C642" i="5" s="1"/>
  <c r="C643" i="5" a="1"/>
  <c r="C643" i="5" s="1"/>
  <c r="C644" i="5" a="1"/>
  <c r="C644" i="5" s="1"/>
  <c r="C645" i="5" a="1"/>
  <c r="C645" i="5" s="1"/>
  <c r="C646" i="5" a="1"/>
  <c r="C646" i="5" s="1"/>
  <c r="C647" i="5" a="1"/>
  <c r="C647" i="5" s="1"/>
  <c r="C648" i="5" a="1"/>
  <c r="C648" i="5" s="1"/>
  <c r="C649" i="5" a="1"/>
  <c r="C649" i="5" s="1"/>
  <c r="C650" i="5" a="1"/>
  <c r="C650" i="5" s="1"/>
  <c r="C651" i="5" a="1"/>
  <c r="C651" i="5" s="1"/>
  <c r="C652" i="5" a="1"/>
  <c r="C652" i="5"/>
  <c r="C653" i="5" a="1"/>
  <c r="C653" i="5" s="1"/>
  <c r="C654" i="5" a="1"/>
  <c r="C654" i="5" s="1"/>
  <c r="C655" i="5" a="1"/>
  <c r="C655" i="5" s="1"/>
  <c r="C656" i="5" a="1"/>
  <c r="C656" i="5" s="1"/>
  <c r="C657" i="5" a="1"/>
  <c r="C657" i="5"/>
  <c r="C658" i="5" a="1"/>
  <c r="C658" i="5" s="1"/>
  <c r="C659" i="5" a="1"/>
  <c r="C659" i="5" s="1"/>
  <c r="C660" i="5" a="1"/>
  <c r="C660" i="5" s="1"/>
  <c r="C661" i="5" a="1"/>
  <c r="C661" i="5" s="1"/>
  <c r="C662" i="5" a="1"/>
  <c r="C662" i="5" s="1"/>
  <c r="C663" i="5" a="1"/>
  <c r="C663" i="5" s="1"/>
  <c r="C664" i="5" a="1"/>
  <c r="C664" i="5" s="1"/>
  <c r="C665" i="5" a="1"/>
  <c r="C665" i="5" s="1"/>
  <c r="C666" i="5" a="1"/>
  <c r="C666" i="5" s="1"/>
  <c r="C667" i="5" a="1"/>
  <c r="C667" i="5" s="1"/>
  <c r="C668" i="5" a="1"/>
  <c r="C668" i="5"/>
  <c r="C669" i="5" a="1"/>
  <c r="C669" i="5" s="1"/>
  <c r="C670" i="5" a="1"/>
  <c r="C670" i="5" s="1"/>
  <c r="C671" i="5" a="1"/>
  <c r="C671" i="5" s="1"/>
  <c r="C672" i="5" a="1"/>
  <c r="C672" i="5" s="1"/>
  <c r="C673" i="5" a="1"/>
  <c r="C673" i="5"/>
  <c r="C674" i="5" a="1"/>
  <c r="C674" i="5" s="1"/>
  <c r="C675" i="5" a="1"/>
  <c r="C675" i="5" s="1"/>
  <c r="C676" i="5" a="1"/>
  <c r="C676" i="5" s="1"/>
  <c r="C677" i="5" a="1"/>
  <c r="C677" i="5" s="1"/>
  <c r="C678" i="5" a="1"/>
  <c r="C678" i="5" s="1"/>
  <c r="C679" i="5" a="1"/>
  <c r="C679" i="5" s="1"/>
  <c r="C680" i="5" a="1"/>
  <c r="C680" i="5" s="1"/>
  <c r="C681" i="5" a="1"/>
  <c r="C681" i="5" s="1"/>
  <c r="C682" i="5" a="1"/>
  <c r="C682" i="5" s="1"/>
  <c r="C683" i="5" a="1"/>
  <c r="C683" i="5" s="1"/>
  <c r="C684" i="5" a="1"/>
  <c r="C684" i="5"/>
  <c r="C685" i="5" a="1"/>
  <c r="C685" i="5" s="1"/>
  <c r="C686" i="5" a="1"/>
  <c r="C686" i="5" s="1"/>
  <c r="C687" i="5" a="1"/>
  <c r="C687" i="5" s="1"/>
  <c r="C688" i="5" a="1"/>
  <c r="C688" i="5" s="1"/>
  <c r="C689" i="5" a="1"/>
  <c r="C689" i="5"/>
  <c r="C690" i="5" a="1"/>
  <c r="C690" i="5" s="1"/>
  <c r="C691" i="5" a="1"/>
  <c r="C691" i="5" s="1"/>
  <c r="C692" i="5" a="1"/>
  <c r="C692" i="5" s="1"/>
  <c r="C693" i="5" a="1"/>
  <c r="C693" i="5" s="1"/>
  <c r="C694" i="5" a="1"/>
  <c r="C694" i="5" s="1"/>
  <c r="C695" i="5" a="1"/>
  <c r="C695" i="5" s="1"/>
  <c r="C696" i="5" a="1"/>
  <c r="C696" i="5" s="1"/>
  <c r="C697" i="5" a="1"/>
  <c r="C697" i="5" s="1"/>
  <c r="C698" i="5" a="1"/>
  <c r="C698" i="5" s="1"/>
  <c r="C699" i="5" a="1"/>
  <c r="C699" i="5" s="1"/>
  <c r="C700" i="5" a="1"/>
  <c r="C700" i="5" s="1"/>
  <c r="C701" i="5" a="1"/>
  <c r="C701" i="5" s="1"/>
  <c r="C702" i="5" a="1"/>
  <c r="C702" i="5" s="1"/>
  <c r="C703" i="5" a="1"/>
  <c r="C703" i="5" s="1"/>
  <c r="C704" i="5" a="1"/>
  <c r="C704" i="5" s="1"/>
  <c r="C705" i="5" a="1"/>
  <c r="C705" i="5"/>
  <c r="C706" i="5" a="1"/>
  <c r="C706" i="5" s="1"/>
  <c r="C707" i="5" a="1"/>
  <c r="C707" i="5" s="1"/>
  <c r="C708" i="5" a="1"/>
  <c r="C708" i="5" s="1"/>
  <c r="C709" i="5" a="1"/>
  <c r="C709" i="5"/>
  <c r="C710" i="5" a="1"/>
  <c r="C710" i="5" s="1"/>
  <c r="C711" i="5" a="1"/>
  <c r="C711" i="5" s="1"/>
  <c r="C712" i="5" a="1"/>
  <c r="C712" i="5" s="1"/>
  <c r="C713" i="5" a="1"/>
  <c r="C713" i="5"/>
  <c r="C714" i="5" a="1"/>
  <c r="C714" i="5" s="1"/>
  <c r="C715" i="5" a="1"/>
  <c r="C715" i="5" s="1"/>
  <c r="C716" i="5" a="1"/>
  <c r="C716" i="5" s="1"/>
  <c r="C717" i="5" a="1"/>
  <c r="C717" i="5" s="1"/>
  <c r="C718" i="5" a="1"/>
  <c r="C718" i="5" s="1"/>
  <c r="C719" i="5" a="1"/>
  <c r="C719" i="5" s="1"/>
  <c r="C720" i="5" a="1"/>
  <c r="C720" i="5" s="1"/>
  <c r="C721" i="5" a="1"/>
  <c r="C721" i="5"/>
  <c r="C722" i="5" a="1"/>
  <c r="C722" i="5" s="1"/>
  <c r="C723" i="5" a="1"/>
  <c r="C723" i="5" s="1"/>
  <c r="C724" i="5" a="1"/>
  <c r="C724" i="5" s="1"/>
  <c r="C725" i="5" a="1"/>
  <c r="C725" i="5" s="1"/>
  <c r="C726" i="5" a="1"/>
  <c r="C726" i="5" s="1"/>
  <c r="C727" i="5" a="1"/>
  <c r="C727" i="5" s="1"/>
  <c r="C728" i="5" a="1"/>
  <c r="C728" i="5" s="1"/>
  <c r="C729" i="5" a="1"/>
  <c r="C729" i="5" s="1"/>
  <c r="C730" i="5" a="1"/>
  <c r="C730" i="5" s="1"/>
  <c r="C731" i="5" a="1"/>
  <c r="C731" i="5" s="1"/>
  <c r="C732" i="5" a="1"/>
  <c r="C732" i="5" s="1"/>
  <c r="C733" i="5" a="1"/>
  <c r="C733" i="5" s="1"/>
  <c r="C734" i="5" a="1"/>
  <c r="C734" i="5" s="1"/>
  <c r="C735" i="5" a="1"/>
  <c r="C735" i="5" s="1"/>
  <c r="C736" i="5" a="1"/>
  <c r="C736" i="5" s="1"/>
  <c r="C737" i="5" a="1"/>
  <c r="C737" i="5"/>
  <c r="C738" i="5" a="1"/>
  <c r="C738" i="5" s="1"/>
  <c r="C739" i="5" a="1"/>
  <c r="C739" i="5" s="1"/>
  <c r="C740" i="5" a="1"/>
  <c r="C740" i="5" s="1"/>
  <c r="C741" i="5" a="1"/>
  <c r="C741" i="5"/>
  <c r="C742" i="5" a="1"/>
  <c r="C742" i="5" s="1"/>
  <c r="C743" i="5" a="1"/>
  <c r="C743" i="5" s="1"/>
  <c r="C744" i="5" a="1"/>
  <c r="C744" i="5" s="1"/>
  <c r="C745" i="5" a="1"/>
  <c r="C745" i="5"/>
  <c r="C746" i="5" a="1"/>
  <c r="C746" i="5" s="1"/>
  <c r="C747" i="5" a="1"/>
  <c r="C747" i="5" s="1"/>
  <c r="C748" i="5" a="1"/>
  <c r="C748" i="5" s="1"/>
  <c r="C749" i="5" a="1"/>
  <c r="C749" i="5" s="1"/>
  <c r="C750" i="5" a="1"/>
  <c r="C750" i="5" s="1"/>
  <c r="C751" i="5" a="1"/>
  <c r="C751" i="5" s="1"/>
  <c r="C752" i="5" a="1"/>
  <c r="C752" i="5" s="1"/>
  <c r="C753" i="5" a="1"/>
  <c r="C753" i="5"/>
  <c r="C754" i="5" a="1"/>
  <c r="C754" i="5" s="1"/>
  <c r="C755" i="5" a="1"/>
  <c r="C755" i="5" s="1"/>
  <c r="C756" i="5" a="1"/>
  <c r="C756" i="5" s="1"/>
  <c r="C757" i="5" a="1"/>
  <c r="C757" i="5" s="1"/>
  <c r="C758" i="5" a="1"/>
  <c r="C758" i="5" s="1"/>
  <c r="C759" i="5" a="1"/>
  <c r="C759" i="5" s="1"/>
  <c r="C760" i="5" a="1"/>
  <c r="C760" i="5" s="1"/>
  <c r="C761" i="5" a="1"/>
  <c r="C761" i="5" s="1"/>
  <c r="C762" i="5" a="1"/>
  <c r="C762" i="5" s="1"/>
  <c r="C763" i="5" a="1"/>
  <c r="C763" i="5" s="1"/>
  <c r="C764" i="5" a="1"/>
  <c r="C764" i="5" s="1"/>
  <c r="C765" i="5" a="1"/>
  <c r="C765" i="5" s="1"/>
  <c r="C766" i="5" a="1"/>
  <c r="C766" i="5" s="1"/>
  <c r="C767" i="5" a="1"/>
  <c r="C767" i="5" s="1"/>
  <c r="C768" i="5" a="1"/>
  <c r="C768" i="5" s="1"/>
  <c r="C769" i="5" a="1"/>
  <c r="C769" i="5"/>
  <c r="C770" i="5" a="1"/>
  <c r="C770" i="5" s="1"/>
  <c r="C771" i="5" a="1"/>
  <c r="C771" i="5" s="1"/>
  <c r="C772" i="5" a="1"/>
  <c r="C772" i="5" s="1"/>
  <c r="C773" i="5" a="1"/>
  <c r="C773" i="5"/>
  <c r="C774" i="5" a="1"/>
  <c r="C774" i="5" s="1"/>
  <c r="C775" i="5" a="1"/>
  <c r="C775" i="5" s="1"/>
  <c r="C776" i="5" a="1"/>
  <c r="C776" i="5" s="1"/>
  <c r="C777" i="5" a="1"/>
  <c r="C777" i="5"/>
  <c r="C778" i="5" a="1"/>
  <c r="C778" i="5" s="1"/>
  <c r="C779" i="5" a="1"/>
  <c r="C779" i="5" s="1"/>
  <c r="C780" i="5" a="1"/>
  <c r="C780" i="5" s="1"/>
  <c r="C781" i="5" a="1"/>
  <c r="C781" i="5" s="1"/>
  <c r="C782" i="5" a="1"/>
  <c r="C782" i="5" s="1"/>
  <c r="C783" i="5" a="1"/>
  <c r="C783" i="5" s="1"/>
  <c r="C784" i="5" a="1"/>
  <c r="C784" i="5" s="1"/>
  <c r="C785" i="5" a="1"/>
  <c r="C785" i="5"/>
  <c r="C786" i="5" a="1"/>
  <c r="C786" i="5" s="1"/>
  <c r="C787" i="5" a="1"/>
  <c r="C787" i="5" s="1"/>
  <c r="C788" i="5" a="1"/>
  <c r="C788" i="5" s="1"/>
  <c r="C789" i="5" a="1"/>
  <c r="C789" i="5" s="1"/>
  <c r="C790" i="5" a="1"/>
  <c r="C790" i="5" s="1"/>
  <c r="C791" i="5" a="1"/>
  <c r="C791" i="5" s="1"/>
  <c r="C792" i="5" a="1"/>
  <c r="C792" i="5" s="1"/>
  <c r="C793" i="5" a="1"/>
  <c r="C793" i="5" s="1"/>
  <c r="C794" i="5" a="1"/>
  <c r="C794" i="5" s="1"/>
  <c r="C795" i="5" a="1"/>
  <c r="C795" i="5" s="1"/>
  <c r="C796" i="5" a="1"/>
  <c r="C796" i="5" s="1"/>
  <c r="C797" i="5" a="1"/>
  <c r="C797" i="5" s="1"/>
  <c r="C798" i="5" a="1"/>
  <c r="C798" i="5" s="1"/>
  <c r="C799" i="5" a="1"/>
  <c r="C799" i="5" s="1"/>
  <c r="C800" i="5" a="1"/>
  <c r="C800" i="5" s="1"/>
  <c r="C801" i="5" a="1"/>
  <c r="C801" i="5"/>
  <c r="C802" i="5" a="1"/>
  <c r="C802" i="5" s="1"/>
  <c r="C803" i="5" a="1"/>
  <c r="C803" i="5" s="1"/>
  <c r="C804" i="5" a="1"/>
  <c r="C804" i="5" s="1"/>
  <c r="C805" i="5" a="1"/>
  <c r="C805" i="5"/>
  <c r="C806" i="5" a="1"/>
  <c r="C806" i="5" s="1"/>
  <c r="C807" i="5" a="1"/>
  <c r="C807" i="5" s="1"/>
  <c r="C808" i="5" a="1"/>
  <c r="C808" i="5" s="1"/>
  <c r="C809" i="5" a="1"/>
  <c r="C809" i="5"/>
  <c r="C810" i="5" a="1"/>
  <c r="C810" i="5" s="1"/>
  <c r="C811" i="5" a="1"/>
  <c r="C811" i="5" s="1"/>
  <c r="C812" i="5" a="1"/>
  <c r="C812" i="5" s="1"/>
  <c r="C813" i="5" a="1"/>
  <c r="C813" i="5" s="1"/>
  <c r="C814" i="5" a="1"/>
  <c r="C814" i="5" s="1"/>
  <c r="C815" i="5" a="1"/>
  <c r="C815" i="5" s="1"/>
  <c r="C816" i="5" a="1"/>
  <c r="C816" i="5" s="1"/>
  <c r="C817" i="5" a="1"/>
  <c r="C817" i="5"/>
  <c r="C818" i="5" a="1"/>
  <c r="C818" i="5" s="1"/>
  <c r="C819" i="5" a="1"/>
  <c r="C819" i="5" s="1"/>
  <c r="C820" i="5" a="1"/>
  <c r="C820" i="5" s="1"/>
  <c r="C821" i="5" a="1"/>
  <c r="C821" i="5" s="1"/>
  <c r="C822" i="5" a="1"/>
  <c r="C822" i="5" s="1"/>
  <c r="C823" i="5" a="1"/>
  <c r="C823" i="5" s="1"/>
  <c r="C824" i="5" a="1"/>
  <c r="C824" i="5" s="1"/>
  <c r="C825" i="5" a="1"/>
  <c r="C825" i="5" s="1"/>
  <c r="C826" i="5" a="1"/>
  <c r="C826" i="5" s="1"/>
  <c r="C827" i="5" a="1"/>
  <c r="C827" i="5" s="1"/>
  <c r="C828" i="5" a="1"/>
  <c r="C828" i="5" s="1"/>
  <c r="C829" i="5" a="1"/>
  <c r="C829" i="5" s="1"/>
  <c r="C830" i="5" a="1"/>
  <c r="C830" i="5" s="1"/>
  <c r="C831" i="5" a="1"/>
  <c r="C831" i="5" s="1"/>
  <c r="C832" i="5" a="1"/>
  <c r="C832" i="5" s="1"/>
  <c r="C833" i="5" a="1"/>
  <c r="C833" i="5"/>
  <c r="C834" i="5" a="1"/>
  <c r="C834" i="5" s="1"/>
  <c r="C835" i="5" a="1"/>
  <c r="C835" i="5" s="1"/>
  <c r="C836" i="5" a="1"/>
  <c r="C836" i="5" s="1"/>
  <c r="C837" i="5" a="1"/>
  <c r="C837" i="5"/>
  <c r="C838" i="5" a="1"/>
  <c r="C838" i="5" s="1"/>
  <c r="C839" i="5" a="1"/>
  <c r="C839" i="5" s="1"/>
  <c r="C840" i="5" a="1"/>
  <c r="C840" i="5" s="1"/>
  <c r="C841" i="5" a="1"/>
  <c r="C841" i="5"/>
  <c r="C842" i="5" a="1"/>
  <c r="C842" i="5" s="1"/>
  <c r="C843" i="5" a="1"/>
  <c r="C843" i="5" s="1"/>
  <c r="C844" i="5" a="1"/>
  <c r="C844" i="5" s="1"/>
  <c r="C845" i="5" a="1"/>
  <c r="C845" i="5" s="1"/>
  <c r="C846" i="5" a="1"/>
  <c r="C846" i="5" s="1"/>
  <c r="C847" i="5" a="1"/>
  <c r="C847" i="5" s="1"/>
  <c r="C848" i="5" a="1"/>
  <c r="C848" i="5" s="1"/>
  <c r="C849" i="5" a="1"/>
  <c r="C849" i="5"/>
  <c r="C850" i="5" a="1"/>
  <c r="C850" i="5" s="1"/>
  <c r="C851" i="5" a="1"/>
  <c r="C851" i="5" s="1"/>
  <c r="C852" i="5" a="1"/>
  <c r="C852" i="5" s="1"/>
  <c r="C853" i="5" a="1"/>
  <c r="C853" i="5" s="1"/>
  <c r="C854" i="5" a="1"/>
  <c r="C854" i="5" s="1"/>
  <c r="C855" i="5" a="1"/>
  <c r="C855" i="5" s="1"/>
  <c r="C856" i="5" a="1"/>
  <c r="C856" i="5" s="1"/>
  <c r="C857" i="5" a="1"/>
  <c r="C857" i="5" s="1"/>
  <c r="C858" i="5" a="1"/>
  <c r="C858" i="5" s="1"/>
  <c r="C859" i="5" a="1"/>
  <c r="C859" i="5" s="1"/>
  <c r="C860" i="5" a="1"/>
  <c r="C860" i="5" s="1"/>
  <c r="C861" i="5" a="1"/>
  <c r="C861" i="5" s="1"/>
  <c r="C862" i="5" a="1"/>
  <c r="C862" i="5" s="1"/>
  <c r="C863" i="5" a="1"/>
  <c r="C863" i="5" s="1"/>
  <c r="C864" i="5" a="1"/>
  <c r="C864" i="5" s="1"/>
  <c r="C865" i="5" a="1"/>
  <c r="C865" i="5"/>
  <c r="C866" i="5" a="1"/>
  <c r="C866" i="5" s="1"/>
  <c r="C867" i="5" a="1"/>
  <c r="C867" i="5" s="1"/>
  <c r="C868" i="5" a="1"/>
  <c r="C868" i="5" s="1"/>
  <c r="C869" i="5" a="1"/>
  <c r="C869" i="5"/>
  <c r="C870" i="5" a="1"/>
  <c r="C870" i="5" s="1"/>
  <c r="C871" i="5" a="1"/>
  <c r="C871" i="5" s="1"/>
  <c r="C872" i="5" a="1"/>
  <c r="C872" i="5" s="1"/>
  <c r="C873" i="5" a="1"/>
  <c r="C873" i="5"/>
  <c r="C874" i="5" a="1"/>
  <c r="C874" i="5" s="1"/>
  <c r="C875" i="5" a="1"/>
  <c r="C875" i="5" s="1"/>
  <c r="C876" i="5" a="1"/>
  <c r="C876" i="5" s="1"/>
  <c r="C877" i="5" a="1"/>
  <c r="C877" i="5" s="1"/>
  <c r="C878" i="5" a="1"/>
  <c r="C878" i="5" s="1"/>
  <c r="C879" i="5" a="1"/>
  <c r="C879" i="5" s="1"/>
  <c r="C880" i="5" a="1"/>
  <c r="C880" i="5" s="1"/>
  <c r="C881" i="5" a="1"/>
  <c r="C881" i="5"/>
  <c r="C882" i="5" a="1"/>
  <c r="C882" i="5" s="1"/>
  <c r="C883" i="5" a="1"/>
  <c r="C883" i="5" s="1"/>
  <c r="C884" i="5" a="1"/>
  <c r="C884" i="5" s="1"/>
  <c r="C885" i="5" a="1"/>
  <c r="C885" i="5" s="1"/>
  <c r="C886" i="5" a="1"/>
  <c r="C886" i="5" s="1"/>
  <c r="C887" i="5" a="1"/>
  <c r="C887" i="5" s="1"/>
  <c r="C888" i="5" a="1"/>
  <c r="C888" i="5" s="1"/>
  <c r="C889" i="5" a="1"/>
  <c r="C889" i="5" s="1"/>
  <c r="C890" i="5" a="1"/>
  <c r="C890" i="5" s="1"/>
  <c r="C891" i="5" a="1"/>
  <c r="C891" i="5" s="1"/>
  <c r="C892" i="5" a="1"/>
  <c r="C892" i="5" s="1"/>
  <c r="C893" i="5" a="1"/>
  <c r="C893" i="5" s="1"/>
  <c r="C894" i="5" a="1"/>
  <c r="C894" i="5" s="1"/>
  <c r="C895" i="5" a="1"/>
  <c r="C895" i="5" s="1"/>
  <c r="C896" i="5" a="1"/>
  <c r="C896" i="5" s="1"/>
  <c r="C897" i="5" a="1"/>
  <c r="C897" i="5" s="1"/>
  <c r="C898" i="5" a="1"/>
  <c r="C898" i="5" s="1"/>
  <c r="C899" i="5" a="1"/>
  <c r="C899" i="5" s="1"/>
  <c r="C900" i="5" a="1"/>
  <c r="C900" i="5" s="1"/>
  <c r="C901" i="5" a="1"/>
  <c r="C901" i="5" s="1"/>
  <c r="C902" i="5" a="1"/>
  <c r="C902" i="5" s="1"/>
  <c r="C903" i="5" a="1"/>
  <c r="C903" i="5" s="1"/>
  <c r="C904" i="5" a="1"/>
  <c r="C904" i="5" s="1"/>
  <c r="C905" i="5" a="1"/>
  <c r="C905" i="5" s="1"/>
  <c r="C906" i="5" a="1"/>
  <c r="C906" i="5" s="1"/>
  <c r="C907" i="5" a="1"/>
  <c r="C907" i="5" s="1"/>
  <c r="C908" i="5" a="1"/>
  <c r="C908" i="5" s="1"/>
  <c r="C909" i="5" a="1"/>
  <c r="C909" i="5" s="1"/>
  <c r="C910" i="5" a="1"/>
  <c r="C910" i="5" s="1"/>
  <c r="C911" i="5" a="1"/>
  <c r="C911" i="5" s="1"/>
  <c r="C912" i="5" a="1"/>
  <c r="C912" i="5" s="1"/>
  <c r="C913" i="5" a="1"/>
  <c r="C913" i="5" s="1"/>
  <c r="C25" i="5" a="1"/>
  <c r="C25" i="5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/>
  <c r="C4" i="5" a="1"/>
  <c r="C4" i="5" s="1"/>
  <c r="C3" i="5" a="1"/>
  <c r="C3" i="5" s="1"/>
  <c r="C2" i="5" a="1"/>
  <c r="C2" i="5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" i="5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2" i="3"/>
  <c r="A43" i="3" s="1"/>
  <c r="B12" i="7"/>
  <c r="B16" i="7" s="1"/>
  <c r="B20" i="7" s="1"/>
  <c r="B24" i="7" s="1"/>
  <c r="B28" i="7" s="1"/>
  <c r="B32" i="7" s="1"/>
  <c r="B36" i="7" s="1"/>
  <c r="B40" i="7" s="1"/>
  <c r="B44" i="7" s="1"/>
  <c r="B48" i="7" s="1"/>
  <c r="B52" i="7" s="1"/>
  <c r="B56" i="7" s="1"/>
  <c r="B60" i="7" s="1"/>
  <c r="B64" i="7" s="1"/>
  <c r="B68" i="7" s="1"/>
  <c r="B72" i="7" s="1"/>
  <c r="B76" i="7" s="1"/>
  <c r="B80" i="7" s="1"/>
  <c r="B84" i="7" s="1"/>
  <c r="B88" i="7" s="1"/>
  <c r="B92" i="7" s="1"/>
  <c r="B96" i="7" s="1"/>
  <c r="B100" i="7" s="1"/>
  <c r="B104" i="7" s="1"/>
  <c r="B108" i="7" s="1"/>
  <c r="B112" i="7" s="1"/>
  <c r="B116" i="7" s="1"/>
  <c r="B120" i="7" s="1"/>
  <c r="B124" i="7" s="1"/>
  <c r="B128" i="7" s="1"/>
  <c r="B132" i="7" s="1"/>
  <c r="B136" i="7" s="1"/>
  <c r="B140" i="7" s="1"/>
  <c r="B144" i="7" s="1"/>
  <c r="B148" i="7" s="1"/>
  <c r="B152" i="7" s="1"/>
  <c r="B13" i="7"/>
  <c r="B17" i="7" s="1"/>
  <c r="B21" i="7" s="1"/>
  <c r="B25" i="7" s="1"/>
  <c r="B29" i="7" s="1"/>
  <c r="B33" i="7" s="1"/>
  <c r="B37" i="7" s="1"/>
  <c r="B41" i="7" s="1"/>
  <c r="B45" i="7" s="1"/>
  <c r="B49" i="7" s="1"/>
  <c r="B53" i="7" s="1"/>
  <c r="B57" i="7" s="1"/>
  <c r="B61" i="7" s="1"/>
  <c r="B65" i="7" s="1"/>
  <c r="B69" i="7" s="1"/>
  <c r="B73" i="7" s="1"/>
  <c r="B77" i="7" s="1"/>
  <c r="B81" i="7" s="1"/>
  <c r="B85" i="7" s="1"/>
  <c r="B89" i="7" s="1"/>
  <c r="B93" i="7" s="1"/>
  <c r="B97" i="7" s="1"/>
  <c r="B101" i="7" s="1"/>
  <c r="B105" i="7" s="1"/>
  <c r="B109" i="7" s="1"/>
  <c r="B113" i="7" s="1"/>
  <c r="B117" i="7" s="1"/>
  <c r="B121" i="7" s="1"/>
  <c r="B125" i="7" s="1"/>
  <c r="B129" i="7" s="1"/>
  <c r="B133" i="7" s="1"/>
  <c r="B137" i="7" s="1"/>
  <c r="B141" i="7" s="1"/>
  <c r="B145" i="7" s="1"/>
  <c r="B149" i="7" s="1"/>
  <c r="B153" i="7" s="1"/>
  <c r="B9" i="7"/>
  <c r="B8" i="7"/>
  <c r="B7" i="7"/>
  <c r="B11" i="7" s="1"/>
  <c r="B15" i="7" s="1"/>
  <c r="B19" i="7" s="1"/>
  <c r="B23" i="7" s="1"/>
  <c r="B27" i="7" s="1"/>
  <c r="B31" i="7" s="1"/>
  <c r="B35" i="7" s="1"/>
  <c r="B39" i="7" s="1"/>
  <c r="B43" i="7" s="1"/>
  <c r="B47" i="7" s="1"/>
  <c r="B51" i="7" s="1"/>
  <c r="B55" i="7" s="1"/>
  <c r="B59" i="7" s="1"/>
  <c r="B63" i="7" s="1"/>
  <c r="B67" i="7" s="1"/>
  <c r="B71" i="7" s="1"/>
  <c r="B75" i="7" s="1"/>
  <c r="B79" i="7" s="1"/>
  <c r="B83" i="7" s="1"/>
  <c r="B87" i="7" s="1"/>
  <c r="B91" i="7" s="1"/>
  <c r="B95" i="7" s="1"/>
  <c r="B99" i="7" s="1"/>
  <c r="B103" i="7" s="1"/>
  <c r="B107" i="7" s="1"/>
  <c r="B111" i="7" s="1"/>
  <c r="B115" i="7" s="1"/>
  <c r="B119" i="7" s="1"/>
  <c r="B123" i="7" s="1"/>
  <c r="B127" i="7" s="1"/>
  <c r="B131" i="7" s="1"/>
  <c r="B135" i="7" s="1"/>
  <c r="B139" i="7" s="1"/>
  <c r="B143" i="7" s="1"/>
  <c r="B147" i="7" s="1"/>
  <c r="B151" i="7" s="1"/>
  <c r="B6" i="7"/>
  <c r="B10" i="7" s="1"/>
  <c r="B14" i="7" s="1"/>
  <c r="B18" i="7" s="1"/>
  <c r="B22" i="7" s="1"/>
  <c r="B26" i="7" s="1"/>
  <c r="B30" i="7" s="1"/>
  <c r="B34" i="7" s="1"/>
  <c r="B38" i="7" s="1"/>
  <c r="B42" i="7" s="1"/>
  <c r="B46" i="7" s="1"/>
  <c r="B50" i="7" s="1"/>
  <c r="B54" i="7" s="1"/>
  <c r="B58" i="7" s="1"/>
  <c r="B62" i="7" s="1"/>
  <c r="B66" i="7" s="1"/>
  <c r="B70" i="7" s="1"/>
  <c r="B74" i="7" s="1"/>
  <c r="B78" i="7" s="1"/>
  <c r="B82" i="7" s="1"/>
  <c r="B86" i="7" s="1"/>
  <c r="B90" i="7" s="1"/>
  <c r="B94" i="7" s="1"/>
  <c r="B98" i="7" s="1"/>
  <c r="B102" i="7" s="1"/>
  <c r="B106" i="7" s="1"/>
  <c r="B110" i="7" s="1"/>
  <c r="B114" i="7" s="1"/>
  <c r="B118" i="7" s="1"/>
  <c r="B122" i="7" s="1"/>
  <c r="B126" i="7" s="1"/>
  <c r="B130" i="7" s="1"/>
  <c r="B134" i="7" s="1"/>
  <c r="B138" i="7" s="1"/>
  <c r="B142" i="7" s="1"/>
  <c r="B146" i="7" s="1"/>
  <c r="B150" i="7" s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5" i="7"/>
  <c r="C4" i="7"/>
  <c r="C3" i="7"/>
  <c r="C2" i="7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G39" i="3"/>
  <c r="X4" i="4"/>
  <c r="X5" i="4"/>
  <c r="X6" i="4"/>
  <c r="X7" i="4"/>
  <c r="X8" i="4"/>
  <c r="X9" i="4"/>
  <c r="X10" i="4"/>
  <c r="X11" i="4"/>
  <c r="X12" i="4"/>
  <c r="X13" i="4"/>
  <c r="X14" i="4"/>
  <c r="X15" i="4"/>
  <c r="X3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A243" i="7" l="1"/>
  <c r="A247" i="7"/>
  <c r="A251" i="7"/>
  <c r="A255" i="7"/>
  <c r="A259" i="7"/>
  <c r="A263" i="7"/>
  <c r="A267" i="7"/>
  <c r="A271" i="7"/>
  <c r="A275" i="7"/>
  <c r="A279" i="7"/>
  <c r="A283" i="7"/>
  <c r="A287" i="7"/>
  <c r="A291" i="7"/>
  <c r="A295" i="7"/>
  <c r="A299" i="7"/>
  <c r="A303" i="7"/>
  <c r="A307" i="7"/>
  <c r="A176" i="7"/>
  <c r="A180" i="7"/>
  <c r="A184" i="7"/>
  <c r="A188" i="7"/>
  <c r="A192" i="7"/>
  <c r="A196" i="7"/>
  <c r="A200" i="7"/>
  <c r="A204" i="7"/>
  <c r="A208" i="7"/>
  <c r="A212" i="7"/>
  <c r="A216" i="7"/>
  <c r="A220" i="7"/>
  <c r="A224" i="7"/>
  <c r="A228" i="7"/>
  <c r="A232" i="7"/>
  <c r="A236" i="7"/>
  <c r="A240" i="7"/>
  <c r="A244" i="7"/>
  <c r="A248" i="7"/>
  <c r="A252" i="7"/>
  <c r="A256" i="7"/>
  <c r="A260" i="7"/>
  <c r="A264" i="7"/>
  <c r="A268" i="7"/>
  <c r="A272" i="7"/>
  <c r="A276" i="7"/>
  <c r="A280" i="7"/>
  <c r="A284" i="7"/>
  <c r="A309" i="7"/>
  <c r="A62" i="4"/>
  <c r="A46" i="4"/>
  <c r="A45" i="4"/>
  <c r="A53" i="4"/>
  <c r="A61" i="4"/>
  <c r="A69" i="4"/>
  <c r="A77" i="4"/>
  <c r="A54" i="4"/>
  <c r="A70" i="4"/>
  <c r="A78" i="4"/>
  <c r="A47" i="4"/>
  <c r="A55" i="4"/>
  <c r="A63" i="4"/>
  <c r="A71" i="4"/>
  <c r="A79" i="4"/>
  <c r="A48" i="4"/>
  <c r="A56" i="4"/>
  <c r="A64" i="4"/>
  <c r="A72" i="4"/>
  <c r="A80" i="4"/>
  <c r="A49" i="4"/>
  <c r="A57" i="4"/>
  <c r="A65" i="4"/>
  <c r="A73" i="4"/>
  <c r="A81" i="4"/>
  <c r="A50" i="4"/>
  <c r="A58" i="4"/>
  <c r="A66" i="4"/>
  <c r="A74" i="4"/>
  <c r="A82" i="4"/>
  <c r="A51" i="4"/>
  <c r="A59" i="4"/>
  <c r="A75" i="4"/>
  <c r="A67" i="4"/>
  <c r="A52" i="4"/>
  <c r="A60" i="4"/>
  <c r="A68" i="4"/>
  <c r="A76" i="4"/>
  <c r="A75" i="3"/>
  <c r="A67" i="3"/>
  <c r="A76" i="3"/>
  <c r="A68" i="3"/>
  <c r="A60" i="3"/>
  <c r="A52" i="3"/>
  <c r="A59" i="3"/>
  <c r="A74" i="3"/>
  <c r="A66" i="3"/>
  <c r="A58" i="3"/>
  <c r="A50" i="3"/>
  <c r="A51" i="3"/>
  <c r="A44" i="3"/>
  <c r="A73" i="3"/>
  <c r="A77" i="3"/>
  <c r="A69" i="3"/>
  <c r="A61" i="3"/>
  <c r="A53" i="3"/>
  <c r="A45" i="3"/>
  <c r="A49" i="3"/>
  <c r="A57" i="3"/>
  <c r="A72" i="3"/>
  <c r="A64" i="3"/>
  <c r="A56" i="3"/>
  <c r="A48" i="3"/>
  <c r="A65" i="3"/>
  <c r="A79" i="3"/>
  <c r="A71" i="3"/>
  <c r="A63" i="3"/>
  <c r="A55" i="3"/>
  <c r="A47" i="3"/>
  <c r="A78" i="3"/>
  <c r="A70" i="3"/>
  <c r="A62" i="3"/>
  <c r="A54" i="3"/>
  <c r="A46" i="3"/>
  <c r="A8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<sst xmlns="http://schemas.openxmlformats.org/spreadsheetml/2006/main" count="3595" uniqueCount="404">
  <si>
    <t>ID</t>
  </si>
  <si>
    <t>Start time</t>
  </si>
  <si>
    <t>Completion time</t>
  </si>
  <si>
    <t>Email</t>
  </si>
  <si>
    <t>Name</t>
  </si>
  <si>
    <t>User name</t>
  </si>
  <si>
    <t>Email2</t>
  </si>
  <si>
    <t>What is your favorite genre?</t>
  </si>
  <si>
    <t>Biography</t>
  </si>
  <si>
    <t>Sci-Fi</t>
  </si>
  <si>
    <t>Mystery</t>
  </si>
  <si>
    <t>Comedy</t>
  </si>
  <si>
    <t xml:space="preserve">Family
</t>
  </si>
  <si>
    <t>Musical</t>
  </si>
  <si>
    <t>Thriller</t>
  </si>
  <si>
    <t>Drama</t>
  </si>
  <si>
    <t>Adventure</t>
  </si>
  <si>
    <t>Western</t>
  </si>
  <si>
    <t>Romance</t>
  </si>
  <si>
    <t>Horror</t>
  </si>
  <si>
    <t>Action</t>
  </si>
  <si>
    <t>Population of your hometown?</t>
  </si>
  <si>
    <t>Which features would you prefer to vacation at?</t>
  </si>
  <si>
    <t>Which season do you prefer?</t>
  </si>
  <si>
    <t>If you could teleport to a time period which selection aligns mostly with your preferences?</t>
  </si>
  <si>
    <t>What is your favorite movie director?</t>
  </si>
  <si>
    <t xml:space="preserve">Inception
</t>
  </si>
  <si>
    <t>Seven Samurai</t>
  </si>
  <si>
    <t>Start Wars: Episod IV - A New Hope</t>
  </si>
  <si>
    <t>Interstellar</t>
  </si>
  <si>
    <t>The Lion King</t>
  </si>
  <si>
    <t>The General</t>
  </si>
  <si>
    <t xml:space="preserve">The Dark Knight
</t>
  </si>
  <si>
    <t>Inception</t>
  </si>
  <si>
    <t>The Matrix</t>
  </si>
  <si>
    <t>Seven Samurai2</t>
  </si>
  <si>
    <t>Start Wars: Eqisode IV - A New Hope</t>
  </si>
  <si>
    <t>Blade Runner</t>
  </si>
  <si>
    <t xml:space="preserve">The Shawnshank Redpemtion
</t>
  </si>
  <si>
    <t>The Godfather: Part II</t>
  </si>
  <si>
    <t>The Dark Knight</t>
  </si>
  <si>
    <t>12 Angry Men</t>
  </si>
  <si>
    <t>Schinfler's Lis</t>
  </si>
  <si>
    <t>City Lights</t>
  </si>
  <si>
    <t xml:space="preserve">Parasite
</t>
  </si>
  <si>
    <t>Life Is Beautiful</t>
  </si>
  <si>
    <t>City Lights2</t>
  </si>
  <si>
    <t>The Intouchables</t>
  </si>
  <si>
    <t>Back to the Future</t>
  </si>
  <si>
    <t>Grand Budapest Hotel</t>
  </si>
  <si>
    <t>anonymous</t>
  </si>
  <si>
    <t>datics</t>
  </si>
  <si>
    <t>anderson669@usf.edu</t>
  </si>
  <si>
    <t>6</t>
  </si>
  <si>
    <t>4</t>
  </si>
  <si>
    <t>2</t>
  </si>
  <si>
    <t>1</t>
  </si>
  <si>
    <t>5</t>
  </si>
  <si>
    <t>3</t>
  </si>
  <si>
    <t>Medium </t>
  </si>
  <si>
    <t>Mountains</t>
  </si>
  <si>
    <t>Summer</t>
  </si>
  <si>
    <t>The Middle Ages (A.D. 476 -A.D. 1450 ) Renaissance</t>
  </si>
  <si>
    <t>labranon</t>
  </si>
  <si>
    <t>labranon@yahoo.com</t>
  </si>
  <si>
    <t>Coasts</t>
  </si>
  <si>
    <t>Fall</t>
  </si>
  <si>
    <t>Future</t>
  </si>
  <si>
    <t>dberndt</t>
  </si>
  <si>
    <t>dberndt@usf.edu</t>
  </si>
  <si>
    <t>Modern Era (A.D. 1750-Present) Industrial Revolutions</t>
  </si>
  <si>
    <t>Coppola</t>
  </si>
  <si>
    <t>sbranon189</t>
  </si>
  <si>
    <t>sbranon189@gmail.com</t>
  </si>
  <si>
    <t>John Woo</t>
  </si>
  <si>
    <t>Giummob</t>
  </si>
  <si>
    <t>giummob@gmail.com</t>
  </si>
  <si>
    <t>Winter</t>
  </si>
  <si>
    <t xml:space="preserve">Quentin Tarantino </t>
  </si>
  <si>
    <t>Pratham</t>
  </si>
  <si>
    <t>Prathambaldawa@yahoo.com</t>
  </si>
  <si>
    <t>Rajkumar Hirani</t>
  </si>
  <si>
    <t>Anushka mahajan</t>
  </si>
  <si>
    <t>anushka06mahajan@gmail.com</t>
  </si>
  <si>
    <t>Low</t>
  </si>
  <si>
    <t>Shawn Anderson</t>
  </si>
  <si>
    <t>michael_shawn_anderson@yahoo.com</t>
  </si>
  <si>
    <t>devesh11</t>
  </si>
  <si>
    <t>devesh.tomar11@gmail.com</t>
  </si>
  <si>
    <t>Spring</t>
  </si>
  <si>
    <t>Christopher Nolan</t>
  </si>
  <si>
    <t>sarmad kiani</t>
  </si>
  <si>
    <t>kiani132@usf.edu</t>
  </si>
  <si>
    <t>Very Low</t>
  </si>
  <si>
    <t>Classical Era (600 B.C.-A.D. 476) Ancient Greece &amp; Rome</t>
  </si>
  <si>
    <t>James Cameron</t>
  </si>
  <si>
    <t>Moulinath</t>
  </si>
  <si>
    <t>moulinath.123@gmail.com</t>
  </si>
  <si>
    <t>High</t>
  </si>
  <si>
    <t>Raja Mouli</t>
  </si>
  <si>
    <t xml:space="preserve">Monika Etikala </t>
  </si>
  <si>
    <t>Monika.kanchi21@gmail.com</t>
  </si>
  <si>
    <t>Very High</t>
  </si>
  <si>
    <t>Suman</t>
  </si>
  <si>
    <t>hxxx</t>
  </si>
  <si>
    <t>huserx@aol.com</t>
  </si>
  <si>
    <t>Documentary</t>
  </si>
  <si>
    <t xml:space="preserve">Vetrimaran </t>
  </si>
  <si>
    <t>Anna</t>
  </si>
  <si>
    <t>annae0905@gmail.com</t>
  </si>
  <si>
    <t>Steven Spielberg</t>
  </si>
  <si>
    <t>Pooja</t>
  </si>
  <si>
    <t>gogapooja1@gamil.com</t>
  </si>
  <si>
    <t>Musical </t>
  </si>
  <si>
    <t>Jungles</t>
  </si>
  <si>
    <t>Sanjay Leela Bhansali</t>
  </si>
  <si>
    <t>Santhosh</t>
  </si>
  <si>
    <t>nalgondasantosh@gmail.com</t>
  </si>
  <si>
    <t>Prehistory (to 600 B.C.) Stone &amp; Iron Age</t>
  </si>
  <si>
    <t>Sheliza Jivani</t>
  </si>
  <si>
    <t>Sheliza_jivani1596@yahoo.co.in</t>
  </si>
  <si>
    <t>Warenget</t>
  </si>
  <si>
    <t>Guy Pachai</t>
  </si>
  <si>
    <t>tatmanluke@yahoo.com</t>
  </si>
  <si>
    <t>Stanley Kubrick</t>
  </si>
  <si>
    <t>Ankit</t>
  </si>
  <si>
    <t>ankit@gmail.com</t>
  </si>
  <si>
    <t>Robert</t>
  </si>
  <si>
    <t>lakshmyr@usf.edu</t>
  </si>
  <si>
    <t>John Glen</t>
  </si>
  <si>
    <t>Amitoj</t>
  </si>
  <si>
    <t>amitojsingh344@usf.edu</t>
  </si>
  <si>
    <t>Sriram raghavan</t>
  </si>
  <si>
    <t>Himaanshuuu</t>
  </si>
  <si>
    <t>hchchw@gmail.com</t>
  </si>
  <si>
    <t>David Fincher</t>
  </si>
  <si>
    <t>Pavan</t>
  </si>
  <si>
    <t>dugyalapavanrao98@gmail.com</t>
  </si>
  <si>
    <t>Hunter</t>
  </si>
  <si>
    <t>hunterb@bellsouth.net</t>
  </si>
  <si>
    <t xml:space="preserve">Kevin Feige </t>
  </si>
  <si>
    <t>Omkar modak</t>
  </si>
  <si>
    <t>omkarmodak26@gmail.com</t>
  </si>
  <si>
    <t>Anurag</t>
  </si>
  <si>
    <t>Garima0495</t>
  </si>
  <si>
    <t>Garima.gs64@gmail.com</t>
  </si>
  <si>
    <t>Martin scorcese</t>
  </si>
  <si>
    <t>Phuttachat Treerapee</t>
  </si>
  <si>
    <t>Ployhazel@yahoo.co.th</t>
  </si>
  <si>
    <t>teagan03</t>
  </si>
  <si>
    <t>teagancook2003@gmail.com</t>
  </si>
  <si>
    <t>Deserts</t>
  </si>
  <si>
    <t>Jimothy1</t>
  </si>
  <si>
    <t>Carterjuno@gmail.com</t>
  </si>
  <si>
    <t>Tarantino</t>
  </si>
  <si>
    <t>Buti juzy</t>
  </si>
  <si>
    <t>Heyitscerina@gmail.com</t>
  </si>
  <si>
    <t>Martin Scorsese and Steven Spielberg</t>
  </si>
  <si>
    <t>Chandrabhan</t>
  </si>
  <si>
    <t>bhanchandra960@gmail.com</t>
  </si>
  <si>
    <t>Kaley</t>
  </si>
  <si>
    <t>Klk21g@my.fsu.edu</t>
  </si>
  <si>
    <t xml:space="preserve">Sofia Coppola </t>
  </si>
  <si>
    <t>Venkat</t>
  </si>
  <si>
    <t>SS RAJAMOULI</t>
  </si>
  <si>
    <t>Karthik</t>
  </si>
  <si>
    <t>karthik.prathapagiri6@gmail.com</t>
  </si>
  <si>
    <t>Poornachandra</t>
  </si>
  <si>
    <t xml:space="preserve">Poornak7778@gmail.com </t>
  </si>
  <si>
    <t>Sai</t>
  </si>
  <si>
    <t>anne.saiseetharam995@gmail.com</t>
  </si>
  <si>
    <t>Puri Jaganadh</t>
  </si>
  <si>
    <t xml:space="preserve">Makayla </t>
  </si>
  <si>
    <t>3vcbdOXi30aNZ4JgffneqiAOu5x1dQtPhlD5tPoeGLpUNlBFOVY1VFZKVkNRNkxDRTUwRE1DTkpKMSQlQCN0PWcu</t>
  </si>
  <si>
    <t>Form1</t>
  </si>
  <si>
    <t>{3401d01b-2a8a-4fc4-b708-1f9ebaa2b644}</t>
  </si>
  <si>
    <t>user_guid</t>
  </si>
  <si>
    <t>user_name</t>
  </si>
  <si>
    <t>email</t>
  </si>
  <si>
    <t>fav_genre</t>
  </si>
  <si>
    <t>fav_actor_actress</t>
  </si>
  <si>
    <t xml:space="preserve">fav_director </t>
  </si>
  <si>
    <t>first_created</t>
  </si>
  <si>
    <t xml:space="preserve">last_updated </t>
  </si>
  <si>
    <t>biography</t>
  </si>
  <si>
    <t>sci_fi</t>
  </si>
  <si>
    <t>mystery</t>
  </si>
  <si>
    <t>comedy</t>
  </si>
  <si>
    <t xml:space="preserve">family
</t>
  </si>
  <si>
    <t>musical</t>
  </si>
  <si>
    <t>thriller</t>
  </si>
  <si>
    <t>drama</t>
  </si>
  <si>
    <t>adventure</t>
  </si>
  <si>
    <t>western</t>
  </si>
  <si>
    <t>romance</t>
  </si>
  <si>
    <t>horror</t>
  </si>
  <si>
    <t>action</t>
  </si>
  <si>
    <t>genre_guid</t>
  </si>
  <si>
    <t>genre</t>
  </si>
  <si>
    <t>BIO</t>
  </si>
  <si>
    <t>SCI</t>
  </si>
  <si>
    <t>MYS</t>
  </si>
  <si>
    <t>COM</t>
  </si>
  <si>
    <t>FAM</t>
  </si>
  <si>
    <t>ANM</t>
  </si>
  <si>
    <t>MSL</t>
  </si>
  <si>
    <t>THR</t>
  </si>
  <si>
    <t>FNR</t>
  </si>
  <si>
    <t>DRM</t>
  </si>
  <si>
    <t>ADV</t>
  </si>
  <si>
    <t>WES</t>
  </si>
  <si>
    <t>ROM</t>
  </si>
  <si>
    <t>HOR</t>
  </si>
  <si>
    <t>SPT</t>
  </si>
  <si>
    <t>ACT</t>
  </si>
  <si>
    <t>FAN</t>
  </si>
  <si>
    <t>WAR</t>
  </si>
  <si>
    <t>CRM</t>
  </si>
  <si>
    <t>HIS</t>
  </si>
  <si>
    <t>MSC</t>
  </si>
  <si>
    <t>animation</t>
  </si>
  <si>
    <t>crime</t>
  </si>
  <si>
    <t>family</t>
  </si>
  <si>
    <t>fantasy</t>
  </si>
  <si>
    <t>history</t>
  </si>
  <si>
    <t>sport</t>
  </si>
  <si>
    <t>war</t>
  </si>
  <si>
    <t>film_noir</t>
  </si>
  <si>
    <t>music</t>
  </si>
  <si>
    <t>questions</t>
  </si>
  <si>
    <t>question_guid</t>
  </si>
  <si>
    <t>response</t>
  </si>
  <si>
    <t xml:space="preserve">0BB4B3530C23418281A447AA32AADAF3 </t>
  </si>
  <si>
    <t xml:space="preserve">Double Indemnity </t>
  </si>
  <si>
    <t xml:space="preserve">Film-Noir </t>
  </si>
  <si>
    <t xml:space="preserve">FNR </t>
  </si>
  <si>
    <t xml:space="preserve">10A33BBADD9D4B248D29732015D53CC5 </t>
  </si>
  <si>
    <t xml:space="preserve">For a Few Dollars More </t>
  </si>
  <si>
    <t xml:space="preserve">Western </t>
  </si>
  <si>
    <t xml:space="preserve">WES </t>
  </si>
  <si>
    <t xml:space="preserve">134A038357B244E08C0F8B767308121F </t>
  </si>
  <si>
    <t xml:space="preserve">Witness for the Prosecution </t>
  </si>
  <si>
    <t xml:space="preserve">Mystery </t>
  </si>
  <si>
    <t xml:space="preserve">MYS </t>
  </si>
  <si>
    <t xml:space="preserve">18B31025427E4785919C4275448F46AA </t>
  </si>
  <si>
    <t xml:space="preserve">The Green Mile </t>
  </si>
  <si>
    <t xml:space="preserve">Fantasy </t>
  </si>
  <si>
    <t xml:space="preserve">FAN </t>
  </si>
  <si>
    <t xml:space="preserve">19FAC40C7A2C46FC94B095B3C93FAE2E </t>
  </si>
  <si>
    <t xml:space="preserve">The Lives of Others </t>
  </si>
  <si>
    <t xml:space="preserve">21352F00C4D44A1A971BC3ED958B0F81 </t>
  </si>
  <si>
    <t xml:space="preserve">The Treasure of the Sierra Madre </t>
  </si>
  <si>
    <t xml:space="preserve">21A90C7C9A084D3A92F46BB2A74719B9 </t>
  </si>
  <si>
    <t xml:space="preserve">The Dark Knight </t>
  </si>
  <si>
    <t xml:space="preserve">Action </t>
  </si>
  <si>
    <t xml:space="preserve">ACT </t>
  </si>
  <si>
    <t xml:space="preserve">Crime </t>
  </si>
  <si>
    <t xml:space="preserve">CRM </t>
  </si>
  <si>
    <t xml:space="preserve">Drama </t>
  </si>
  <si>
    <t xml:space="preserve">DRM </t>
  </si>
  <si>
    <t xml:space="preserve">Thriller </t>
  </si>
  <si>
    <t xml:space="preserve">THR </t>
  </si>
  <si>
    <t xml:space="preserve">3E6A8A5BCF364AA0A831DE5F31C89EDD </t>
  </si>
  <si>
    <t xml:space="preserve">The Intouchables </t>
  </si>
  <si>
    <t xml:space="preserve">Comedy </t>
  </si>
  <si>
    <t xml:space="preserve">COM </t>
  </si>
  <si>
    <t xml:space="preserve">40BD70B3379042F2A755A2FA593AABC1 </t>
  </si>
  <si>
    <t xml:space="preserve">12 Angry Men </t>
  </si>
  <si>
    <t xml:space="preserve">4163E74647774234BCC7C9AF2497D163 </t>
  </si>
  <si>
    <t xml:space="preserve">Anand </t>
  </si>
  <si>
    <t xml:space="preserve">Musical </t>
  </si>
  <si>
    <t xml:space="preserve">MSL </t>
  </si>
  <si>
    <t xml:space="preserve">450E9F23B27F44CF876D8EEC0734B781 </t>
  </si>
  <si>
    <t xml:space="preserve">Dangal </t>
  </si>
  <si>
    <t xml:space="preserve">Sport </t>
  </si>
  <si>
    <t xml:space="preserve">SPT </t>
  </si>
  <si>
    <t xml:space="preserve">471A92EC236D41F79C72511442B7837A </t>
  </si>
  <si>
    <t xml:space="preserve">Casablanca </t>
  </si>
  <si>
    <t xml:space="preserve">Romance </t>
  </si>
  <si>
    <t xml:space="preserve">ROM </t>
  </si>
  <si>
    <t xml:space="preserve">War </t>
  </si>
  <si>
    <t xml:space="preserve">WAR </t>
  </si>
  <si>
    <t xml:space="preserve">4E78052CBD024481BCC573D402B4DC55 </t>
  </si>
  <si>
    <t xml:space="preserve">The Matrix </t>
  </si>
  <si>
    <t xml:space="preserve">Sci-Fi </t>
  </si>
  <si>
    <t xml:space="preserve">SCI </t>
  </si>
  <si>
    <t xml:space="preserve">50C19E0011B9451CB5D3D9C2C6D0F648 </t>
  </si>
  <si>
    <t xml:space="preserve">Your Name. </t>
  </si>
  <si>
    <t xml:space="preserve">Animation </t>
  </si>
  <si>
    <t xml:space="preserve">ANM </t>
  </si>
  <si>
    <t xml:space="preserve">50FBD44C648C4AEC843E83AC18C47615 </t>
  </si>
  <si>
    <t xml:space="preserve">Inception </t>
  </si>
  <si>
    <t xml:space="preserve">Adventure </t>
  </si>
  <si>
    <t xml:space="preserve">ADV </t>
  </si>
  <si>
    <t xml:space="preserve">5646859F667F45D99645DCE6B18B4B98 </t>
  </si>
  <si>
    <t xml:space="preserve">Gone with the Wind </t>
  </si>
  <si>
    <t xml:space="preserve">History </t>
  </si>
  <si>
    <t xml:space="preserve">HIS </t>
  </si>
  <si>
    <t xml:space="preserve">580A3920750E479EA0E71C952666CF55 </t>
  </si>
  <si>
    <t xml:space="preserve">Singin' in the Rain </t>
  </si>
  <si>
    <t xml:space="preserve">5BF52AD57AEE416280530FFB1D46D8B8 </t>
  </si>
  <si>
    <t xml:space="preserve">The Kid </t>
  </si>
  <si>
    <t xml:space="preserve">Family </t>
  </si>
  <si>
    <t xml:space="preserve">FAM </t>
  </si>
  <si>
    <t xml:space="preserve">5D443BEB3DB845488C83B78FC6727DA4 </t>
  </si>
  <si>
    <t xml:space="preserve">Schindler's List </t>
  </si>
  <si>
    <t xml:space="preserve">5E6CC12EB36E4D5DB7EE355192BF0C7C </t>
  </si>
  <si>
    <t xml:space="preserve">Green Book </t>
  </si>
  <si>
    <t xml:space="preserve">Music </t>
  </si>
  <si>
    <t xml:space="preserve">MSC </t>
  </si>
  <si>
    <t xml:space="preserve">70E1A299DE9340A4BA78CBE9EAAE6D04 </t>
  </si>
  <si>
    <t xml:space="preserve">Star Wars: Episode IV - A New Hope </t>
  </si>
  <si>
    <t xml:space="preserve">740A1E69C6EA49E3815E03B042F6BF51 </t>
  </si>
  <si>
    <t xml:space="preserve">Se7en </t>
  </si>
  <si>
    <t xml:space="preserve">83E7886F487546FE89D6E52D06D03F1F </t>
  </si>
  <si>
    <t xml:space="preserve">The Shining </t>
  </si>
  <si>
    <t xml:space="preserve">Horror </t>
  </si>
  <si>
    <t xml:space="preserve">HOR </t>
  </si>
  <si>
    <t xml:space="preserve">86F1F5C268D944FC9C55371FF29A2908 </t>
  </si>
  <si>
    <t xml:space="preserve">Pulp Fiction </t>
  </si>
  <si>
    <t xml:space="preserve">86FB09FEBC894B7AB618509187922C67 </t>
  </si>
  <si>
    <t xml:space="preserve">Forrest Gump </t>
  </si>
  <si>
    <t xml:space="preserve">89731CE6CF014B869BB607B60537CC37 </t>
  </si>
  <si>
    <t xml:space="preserve">Life Is Beautiful </t>
  </si>
  <si>
    <t xml:space="preserve">8A83E6F588A94BE39BE9BFAF57D7F29C </t>
  </si>
  <si>
    <t xml:space="preserve">The Silence of the Lambs </t>
  </si>
  <si>
    <t xml:space="preserve">8F459FA2604D41C49874D3B2489DF648 </t>
  </si>
  <si>
    <t xml:space="preserve">Goodfellas </t>
  </si>
  <si>
    <t xml:space="preserve">8FB110BC19774772B5F3ECA3EF128AFF </t>
  </si>
  <si>
    <t xml:space="preserve">The Good, the Bad and the Ugly </t>
  </si>
  <si>
    <t xml:space="preserve">91A6FC2104A644F2B750557FAF83AD29 </t>
  </si>
  <si>
    <t xml:space="preserve">Lagaan: Once Upon a Time in India </t>
  </si>
  <si>
    <t xml:space="preserve">9381A7E94B694E39AC4217EF084A7F69 </t>
  </si>
  <si>
    <t xml:space="preserve">Hamilton </t>
  </si>
  <si>
    <t xml:space="preserve">984659EE84504CFEB1D14758827B5B34 </t>
  </si>
  <si>
    <t xml:space="preserve">Some Like It Hot </t>
  </si>
  <si>
    <t xml:space="preserve">A0C2D52F2E5742F9AB1F32F3E8B49D80 </t>
  </si>
  <si>
    <t xml:space="preserve">The Shawshank Redemption </t>
  </si>
  <si>
    <t xml:space="preserve">A2625BD71EC14047A02650FAC6A32228 </t>
  </si>
  <si>
    <t xml:space="preserve">Rocky </t>
  </si>
  <si>
    <t xml:space="preserve">A4CE645E85404F1C903C755DEEB0281D </t>
  </si>
  <si>
    <t xml:space="preserve">12 Years a Slave </t>
  </si>
  <si>
    <t xml:space="preserve">A5BD7489A9654020B98E4EEBCA664255 </t>
  </si>
  <si>
    <t xml:space="preserve">City Lights </t>
  </si>
  <si>
    <t xml:space="preserve">A687F5D404A9493B9DAC883F5C3252AF </t>
  </si>
  <si>
    <t xml:space="preserve">The Pianist </t>
  </si>
  <si>
    <t xml:space="preserve">A7CCB4B3C58148629D001C6EB49088E2 </t>
  </si>
  <si>
    <t xml:space="preserve">Seven Samurai </t>
  </si>
  <si>
    <t xml:space="preserve">ABC5CC535E2B413BB7C43774A49EB67E </t>
  </si>
  <si>
    <t xml:space="preserve">Barry Lyndon </t>
  </si>
  <si>
    <t xml:space="preserve">AD34FB4C304F49EDB6C9C66A5B8F8B4D </t>
  </si>
  <si>
    <t xml:space="preserve">Amadeus </t>
  </si>
  <si>
    <t xml:space="preserve">AFDEAB760E3F4D2E838BF8A17B8A68F3 </t>
  </si>
  <si>
    <t xml:space="preserve">Back to the Future </t>
  </si>
  <si>
    <t xml:space="preserve">AFF415CDCD3642DC904AE59A6D9E9F97 </t>
  </si>
  <si>
    <t xml:space="preserve">The Godfather: Part II </t>
  </si>
  <si>
    <t xml:space="preserve">AFF4C3567A1944F0BE51758854E87A68 </t>
  </si>
  <si>
    <t xml:space="preserve">Rush </t>
  </si>
  <si>
    <t xml:space="preserve">BAA1CDE964E8498FA9C339EF838EC5A4 </t>
  </si>
  <si>
    <t xml:space="preserve">It's a Wonderful Life </t>
  </si>
  <si>
    <t xml:space="preserve">BDBD432968D54A35AB0C64321563B857 </t>
  </si>
  <si>
    <t xml:space="preserve">Parasite </t>
  </si>
  <si>
    <t xml:space="preserve">C70CBE39BB8740C28FE9914A5696C95F </t>
  </si>
  <si>
    <t xml:space="preserve">Sunset Blvd. </t>
  </si>
  <si>
    <t xml:space="preserve">C8C9E0019FFC4EBEB6896100FE567925 </t>
  </si>
  <si>
    <t xml:space="preserve">Coco </t>
  </si>
  <si>
    <t xml:space="preserve">D46437FDDE474DE493BC65360CE3EB70 </t>
  </si>
  <si>
    <t xml:space="preserve">Alien </t>
  </si>
  <si>
    <t xml:space="preserve">E031D125DA0342FEA9B16757B08385BF </t>
  </si>
  <si>
    <t xml:space="preserve">The Thing </t>
  </si>
  <si>
    <t xml:space="preserve">E1FB7D047A364191861F9D263EF3C48B </t>
  </si>
  <si>
    <t xml:space="preserve">Psycho </t>
  </si>
  <si>
    <t xml:space="preserve">E8A3C603F19844FDA2BAE41DA4BADD80 </t>
  </si>
  <si>
    <t xml:space="preserve">Ford v Ferrari </t>
  </si>
  <si>
    <t xml:space="preserve">E8A9B72E93B44CCC8D9BF80356EADEF4 </t>
  </si>
  <si>
    <t xml:space="preserve">Paths of Glory </t>
  </si>
  <si>
    <t xml:space="preserve">E992C3CD1C2A4FC4983A3C0F0D74346A </t>
  </si>
  <si>
    <t xml:space="preserve">Toy Story </t>
  </si>
  <si>
    <t xml:space="preserve">EB07EAF94A1C4513854C9309B93E8216 </t>
  </si>
  <si>
    <t xml:space="preserve">The Third Man </t>
  </si>
  <si>
    <t xml:space="preserve">ED0E38C5ECEA49ADA632B950A0AB7A87 </t>
  </si>
  <si>
    <t xml:space="preserve">Princess Mononoke </t>
  </si>
  <si>
    <t xml:space="preserve">EFFB865B750D476B916CD81AA458EA4E </t>
  </si>
  <si>
    <t xml:space="preserve">Raging Bull </t>
  </si>
  <si>
    <t xml:space="preserve">F0C0A59A1A5D4AAB94A582037759BE8E </t>
  </si>
  <si>
    <t xml:space="preserve">Whiplash </t>
  </si>
  <si>
    <t xml:space="preserve">F55C71545E00463D94D0D1A1C02A691A </t>
  </si>
  <si>
    <t xml:space="preserve">Django Unchained </t>
  </si>
  <si>
    <t xml:space="preserve">F84B75051458462884A7C7836B810E24 </t>
  </si>
  <si>
    <t xml:space="preserve">The Lion King </t>
  </si>
  <si>
    <t xml:space="preserve">FA0C5EE239DF46BE83953C567CA85C18 </t>
  </si>
  <si>
    <t xml:space="preserve">Interstellar </t>
  </si>
  <si>
    <t xml:space="preserve">FBC89DB28A0448358BED9FB2038DC1BB </t>
  </si>
  <si>
    <t xml:space="preserve">Unforgiven </t>
  </si>
  <si>
    <t xml:space="preserve">FDEFBC386F694D0A9C8A331C21353155 </t>
  </si>
  <si>
    <t xml:space="preserve">Grave of the Fireflies </t>
  </si>
  <si>
    <t>movie_guid</t>
  </si>
  <si>
    <t>movie_title</t>
  </si>
  <si>
    <t>imdb_rating</t>
  </si>
  <si>
    <t>imdb_votes</t>
  </si>
  <si>
    <t>genre_name</t>
  </si>
  <si>
    <t>genre_code</t>
  </si>
  <si>
    <t>last_updated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</si>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</sst>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7" formatCode="yyyy\-mm\-dd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LucidaGrande"/>
    </font>
    <font>
      <sz val="8"/>
      <color theme="1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0" xfId="0" applyFont="1" applyFill="1" applyBorder="1"/>
    <xf numFmtId="14" fontId="0" fillId="0" borderId="0" xfId="0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167" fontId="0" fillId="3" borderId="1" xfId="0" applyNumberFormat="1" applyFont="1" applyFill="1" applyBorder="1"/>
    <xf numFmtId="167" fontId="0" fillId="0" borderId="1" xfId="0" applyNumberFormat="1" applyFont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11" fontId="3" fillId="0" borderId="0" xfId="0" applyNumberFormat="1" applyFont="1" applyAlignment="1"/>
    <xf numFmtId="167" fontId="0" fillId="3" borderId="2" xfId="0" applyNumberFormat="1" applyFont="1" applyFill="1" applyBorder="1"/>
    <xf numFmtId="0" fontId="0" fillId="0" borderId="2" xfId="0" applyFont="1" applyFill="1" applyBorder="1"/>
    <xf numFmtId="167" fontId="0" fillId="0" borderId="2" xfId="0" applyNumberFormat="1" applyFont="1" applyFill="1" applyBorder="1"/>
    <xf numFmtId="0" fontId="0" fillId="3" borderId="3" xfId="0" applyFont="1" applyFill="1" applyBorder="1"/>
    <xf numFmtId="167" fontId="0" fillId="0" borderId="2" xfId="0" applyNumberFormat="1" applyFont="1" applyBorder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63500</xdr:colOff>
      <xdr:row>1</xdr:row>
      <xdr:rowOff>127000</xdr:rowOff>
    </xdr:to>
    <xdr:pic>
      <xdr:nvPicPr>
        <xdr:cNvPr id="11" name="Picture 10" descr="page1image21378672">
          <a:extLst>
            <a:ext uri="{FF2B5EF4-FFF2-40B4-BE49-F238E27FC236}">
              <a16:creationId xmlns:a16="http://schemas.microsoft.com/office/drawing/2014/main" id="{CB187C6C-7C69-3044-BA66-BF205D48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63500</xdr:colOff>
      <xdr:row>0</xdr:row>
      <xdr:rowOff>127000</xdr:rowOff>
    </xdr:to>
    <xdr:pic>
      <xdr:nvPicPr>
        <xdr:cNvPr id="12" name="Picture 11" descr="page1image21378464">
          <a:extLst>
            <a:ext uri="{FF2B5EF4-FFF2-40B4-BE49-F238E27FC236}">
              <a16:creationId xmlns:a16="http://schemas.microsoft.com/office/drawing/2014/main" id="{5BC0345F-42E9-1E4F-A6C4-C6EA3264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X39" totalsRowShown="0">
  <autoFilter ref="A1:AX39" xr:uid="{00000000-0009-0000-0100-000001000000}"/>
  <tableColumns count="50">
    <tableColumn id="1" xr3:uid="{00000000-0010-0000-0000-000001000000}" name="ID" dataDxfId="49"/>
    <tableColumn id="2" xr3:uid="{00000000-0010-0000-0000-000002000000}" name="Start time" dataDxfId="48"/>
    <tableColumn id="3" xr3:uid="{00000000-0010-0000-0000-000003000000}" name="Completion time" dataDxfId="47"/>
    <tableColumn id="4" xr3:uid="{00000000-0010-0000-0000-000004000000}" name="Email" dataDxfId="46"/>
    <tableColumn id="5" xr3:uid="{00000000-0010-0000-0000-000005000000}" name="Name" dataDxfId="45"/>
    <tableColumn id="6" xr3:uid="{00000000-0010-0000-0000-000006000000}" name="User name" dataDxfId="44"/>
    <tableColumn id="7" xr3:uid="{00000000-0010-0000-0000-000007000000}" name="Email2" dataDxfId="43"/>
    <tableColumn id="8" xr3:uid="{00000000-0010-0000-0000-000008000000}" name="What is your favorite genre?" dataDxfId="42"/>
    <tableColumn id="9" xr3:uid="{00000000-0010-0000-0000-000009000000}" name="Biography" dataDxfId="41"/>
    <tableColumn id="10" xr3:uid="{00000000-0010-0000-0000-00000A000000}" name="Sci-Fi" dataDxfId="40"/>
    <tableColumn id="11" xr3:uid="{00000000-0010-0000-0000-00000B000000}" name="Mystery" dataDxfId="39"/>
    <tableColumn id="12" xr3:uid="{00000000-0010-0000-0000-00000C000000}" name="Comedy" dataDxfId="38"/>
    <tableColumn id="13" xr3:uid="{00000000-0010-0000-0000-00000D000000}" name="Family_x000a_" dataDxfId="37"/>
    <tableColumn id="14" xr3:uid="{00000000-0010-0000-0000-00000E000000}" name="Musical" dataDxfId="36"/>
    <tableColumn id="15" xr3:uid="{00000000-0010-0000-0000-00000F000000}" name="Thriller" dataDxfId="35"/>
    <tableColumn id="16" xr3:uid="{00000000-0010-0000-0000-000010000000}" name="Drama" dataDxfId="34"/>
    <tableColumn id="17" xr3:uid="{00000000-0010-0000-0000-000011000000}" name="Adventure" dataDxfId="33"/>
    <tableColumn id="18" xr3:uid="{00000000-0010-0000-0000-000012000000}" name="Western" dataDxfId="32"/>
    <tableColumn id="19" xr3:uid="{00000000-0010-0000-0000-000013000000}" name="Romance" dataDxfId="31"/>
    <tableColumn id="20" xr3:uid="{00000000-0010-0000-0000-000014000000}" name="Horror" dataDxfId="30"/>
    <tableColumn id="21" xr3:uid="{00000000-0010-0000-0000-000015000000}" name="Action" dataDxfId="29"/>
    <tableColumn id="22" xr3:uid="{00000000-0010-0000-0000-000016000000}" name="Population of your hometown?" dataDxfId="28"/>
    <tableColumn id="23" xr3:uid="{00000000-0010-0000-0000-000017000000}" name="Which features would you prefer to vacation at?" dataDxfId="27"/>
    <tableColumn id="24" xr3:uid="{00000000-0010-0000-0000-000018000000}" name="Which season do you prefer?" dataDxfId="26"/>
    <tableColumn id="25" xr3:uid="{00000000-0010-0000-0000-000019000000}" name="If you could teleport to a time period which selection aligns mostly with your preferences?" dataDxfId="25"/>
    <tableColumn id="26" xr3:uid="{00000000-0010-0000-0000-00001A000000}" name="What is your favorite movie director?" dataDxfId="24"/>
    <tableColumn id="27" xr3:uid="{00000000-0010-0000-0000-00001B000000}" name="Inception_x000a_" dataDxfId="23"/>
    <tableColumn id="28" xr3:uid="{00000000-0010-0000-0000-00001C000000}" name="Seven Samurai" dataDxfId="22"/>
    <tableColumn id="29" xr3:uid="{00000000-0010-0000-0000-00001D000000}" name="Start Wars: Episod IV - A New Hope" dataDxfId="21"/>
    <tableColumn id="30" xr3:uid="{00000000-0010-0000-0000-00001E000000}" name="Interstellar" dataDxfId="20"/>
    <tableColumn id="31" xr3:uid="{00000000-0010-0000-0000-00001F000000}" name="The Lion King" dataDxfId="19"/>
    <tableColumn id="32" xr3:uid="{00000000-0010-0000-0000-000020000000}" name="The General" dataDxfId="18"/>
    <tableColumn id="33" xr3:uid="{00000000-0010-0000-0000-000021000000}" name="The Dark Knight_x000a_" dataDxfId="17"/>
    <tableColumn id="34" xr3:uid="{00000000-0010-0000-0000-000022000000}" name="Inception" dataDxfId="16"/>
    <tableColumn id="35" xr3:uid="{00000000-0010-0000-0000-000023000000}" name="The Matrix" dataDxfId="15"/>
    <tableColumn id="36" xr3:uid="{00000000-0010-0000-0000-000024000000}" name="Seven Samurai2" dataDxfId="14"/>
    <tableColumn id="37" xr3:uid="{00000000-0010-0000-0000-000025000000}" name="Start Wars: Eqisode IV - A New Hope" dataDxfId="13"/>
    <tableColumn id="38" xr3:uid="{00000000-0010-0000-0000-000026000000}" name="Blade Runner" dataDxfId="12"/>
    <tableColumn id="39" xr3:uid="{00000000-0010-0000-0000-000027000000}" name="The Shawnshank Redpemtion_x000a_" dataDxfId="11"/>
    <tableColumn id="40" xr3:uid="{00000000-0010-0000-0000-000028000000}" name="The Godfather: Part II" dataDxfId="10"/>
    <tableColumn id="41" xr3:uid="{00000000-0010-0000-0000-000029000000}" name="The Dark Knight" dataDxfId="9"/>
    <tableColumn id="42" xr3:uid="{00000000-0010-0000-0000-00002A000000}" name="12 Angry Men" dataDxfId="8"/>
    <tableColumn id="43" xr3:uid="{00000000-0010-0000-0000-00002B000000}" name="Schinfler's Lis" dataDxfId="7"/>
    <tableColumn id="44" xr3:uid="{00000000-0010-0000-0000-00002C000000}" name="City Lights" dataDxfId="6"/>
    <tableColumn id="45" xr3:uid="{00000000-0010-0000-0000-00002D000000}" name="Parasite_x000a_" dataDxfId="5"/>
    <tableColumn id="46" xr3:uid="{00000000-0010-0000-0000-00002E000000}" name="Life Is Beautiful" dataDxfId="4"/>
    <tableColumn id="47" xr3:uid="{00000000-0010-0000-0000-00002F000000}" name="City Lights2" dataDxfId="3"/>
    <tableColumn id="48" xr3:uid="{00000000-0010-0000-0000-000030000000}" name="The Intouchables" dataDxfId="2"/>
    <tableColumn id="49" xr3:uid="{00000000-0010-0000-0000-000031000000}" name="Back to the Future" dataDxfId="1"/>
    <tableColumn id="50" xr3:uid="{00000000-0010-0000-0000-000032000000}" name="Grand Budapest Hot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"/>
  <sheetViews>
    <sheetView tabSelected="1" topLeftCell="V1" workbookViewId="0">
      <selection activeCell="C38" sqref="C38"/>
    </sheetView>
  </sheetViews>
  <sheetFormatPr baseColWidth="10" defaultColWidth="8.83203125" defaultRowHeight="15"/>
  <cols>
    <col min="1" max="24" width="20" bestFit="1" customWidth="1"/>
    <col min="25" max="25" width="86.5" bestFit="1" customWidth="1"/>
    <col min="26" max="26" width="37.6640625" bestFit="1" customWidth="1"/>
    <col min="27" max="50" width="20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s="1">
        <v>44510.789432870399</v>
      </c>
      <c r="C2" s="1">
        <v>44510.791747685202</v>
      </c>
      <c r="D2" t="s">
        <v>50</v>
      </c>
      <c r="F2" t="s">
        <v>51</v>
      </c>
      <c r="G2" t="s">
        <v>52</v>
      </c>
      <c r="H2" t="s">
        <v>16</v>
      </c>
      <c r="I2" s="2" t="s">
        <v>53</v>
      </c>
      <c r="J2" s="2" t="s">
        <v>53</v>
      </c>
      <c r="K2" s="2" t="s">
        <v>54</v>
      </c>
      <c r="L2" s="2" t="s">
        <v>54</v>
      </c>
      <c r="M2" s="2" t="s">
        <v>55</v>
      </c>
      <c r="N2" s="2" t="s">
        <v>56</v>
      </c>
      <c r="O2" s="2" t="s">
        <v>54</v>
      </c>
      <c r="P2" s="2" t="s">
        <v>54</v>
      </c>
      <c r="Q2" s="2" t="s">
        <v>57</v>
      </c>
      <c r="R2" s="2" t="s">
        <v>58</v>
      </c>
      <c r="S2" s="2" t="s">
        <v>55</v>
      </c>
      <c r="T2" s="2" t="s">
        <v>55</v>
      </c>
      <c r="U2" s="2" t="s">
        <v>57</v>
      </c>
      <c r="V2" t="s">
        <v>59</v>
      </c>
      <c r="W2" t="s">
        <v>60</v>
      </c>
      <c r="X2" t="s">
        <v>61</v>
      </c>
      <c r="Y2" t="s">
        <v>62</v>
      </c>
      <c r="AA2" s="2" t="s">
        <v>53</v>
      </c>
      <c r="AB2" s="2" t="s">
        <v>58</v>
      </c>
      <c r="AC2" s="2" t="s">
        <v>53</v>
      </c>
      <c r="AD2" s="2" t="s">
        <v>57</v>
      </c>
      <c r="AE2" s="2" t="s">
        <v>54</v>
      </c>
      <c r="AF2" s="2" t="s">
        <v>58</v>
      </c>
      <c r="AG2" s="2" t="s">
        <v>53</v>
      </c>
      <c r="AH2" s="2" t="s">
        <v>53</v>
      </c>
      <c r="AI2" s="2" t="s">
        <v>53</v>
      </c>
      <c r="AJ2" s="2" t="s">
        <v>58</v>
      </c>
      <c r="AK2" s="2" t="s">
        <v>57</v>
      </c>
      <c r="AL2" s="2" t="s">
        <v>54</v>
      </c>
      <c r="AM2" s="2" t="s">
        <v>57</v>
      </c>
      <c r="AN2" s="2" t="s">
        <v>57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57</v>
      </c>
      <c r="AX2" s="2" t="s">
        <v>58</v>
      </c>
    </row>
    <row r="3" spans="1:50">
      <c r="A3">
        <v>2</v>
      </c>
      <c r="B3" s="1">
        <v>44510.814965277801</v>
      </c>
      <c r="C3" s="1">
        <v>44510.825011574103</v>
      </c>
      <c r="D3" t="s">
        <v>50</v>
      </c>
      <c r="F3" t="s">
        <v>63</v>
      </c>
      <c r="G3" t="s">
        <v>64</v>
      </c>
      <c r="H3" t="s">
        <v>20</v>
      </c>
      <c r="I3" s="2" t="s">
        <v>58</v>
      </c>
      <c r="J3" s="2" t="s">
        <v>53</v>
      </c>
      <c r="K3" s="2" t="s">
        <v>57</v>
      </c>
      <c r="L3" s="2" t="s">
        <v>57</v>
      </c>
      <c r="M3" s="2" t="s">
        <v>55</v>
      </c>
      <c r="N3" s="2" t="s">
        <v>55</v>
      </c>
      <c r="O3" s="2" t="s">
        <v>54</v>
      </c>
      <c r="P3" s="2" t="s">
        <v>54</v>
      </c>
      <c r="Q3" s="2" t="s">
        <v>57</v>
      </c>
      <c r="R3" s="2" t="s">
        <v>55</v>
      </c>
      <c r="S3" s="2" t="s">
        <v>57</v>
      </c>
      <c r="T3" s="2" t="s">
        <v>54</v>
      </c>
      <c r="U3" s="2" t="s">
        <v>53</v>
      </c>
      <c r="V3" t="s">
        <v>59</v>
      </c>
      <c r="W3" t="s">
        <v>65</v>
      </c>
      <c r="X3" t="s">
        <v>66</v>
      </c>
      <c r="Y3" t="s">
        <v>67</v>
      </c>
      <c r="AA3" s="2" t="s">
        <v>54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55</v>
      </c>
      <c r="AG3" s="2" t="s">
        <v>54</v>
      </c>
      <c r="AH3" s="2" t="s">
        <v>54</v>
      </c>
      <c r="AI3" s="2" t="s">
        <v>57</v>
      </c>
      <c r="AJ3" s="2" t="s">
        <v>58</v>
      </c>
      <c r="AK3" s="2" t="s">
        <v>58</v>
      </c>
      <c r="AL3" s="2" t="s">
        <v>54</v>
      </c>
      <c r="AM3" s="2" t="s">
        <v>53</v>
      </c>
      <c r="AN3" s="2" t="s">
        <v>57</v>
      </c>
      <c r="AO3" s="2" t="s">
        <v>54</v>
      </c>
      <c r="AP3" s="2" t="s">
        <v>58</v>
      </c>
      <c r="AQ3" s="2" t="s">
        <v>57</v>
      </c>
      <c r="AR3" s="2" t="s">
        <v>55</v>
      </c>
      <c r="AS3" s="2" t="s">
        <v>55</v>
      </c>
      <c r="AT3" s="2" t="s">
        <v>58</v>
      </c>
      <c r="AU3" s="2" t="s">
        <v>55</v>
      </c>
      <c r="AV3" s="2" t="s">
        <v>55</v>
      </c>
      <c r="AW3" s="2" t="s">
        <v>54</v>
      </c>
      <c r="AX3" s="2" t="s">
        <v>58</v>
      </c>
    </row>
    <row r="4" spans="1:50">
      <c r="A4">
        <v>3</v>
      </c>
      <c r="B4" s="1">
        <v>44510.825752314799</v>
      </c>
      <c r="C4" s="1">
        <v>44510.828402777799</v>
      </c>
      <c r="D4" t="s">
        <v>50</v>
      </c>
      <c r="F4" t="s">
        <v>68</v>
      </c>
      <c r="G4" t="s">
        <v>69</v>
      </c>
      <c r="H4" t="s">
        <v>20</v>
      </c>
      <c r="I4" s="2" t="s">
        <v>54</v>
      </c>
      <c r="J4" s="2" t="s">
        <v>58</v>
      </c>
      <c r="K4" s="2" t="s">
        <v>56</v>
      </c>
      <c r="L4" s="2" t="s">
        <v>56</v>
      </c>
      <c r="M4" s="2" t="s">
        <v>58</v>
      </c>
      <c r="N4" s="2" t="s">
        <v>58</v>
      </c>
      <c r="O4" s="2" t="s">
        <v>56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t="s">
        <v>59</v>
      </c>
      <c r="W4" t="s">
        <v>65</v>
      </c>
      <c r="X4" t="s">
        <v>66</v>
      </c>
      <c r="Y4" t="s">
        <v>70</v>
      </c>
      <c r="Z4" t="s">
        <v>71</v>
      </c>
      <c r="AA4" s="2" t="s">
        <v>57</v>
      </c>
      <c r="AB4" s="2" t="s">
        <v>53</v>
      </c>
      <c r="AC4" s="2" t="s">
        <v>57</v>
      </c>
      <c r="AG4" s="2" t="s">
        <v>53</v>
      </c>
      <c r="AH4" s="2" t="s">
        <v>57</v>
      </c>
      <c r="AJ4" s="2" t="s">
        <v>53</v>
      </c>
      <c r="AM4" s="2" t="s">
        <v>53</v>
      </c>
      <c r="AN4" s="2" t="s">
        <v>53</v>
      </c>
      <c r="AO4" s="2" t="s">
        <v>57</v>
      </c>
      <c r="AS4" s="2" t="s">
        <v>57</v>
      </c>
      <c r="AT4" s="2" t="s">
        <v>54</v>
      </c>
      <c r="AX4" s="2" t="s">
        <v>53</v>
      </c>
    </row>
    <row r="5" spans="1:50">
      <c r="A5">
        <v>4</v>
      </c>
      <c r="B5" s="1">
        <v>44510.848101851901</v>
      </c>
      <c r="C5" s="1">
        <v>44510.853692129604</v>
      </c>
      <c r="D5" t="s">
        <v>50</v>
      </c>
      <c r="F5" t="s">
        <v>72</v>
      </c>
      <c r="G5" t="s">
        <v>73</v>
      </c>
      <c r="H5" t="s">
        <v>20</v>
      </c>
      <c r="I5" s="2" t="s">
        <v>54</v>
      </c>
      <c r="J5" s="2" t="s">
        <v>57</v>
      </c>
      <c r="K5" s="2" t="s">
        <v>53</v>
      </c>
      <c r="L5" s="2" t="s">
        <v>57</v>
      </c>
      <c r="M5" s="2" t="s">
        <v>54</v>
      </c>
      <c r="N5" s="2" t="s">
        <v>58</v>
      </c>
      <c r="O5" s="2" t="s">
        <v>57</v>
      </c>
      <c r="P5" s="2" t="s">
        <v>57</v>
      </c>
      <c r="Q5" s="2" t="s">
        <v>53</v>
      </c>
      <c r="R5" s="2" t="s">
        <v>57</v>
      </c>
      <c r="S5" s="2" t="s">
        <v>57</v>
      </c>
      <c r="T5" s="2" t="s">
        <v>54</v>
      </c>
      <c r="U5" s="2" t="s">
        <v>53</v>
      </c>
      <c r="V5" t="s">
        <v>59</v>
      </c>
      <c r="W5" t="s">
        <v>65</v>
      </c>
      <c r="X5" t="s">
        <v>61</v>
      </c>
      <c r="Y5" t="s">
        <v>67</v>
      </c>
      <c r="Z5" t="s">
        <v>74</v>
      </c>
      <c r="AA5" s="2" t="s">
        <v>54</v>
      </c>
      <c r="AB5" s="2" t="s">
        <v>57</v>
      </c>
      <c r="AC5" s="2" t="s">
        <v>53</v>
      </c>
      <c r="AD5" s="2" t="s">
        <v>57</v>
      </c>
      <c r="AE5" s="2" t="s">
        <v>57</v>
      </c>
      <c r="AF5" s="2" t="s">
        <v>54</v>
      </c>
      <c r="AG5" s="2" t="s">
        <v>57</v>
      </c>
      <c r="AH5" s="2" t="s">
        <v>54</v>
      </c>
      <c r="AI5" s="2" t="s">
        <v>54</v>
      </c>
      <c r="AJ5" s="2" t="s">
        <v>57</v>
      </c>
      <c r="AK5" s="2" t="s">
        <v>53</v>
      </c>
      <c r="AL5" s="2" t="s">
        <v>54</v>
      </c>
      <c r="AM5" s="2" t="s">
        <v>57</v>
      </c>
      <c r="AN5" s="2" t="s">
        <v>54</v>
      </c>
      <c r="AO5" s="2" t="s">
        <v>57</v>
      </c>
      <c r="AW5" s="2" t="s">
        <v>57</v>
      </c>
    </row>
    <row r="6" spans="1:50">
      <c r="A6">
        <v>5</v>
      </c>
      <c r="B6" s="1">
        <v>44511.364050925898</v>
      </c>
      <c r="C6" s="1">
        <v>44511.367754629602</v>
      </c>
      <c r="D6" t="s">
        <v>50</v>
      </c>
      <c r="F6" t="s">
        <v>75</v>
      </c>
      <c r="G6" t="s">
        <v>76</v>
      </c>
      <c r="H6" t="s">
        <v>20</v>
      </c>
      <c r="I6" s="2" t="s">
        <v>58</v>
      </c>
      <c r="J6" s="2" t="s">
        <v>57</v>
      </c>
      <c r="K6" s="2" t="s">
        <v>54</v>
      </c>
      <c r="L6" s="2" t="s">
        <v>53</v>
      </c>
      <c r="M6" s="2" t="s">
        <v>54</v>
      </c>
      <c r="N6" s="2" t="s">
        <v>55</v>
      </c>
      <c r="O6" s="2" t="s">
        <v>57</v>
      </c>
      <c r="P6" s="2" t="s">
        <v>58</v>
      </c>
      <c r="Q6" s="2" t="s">
        <v>54</v>
      </c>
      <c r="R6" s="2" t="s">
        <v>58</v>
      </c>
      <c r="S6" s="2" t="s">
        <v>54</v>
      </c>
      <c r="T6" s="2" t="s">
        <v>57</v>
      </c>
      <c r="U6" s="2" t="s">
        <v>53</v>
      </c>
      <c r="V6" t="s">
        <v>59</v>
      </c>
      <c r="W6" t="s">
        <v>60</v>
      </c>
      <c r="X6" t="s">
        <v>77</v>
      </c>
      <c r="Y6" t="s">
        <v>70</v>
      </c>
      <c r="Z6" t="s">
        <v>78</v>
      </c>
      <c r="AA6" s="2" t="s">
        <v>54</v>
      </c>
      <c r="AB6" s="2" t="s">
        <v>55</v>
      </c>
      <c r="AC6" s="2" t="s">
        <v>54</v>
      </c>
      <c r="AD6" s="2" t="s">
        <v>53</v>
      </c>
      <c r="AE6" s="2" t="s">
        <v>58</v>
      </c>
      <c r="AF6" s="2" t="s">
        <v>55</v>
      </c>
      <c r="AG6" s="2" t="s">
        <v>53</v>
      </c>
      <c r="AH6" s="2" t="s">
        <v>57</v>
      </c>
      <c r="AI6" s="2" t="s">
        <v>57</v>
      </c>
      <c r="AJ6" s="2" t="s">
        <v>58</v>
      </c>
      <c r="AK6" s="2" t="s">
        <v>54</v>
      </c>
      <c r="AL6" s="2" t="s">
        <v>58</v>
      </c>
      <c r="AM6" s="2" t="s">
        <v>58</v>
      </c>
      <c r="AN6" s="2" t="s">
        <v>54</v>
      </c>
      <c r="AO6" s="2" t="s">
        <v>57</v>
      </c>
      <c r="AP6" s="2" t="s">
        <v>58</v>
      </c>
      <c r="AQ6" s="2" t="s">
        <v>57</v>
      </c>
      <c r="AR6" s="2" t="s">
        <v>54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57</v>
      </c>
      <c r="AX6" s="2" t="s">
        <v>58</v>
      </c>
    </row>
    <row r="7" spans="1:50">
      <c r="A7">
        <v>6</v>
      </c>
      <c r="B7" s="1">
        <v>44511.424895833297</v>
      </c>
      <c r="C7" s="1">
        <v>44511.426354166702</v>
      </c>
      <c r="D7" t="s">
        <v>50</v>
      </c>
      <c r="F7" t="s">
        <v>79</v>
      </c>
      <c r="G7" t="s">
        <v>80</v>
      </c>
      <c r="H7" t="s">
        <v>11</v>
      </c>
      <c r="I7" s="2" t="s">
        <v>57</v>
      </c>
      <c r="J7" s="2" t="s">
        <v>58</v>
      </c>
      <c r="K7" s="2" t="s">
        <v>57</v>
      </c>
      <c r="L7" s="2" t="s">
        <v>53</v>
      </c>
      <c r="M7" s="2" t="s">
        <v>53</v>
      </c>
      <c r="N7" s="2" t="s">
        <v>57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57</v>
      </c>
      <c r="T7" s="2" t="s">
        <v>55</v>
      </c>
      <c r="U7" s="2" t="s">
        <v>53</v>
      </c>
      <c r="V7" t="s">
        <v>59</v>
      </c>
      <c r="W7" t="s">
        <v>65</v>
      </c>
      <c r="X7" t="s">
        <v>77</v>
      </c>
      <c r="Y7" t="s">
        <v>67</v>
      </c>
      <c r="Z7" t="s">
        <v>81</v>
      </c>
      <c r="AA7" s="2" t="s">
        <v>58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53</v>
      </c>
      <c r="AO7" s="2" t="s">
        <v>53</v>
      </c>
      <c r="AP7" s="2" t="s">
        <v>53</v>
      </c>
      <c r="AQ7" s="2" t="s">
        <v>57</v>
      </c>
      <c r="AR7" s="2" t="s">
        <v>57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57</v>
      </c>
      <c r="AX7" s="2" t="s">
        <v>57</v>
      </c>
    </row>
    <row r="8" spans="1:50">
      <c r="A8">
        <v>7</v>
      </c>
      <c r="B8" s="1">
        <v>44511.4238541667</v>
      </c>
      <c r="C8" s="1">
        <v>44511.427222222199</v>
      </c>
      <c r="D8" t="s">
        <v>50</v>
      </c>
      <c r="F8" t="s">
        <v>82</v>
      </c>
      <c r="G8" t="s">
        <v>83</v>
      </c>
      <c r="H8" t="s">
        <v>14</v>
      </c>
      <c r="I8" s="2" t="s">
        <v>54</v>
      </c>
      <c r="J8" s="2" t="s">
        <v>56</v>
      </c>
      <c r="K8" s="2" t="s">
        <v>56</v>
      </c>
      <c r="L8" s="2" t="s">
        <v>56</v>
      </c>
      <c r="M8" s="2" t="s">
        <v>55</v>
      </c>
      <c r="N8" s="2" t="s">
        <v>57</v>
      </c>
      <c r="O8" s="2" t="s">
        <v>56</v>
      </c>
      <c r="P8" s="2" t="s">
        <v>56</v>
      </c>
      <c r="Q8" s="2" t="s">
        <v>56</v>
      </c>
      <c r="R8" s="2" t="s">
        <v>54</v>
      </c>
      <c r="S8" s="2" t="s">
        <v>55</v>
      </c>
      <c r="T8" s="2" t="s">
        <v>54</v>
      </c>
      <c r="U8" s="2" t="s">
        <v>57</v>
      </c>
      <c r="V8" t="s">
        <v>84</v>
      </c>
      <c r="W8" t="s">
        <v>60</v>
      </c>
      <c r="X8" t="s">
        <v>77</v>
      </c>
      <c r="Y8" t="s">
        <v>67</v>
      </c>
      <c r="AA8" s="2" t="s">
        <v>56</v>
      </c>
      <c r="AB8" s="2" t="s">
        <v>55</v>
      </c>
      <c r="AC8" s="2" t="s">
        <v>55</v>
      </c>
      <c r="AD8" s="2" t="s">
        <v>56</v>
      </c>
      <c r="AE8" s="2" t="s">
        <v>56</v>
      </c>
      <c r="AF8" s="2" t="s">
        <v>58</v>
      </c>
      <c r="AG8" s="2" t="s">
        <v>56</v>
      </c>
      <c r="AH8" s="2" t="s">
        <v>56</v>
      </c>
      <c r="AI8" s="2" t="s">
        <v>56</v>
      </c>
      <c r="AJ8" s="2" t="s">
        <v>58</v>
      </c>
      <c r="AK8" s="2" t="s">
        <v>55</v>
      </c>
      <c r="AL8" s="2" t="s">
        <v>58</v>
      </c>
      <c r="AM8" s="2" t="s">
        <v>56</v>
      </c>
      <c r="AN8" s="2" t="s">
        <v>55</v>
      </c>
      <c r="AO8" s="2" t="s">
        <v>56</v>
      </c>
      <c r="AP8" s="2" t="s">
        <v>58</v>
      </c>
      <c r="AQ8" s="2" t="s">
        <v>55</v>
      </c>
      <c r="AR8" s="2" t="s">
        <v>55</v>
      </c>
      <c r="AS8" s="2" t="s">
        <v>55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</row>
    <row r="9" spans="1:50">
      <c r="A9">
        <v>8</v>
      </c>
      <c r="B9" s="1">
        <v>44511.444282407399</v>
      </c>
      <c r="C9" s="1">
        <v>44511.453090277799</v>
      </c>
      <c r="D9" t="s">
        <v>50</v>
      </c>
      <c r="F9" t="s">
        <v>85</v>
      </c>
      <c r="G9" t="s">
        <v>86</v>
      </c>
      <c r="H9" t="s">
        <v>14</v>
      </c>
      <c r="I9" s="2" t="s">
        <v>56</v>
      </c>
      <c r="J9" s="2" t="s">
        <v>53</v>
      </c>
      <c r="K9" s="2" t="s">
        <v>53</v>
      </c>
      <c r="L9" s="2" t="s">
        <v>58</v>
      </c>
      <c r="M9" s="2" t="s">
        <v>56</v>
      </c>
      <c r="N9" s="2" t="s">
        <v>56</v>
      </c>
      <c r="O9" s="2" t="s">
        <v>53</v>
      </c>
      <c r="P9" s="2" t="s">
        <v>58</v>
      </c>
      <c r="Q9" s="2" t="s">
        <v>57</v>
      </c>
      <c r="R9" s="2" t="s">
        <v>56</v>
      </c>
      <c r="S9" s="2" t="s">
        <v>56</v>
      </c>
      <c r="T9" s="2" t="s">
        <v>58</v>
      </c>
      <c r="U9" s="2" t="s">
        <v>54</v>
      </c>
      <c r="V9" t="s">
        <v>59</v>
      </c>
      <c r="W9" t="s">
        <v>65</v>
      </c>
      <c r="X9" t="s">
        <v>61</v>
      </c>
      <c r="Y9" t="s">
        <v>67</v>
      </c>
      <c r="Z9" t="s">
        <v>78</v>
      </c>
      <c r="AA9" s="2" t="s">
        <v>53</v>
      </c>
      <c r="AB9" s="2" t="s">
        <v>56</v>
      </c>
      <c r="AC9" s="2" t="s">
        <v>53</v>
      </c>
      <c r="AE9" s="2" t="s">
        <v>56</v>
      </c>
      <c r="AG9" s="2" t="s">
        <v>58</v>
      </c>
      <c r="AH9" s="2" t="s">
        <v>53</v>
      </c>
      <c r="AI9" s="2" t="s">
        <v>53</v>
      </c>
      <c r="AJ9" s="2" t="s">
        <v>56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58</v>
      </c>
      <c r="AP9" s="2" t="s">
        <v>54</v>
      </c>
      <c r="AQ9" s="2" t="s">
        <v>57</v>
      </c>
      <c r="AR9" s="2" t="s">
        <v>56</v>
      </c>
      <c r="AW9" s="2" t="s">
        <v>53</v>
      </c>
      <c r="AX9" s="2" t="s">
        <v>53</v>
      </c>
    </row>
    <row r="10" spans="1:50">
      <c r="A10">
        <v>9</v>
      </c>
      <c r="B10" s="1">
        <v>44511.479687500003</v>
      </c>
      <c r="C10" s="1">
        <v>44511.481886574104</v>
      </c>
      <c r="D10" t="s">
        <v>50</v>
      </c>
      <c r="F10" t="s">
        <v>87</v>
      </c>
      <c r="G10" t="s">
        <v>88</v>
      </c>
      <c r="H10" t="s">
        <v>20</v>
      </c>
      <c r="I10" s="2" t="s">
        <v>54</v>
      </c>
      <c r="J10" s="2" t="s">
        <v>53</v>
      </c>
      <c r="K10" s="2" t="s">
        <v>53</v>
      </c>
      <c r="L10" s="2" t="s">
        <v>54</v>
      </c>
      <c r="M10" s="2" t="s">
        <v>58</v>
      </c>
      <c r="N10" s="2" t="s">
        <v>56</v>
      </c>
      <c r="O10" s="2" t="s">
        <v>57</v>
      </c>
      <c r="P10" s="2" t="s">
        <v>54</v>
      </c>
      <c r="Q10" s="2" t="s">
        <v>53</v>
      </c>
      <c r="R10" s="2" t="s">
        <v>58</v>
      </c>
      <c r="S10" s="2" t="s">
        <v>57</v>
      </c>
      <c r="T10" s="2" t="s">
        <v>58</v>
      </c>
      <c r="U10" s="2" t="s">
        <v>53</v>
      </c>
      <c r="V10" t="s">
        <v>59</v>
      </c>
      <c r="W10" t="s">
        <v>65</v>
      </c>
      <c r="X10" t="s">
        <v>89</v>
      </c>
      <c r="Y10" t="s">
        <v>67</v>
      </c>
      <c r="Z10" t="s">
        <v>90</v>
      </c>
      <c r="AA10" s="2" t="s">
        <v>53</v>
      </c>
      <c r="AB10" s="2" t="s">
        <v>58</v>
      </c>
      <c r="AC10" s="2" t="s">
        <v>54</v>
      </c>
      <c r="AD10" s="2" t="s">
        <v>53</v>
      </c>
      <c r="AE10" s="2" t="s">
        <v>53</v>
      </c>
      <c r="AF10" s="2" t="s">
        <v>58</v>
      </c>
      <c r="AG10" s="2" t="s">
        <v>53</v>
      </c>
      <c r="AH10" s="2" t="s">
        <v>53</v>
      </c>
      <c r="AI10" s="2" t="s">
        <v>53</v>
      </c>
      <c r="AJ10" s="2" t="s">
        <v>54</v>
      </c>
      <c r="AK10" s="2" t="s">
        <v>58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58</v>
      </c>
      <c r="AQ10" s="2" t="s">
        <v>53</v>
      </c>
      <c r="AR10" s="2" t="s">
        <v>58</v>
      </c>
      <c r="AS10" s="2" t="s">
        <v>54</v>
      </c>
    </row>
    <row r="11" spans="1:50">
      <c r="A11">
        <v>10</v>
      </c>
      <c r="B11" s="1">
        <v>44511.480659722198</v>
      </c>
      <c r="C11" s="1">
        <v>44511.482372685197</v>
      </c>
      <c r="D11" t="s">
        <v>50</v>
      </c>
      <c r="F11" t="s">
        <v>91</v>
      </c>
      <c r="G11" t="s">
        <v>92</v>
      </c>
      <c r="H11" t="s">
        <v>20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54</v>
      </c>
      <c r="N11" s="2" t="s">
        <v>53</v>
      </c>
      <c r="O11" s="2" t="s">
        <v>56</v>
      </c>
      <c r="P11" s="2" t="s">
        <v>56</v>
      </c>
      <c r="Q11" s="2" t="s">
        <v>56</v>
      </c>
      <c r="R11" s="2" t="s">
        <v>54</v>
      </c>
      <c r="S11" s="2" t="s">
        <v>55</v>
      </c>
      <c r="T11" s="2" t="s">
        <v>58</v>
      </c>
      <c r="U11" s="2" t="s">
        <v>55</v>
      </c>
      <c r="V11" t="s">
        <v>93</v>
      </c>
      <c r="W11" t="s">
        <v>60</v>
      </c>
      <c r="X11" t="s">
        <v>77</v>
      </c>
      <c r="Y11" t="s">
        <v>94</v>
      </c>
      <c r="Z11" t="s">
        <v>95</v>
      </c>
      <c r="AA11" s="2" t="s">
        <v>56</v>
      </c>
      <c r="AB11" s="2" t="s">
        <v>56</v>
      </c>
      <c r="AC11" s="2" t="s">
        <v>53</v>
      </c>
      <c r="AD11" s="2" t="s">
        <v>55</v>
      </c>
      <c r="AE11" s="2" t="s">
        <v>55</v>
      </c>
      <c r="AF11" s="2" t="s">
        <v>53</v>
      </c>
      <c r="AG11" s="2" t="s">
        <v>56</v>
      </c>
      <c r="AH11" s="2" t="s">
        <v>55</v>
      </c>
      <c r="AI11" s="2" t="s">
        <v>56</v>
      </c>
      <c r="AJ11" s="2" t="s">
        <v>56</v>
      </c>
      <c r="AK11" s="2" t="s">
        <v>53</v>
      </c>
      <c r="AL11" s="2" t="s">
        <v>53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</row>
    <row r="12" spans="1:50">
      <c r="A12">
        <v>11</v>
      </c>
      <c r="B12" s="1">
        <v>44511.479513888902</v>
      </c>
      <c r="C12" s="1">
        <v>44511.482870370397</v>
      </c>
      <c r="D12" t="s">
        <v>50</v>
      </c>
      <c r="F12" t="s">
        <v>96</v>
      </c>
      <c r="G12" t="s">
        <v>97</v>
      </c>
      <c r="H12" t="s">
        <v>20</v>
      </c>
      <c r="I12" s="2" t="s">
        <v>56</v>
      </c>
      <c r="J12" s="2" t="s">
        <v>56</v>
      </c>
      <c r="K12" s="2" t="s">
        <v>58</v>
      </c>
      <c r="L12" s="2" t="s">
        <v>54</v>
      </c>
      <c r="M12" s="2" t="s">
        <v>55</v>
      </c>
      <c r="N12" s="2" t="s">
        <v>58</v>
      </c>
      <c r="O12" s="2" t="s">
        <v>57</v>
      </c>
      <c r="P12" s="2" t="s">
        <v>56</v>
      </c>
      <c r="Q12" s="2" t="s">
        <v>58</v>
      </c>
      <c r="R12" s="2" t="s">
        <v>58</v>
      </c>
      <c r="S12" s="2" t="s">
        <v>58</v>
      </c>
      <c r="T12" s="2" t="s">
        <v>53</v>
      </c>
      <c r="U12" s="2" t="s">
        <v>57</v>
      </c>
      <c r="V12" t="s">
        <v>98</v>
      </c>
      <c r="W12" t="s">
        <v>60</v>
      </c>
      <c r="X12" t="s">
        <v>77</v>
      </c>
      <c r="Y12" t="s">
        <v>67</v>
      </c>
      <c r="Z12" t="s">
        <v>99</v>
      </c>
      <c r="AA12" s="2" t="s">
        <v>53</v>
      </c>
      <c r="AB12" s="2" t="s">
        <v>56</v>
      </c>
      <c r="AC12" s="2" t="s">
        <v>55</v>
      </c>
      <c r="AD12" s="2" t="s">
        <v>56</v>
      </c>
      <c r="AE12" s="2" t="s">
        <v>57</v>
      </c>
      <c r="AF12" s="2" t="s">
        <v>58</v>
      </c>
      <c r="AG12" s="2" t="s">
        <v>57</v>
      </c>
      <c r="AH12" s="2" t="s">
        <v>54</v>
      </c>
      <c r="AI12" s="2" t="s">
        <v>54</v>
      </c>
      <c r="AJ12" s="2" t="s">
        <v>58</v>
      </c>
      <c r="AK12" s="2" t="s">
        <v>55</v>
      </c>
      <c r="AL12" s="2" t="s">
        <v>57</v>
      </c>
      <c r="AM12" s="2" t="s">
        <v>58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57</v>
      </c>
      <c r="AS12" s="2" t="s">
        <v>58</v>
      </c>
      <c r="AT12" s="2" t="s">
        <v>58</v>
      </c>
      <c r="AU12" s="2" t="s">
        <v>58</v>
      </c>
      <c r="AV12" s="2" t="s">
        <v>53</v>
      </c>
      <c r="AW12" s="2" t="s">
        <v>57</v>
      </c>
      <c r="AX12" s="2" t="s">
        <v>57</v>
      </c>
    </row>
    <row r="13" spans="1:50">
      <c r="A13">
        <v>12</v>
      </c>
      <c r="B13" s="1">
        <v>44511.482743055603</v>
      </c>
      <c r="C13" s="1">
        <v>44511.491956018501</v>
      </c>
      <c r="D13" t="s">
        <v>50</v>
      </c>
      <c r="F13" t="s">
        <v>100</v>
      </c>
      <c r="G13" t="s">
        <v>101</v>
      </c>
      <c r="H13" t="s">
        <v>14</v>
      </c>
      <c r="I13" s="2" t="s">
        <v>56</v>
      </c>
      <c r="J13" s="2" t="s">
        <v>54</v>
      </c>
      <c r="K13" s="2" t="s">
        <v>53</v>
      </c>
      <c r="L13" s="2" t="s">
        <v>53</v>
      </c>
      <c r="M13" s="2" t="s">
        <v>53</v>
      </c>
      <c r="N13" s="2" t="s">
        <v>57</v>
      </c>
      <c r="O13" s="2" t="s">
        <v>57</v>
      </c>
      <c r="P13" s="2" t="s">
        <v>54</v>
      </c>
      <c r="Q13" s="2" t="s">
        <v>57</v>
      </c>
      <c r="R13" s="2" t="s">
        <v>57</v>
      </c>
      <c r="S13" s="2" t="s">
        <v>54</v>
      </c>
      <c r="T13" s="2" t="s">
        <v>54</v>
      </c>
      <c r="U13" s="2" t="s">
        <v>55</v>
      </c>
      <c r="V13" t="s">
        <v>102</v>
      </c>
      <c r="W13" t="s">
        <v>60</v>
      </c>
      <c r="X13" t="s">
        <v>89</v>
      </c>
      <c r="Y13" t="s">
        <v>67</v>
      </c>
      <c r="Z13" t="s">
        <v>103</v>
      </c>
      <c r="AA13" s="2" t="s">
        <v>54</v>
      </c>
      <c r="AB13" s="2" t="s">
        <v>57</v>
      </c>
      <c r="AC13" s="2" t="s">
        <v>57</v>
      </c>
      <c r="AD13" s="2" t="s">
        <v>54</v>
      </c>
      <c r="AE13" s="2" t="s">
        <v>54</v>
      </c>
      <c r="AF13" s="2" t="s">
        <v>57</v>
      </c>
      <c r="AG13" s="2" t="s">
        <v>53</v>
      </c>
      <c r="AH13" s="2" t="s">
        <v>58</v>
      </c>
      <c r="AI13" s="2" t="s">
        <v>57</v>
      </c>
      <c r="AJ13" s="2" t="s">
        <v>54</v>
      </c>
      <c r="AK13" s="2" t="s">
        <v>57</v>
      </c>
      <c r="AL13" s="2" t="s">
        <v>53</v>
      </c>
      <c r="AM13" s="2" t="s">
        <v>58</v>
      </c>
      <c r="AN13" s="2" t="s">
        <v>54</v>
      </c>
      <c r="AO13" s="2" t="s">
        <v>54</v>
      </c>
      <c r="AP13" s="2" t="s">
        <v>57</v>
      </c>
      <c r="AQ13" s="2" t="s">
        <v>54</v>
      </c>
      <c r="AR13" s="2" t="s">
        <v>57</v>
      </c>
      <c r="AS13" s="2" t="s">
        <v>56</v>
      </c>
      <c r="AT13" s="2" t="s">
        <v>57</v>
      </c>
      <c r="AU13" s="2" t="s">
        <v>54</v>
      </c>
      <c r="AV13" s="2" t="s">
        <v>57</v>
      </c>
      <c r="AW13" s="2" t="s">
        <v>54</v>
      </c>
      <c r="AX13" s="2" t="s">
        <v>57</v>
      </c>
    </row>
    <row r="14" spans="1:50">
      <c r="A14">
        <v>13</v>
      </c>
      <c r="B14" s="1">
        <v>44511.4909722222</v>
      </c>
      <c r="C14" s="1">
        <v>44511.492986111101</v>
      </c>
      <c r="D14" t="s">
        <v>50</v>
      </c>
      <c r="F14" t="s">
        <v>104</v>
      </c>
      <c r="G14" t="s">
        <v>105</v>
      </c>
      <c r="H14" t="s">
        <v>106</v>
      </c>
      <c r="I14" s="2" t="s">
        <v>56</v>
      </c>
      <c r="J14" s="2" t="s">
        <v>58</v>
      </c>
      <c r="K14" s="2" t="s">
        <v>54</v>
      </c>
      <c r="L14" s="2" t="s">
        <v>55</v>
      </c>
      <c r="M14" s="2" t="s">
        <v>58</v>
      </c>
      <c r="N14" s="2" t="s">
        <v>58</v>
      </c>
      <c r="O14" s="2" t="s">
        <v>55</v>
      </c>
      <c r="P14" s="2" t="s">
        <v>58</v>
      </c>
      <c r="Q14" s="2" t="s">
        <v>58</v>
      </c>
      <c r="R14" s="2" t="s">
        <v>58</v>
      </c>
      <c r="S14" s="2" t="s">
        <v>55</v>
      </c>
      <c r="T14" s="2" t="s">
        <v>53</v>
      </c>
      <c r="U14" s="2" t="s">
        <v>54</v>
      </c>
      <c r="V14" t="s">
        <v>98</v>
      </c>
      <c r="W14" t="s">
        <v>65</v>
      </c>
      <c r="X14" t="s">
        <v>66</v>
      </c>
      <c r="Y14" t="s">
        <v>67</v>
      </c>
      <c r="Z14" t="s">
        <v>107</v>
      </c>
      <c r="AA14" s="2" t="s">
        <v>55</v>
      </c>
      <c r="AD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M14" s="2" t="s">
        <v>56</v>
      </c>
      <c r="AO14" s="2" t="s">
        <v>56</v>
      </c>
      <c r="AP14" s="2" t="s">
        <v>58</v>
      </c>
      <c r="AS14" s="2" t="s">
        <v>57</v>
      </c>
      <c r="AT14" s="2" t="s">
        <v>58</v>
      </c>
      <c r="AV14" s="2" t="s">
        <v>58</v>
      </c>
    </row>
    <row r="15" spans="1:50">
      <c r="A15">
        <v>14</v>
      </c>
      <c r="B15" s="1">
        <v>44511.492627314801</v>
      </c>
      <c r="C15" s="1">
        <v>44511.495717592603</v>
      </c>
      <c r="D15" t="s">
        <v>50</v>
      </c>
      <c r="F15" t="s">
        <v>108</v>
      </c>
      <c r="G15" t="s">
        <v>109</v>
      </c>
      <c r="H15" t="s">
        <v>15</v>
      </c>
      <c r="I15" s="2" t="s">
        <v>56</v>
      </c>
      <c r="J15" s="2" t="s">
        <v>58</v>
      </c>
      <c r="K15" s="2" t="s">
        <v>53</v>
      </c>
      <c r="L15" s="2" t="s">
        <v>53</v>
      </c>
      <c r="M15" s="2" t="s">
        <v>57</v>
      </c>
      <c r="N15" s="2" t="s">
        <v>55</v>
      </c>
      <c r="O15" s="2" t="s">
        <v>53</v>
      </c>
      <c r="P15" s="2" t="s">
        <v>53</v>
      </c>
      <c r="Q15" s="2" t="s">
        <v>54</v>
      </c>
      <c r="R15" s="2" t="s">
        <v>55</v>
      </c>
      <c r="S15" s="2" t="s">
        <v>53</v>
      </c>
      <c r="T15" s="2" t="s">
        <v>53</v>
      </c>
      <c r="U15" s="2" t="s">
        <v>57</v>
      </c>
      <c r="V15" t="s">
        <v>59</v>
      </c>
      <c r="W15" t="s">
        <v>65</v>
      </c>
      <c r="X15" t="s">
        <v>66</v>
      </c>
      <c r="Y15" t="s">
        <v>67</v>
      </c>
      <c r="Z15" t="s">
        <v>110</v>
      </c>
    </row>
    <row r="16" spans="1:50">
      <c r="A16">
        <v>15</v>
      </c>
      <c r="B16" s="1">
        <v>44511.494699074101</v>
      </c>
      <c r="C16" s="1">
        <v>44511.497048611098</v>
      </c>
      <c r="D16" t="s">
        <v>50</v>
      </c>
      <c r="F16" t="s">
        <v>111</v>
      </c>
      <c r="G16" t="s">
        <v>112</v>
      </c>
      <c r="H16" t="s">
        <v>113</v>
      </c>
      <c r="I16" s="2" t="s">
        <v>57</v>
      </c>
      <c r="J16" s="2" t="s">
        <v>57</v>
      </c>
      <c r="K16" s="2" t="s">
        <v>53</v>
      </c>
      <c r="L16" s="2" t="s">
        <v>53</v>
      </c>
      <c r="M16" s="2" t="s">
        <v>54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58</v>
      </c>
      <c r="V16" t="s">
        <v>59</v>
      </c>
      <c r="W16" t="s">
        <v>114</v>
      </c>
      <c r="X16" t="s">
        <v>61</v>
      </c>
      <c r="Y16" t="s">
        <v>94</v>
      </c>
      <c r="Z16" t="s">
        <v>115</v>
      </c>
      <c r="AA16" s="2" t="s">
        <v>58</v>
      </c>
      <c r="AB16" s="2" t="s">
        <v>58</v>
      </c>
      <c r="AC16" s="2" t="s">
        <v>58</v>
      </c>
      <c r="AD16" s="2" t="s">
        <v>54</v>
      </c>
      <c r="AE16" s="2" t="s">
        <v>57</v>
      </c>
      <c r="AF16" s="2" t="s">
        <v>57</v>
      </c>
      <c r="AG16" s="2" t="s">
        <v>54</v>
      </c>
      <c r="AH16" s="2" t="s">
        <v>54</v>
      </c>
      <c r="AI16" s="2" t="s">
        <v>58</v>
      </c>
      <c r="AJ16" s="2" t="s">
        <v>54</v>
      </c>
      <c r="AK16" s="2" t="s">
        <v>58</v>
      </c>
      <c r="AL16" s="2" t="s">
        <v>55</v>
      </c>
      <c r="AM16" s="2" t="s">
        <v>54</v>
      </c>
      <c r="AN16" s="2" t="s">
        <v>54</v>
      </c>
      <c r="AO16" s="2" t="s">
        <v>54</v>
      </c>
      <c r="AP16" s="2" t="s">
        <v>57</v>
      </c>
      <c r="AQ16" s="2" t="s">
        <v>57</v>
      </c>
      <c r="AR16" s="2" t="s">
        <v>53</v>
      </c>
      <c r="AS16" s="2" t="s">
        <v>58</v>
      </c>
      <c r="AT16" s="2" t="s">
        <v>55</v>
      </c>
      <c r="AU16" s="2" t="s">
        <v>57</v>
      </c>
      <c r="AV16" s="2" t="s">
        <v>57</v>
      </c>
      <c r="AW16" s="2" t="s">
        <v>53</v>
      </c>
      <c r="AX16" s="2" t="s">
        <v>53</v>
      </c>
    </row>
    <row r="17" spans="1:50">
      <c r="A17">
        <v>16</v>
      </c>
      <c r="B17" s="1">
        <v>44511.4988773148</v>
      </c>
      <c r="C17" s="1">
        <v>44511.499699074098</v>
      </c>
      <c r="D17" t="s">
        <v>50</v>
      </c>
      <c r="F17" t="s">
        <v>116</v>
      </c>
      <c r="G17" t="s">
        <v>117</v>
      </c>
      <c r="H17" t="s">
        <v>16</v>
      </c>
      <c r="I17" s="2" t="s">
        <v>56</v>
      </c>
      <c r="J17" s="2" t="s">
        <v>55</v>
      </c>
      <c r="K17" s="2" t="s">
        <v>56</v>
      </c>
      <c r="L17" s="2" t="s">
        <v>55</v>
      </c>
      <c r="M17" s="2" t="s">
        <v>53</v>
      </c>
      <c r="N17" s="2" t="s">
        <v>57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55</v>
      </c>
      <c r="T17" s="2" t="s">
        <v>56</v>
      </c>
      <c r="U17" s="2" t="s">
        <v>56</v>
      </c>
      <c r="V17" t="s">
        <v>93</v>
      </c>
      <c r="W17" t="s">
        <v>60</v>
      </c>
      <c r="X17" t="s">
        <v>89</v>
      </c>
      <c r="Y17" t="s">
        <v>118</v>
      </c>
      <c r="AA17" s="2" t="s">
        <v>56</v>
      </c>
      <c r="AB17" s="2" t="s">
        <v>55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55</v>
      </c>
      <c r="AK17" s="2" t="s">
        <v>56</v>
      </c>
      <c r="AL17" s="2" t="s">
        <v>56</v>
      </c>
      <c r="AM17" s="2" t="s">
        <v>56</v>
      </c>
      <c r="AN17" s="2" t="s">
        <v>56</v>
      </c>
    </row>
    <row r="18" spans="1:50">
      <c r="A18">
        <v>17</v>
      </c>
      <c r="B18" s="1">
        <v>44511.4979282407</v>
      </c>
      <c r="C18" s="1">
        <v>44511.502268518503</v>
      </c>
      <c r="D18" t="s">
        <v>50</v>
      </c>
      <c r="F18" t="s">
        <v>119</v>
      </c>
      <c r="G18" t="s">
        <v>120</v>
      </c>
      <c r="H18" t="s">
        <v>11</v>
      </c>
      <c r="I18" s="2" t="s">
        <v>54</v>
      </c>
      <c r="J18" s="2" t="s">
        <v>57</v>
      </c>
      <c r="K18" s="2" t="s">
        <v>57</v>
      </c>
      <c r="L18" s="2" t="s">
        <v>53</v>
      </c>
      <c r="M18" s="2" t="s">
        <v>53</v>
      </c>
      <c r="N18" s="2" t="s">
        <v>56</v>
      </c>
      <c r="O18" s="2" t="s">
        <v>57</v>
      </c>
      <c r="P18" s="2" t="s">
        <v>54</v>
      </c>
      <c r="Q18" s="2" t="s">
        <v>57</v>
      </c>
      <c r="R18" s="2" t="s">
        <v>58</v>
      </c>
      <c r="S18" s="2" t="s">
        <v>57</v>
      </c>
      <c r="T18" s="2" t="s">
        <v>54</v>
      </c>
      <c r="U18" s="2" t="s">
        <v>54</v>
      </c>
      <c r="V18" t="s">
        <v>102</v>
      </c>
      <c r="W18" t="s">
        <v>65</v>
      </c>
      <c r="X18" t="s">
        <v>61</v>
      </c>
      <c r="Y18" t="s">
        <v>70</v>
      </c>
      <c r="AA18" s="2" t="s">
        <v>54</v>
      </c>
      <c r="AB18" s="2" t="s">
        <v>55</v>
      </c>
      <c r="AC18" s="2" t="s">
        <v>54</v>
      </c>
      <c r="AD18" s="2" t="s">
        <v>58</v>
      </c>
      <c r="AE18" s="2" t="s">
        <v>53</v>
      </c>
      <c r="AF18" s="2" t="s">
        <v>54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54</v>
      </c>
      <c r="AL18" s="2" t="s">
        <v>57</v>
      </c>
      <c r="AM18" s="2" t="s">
        <v>54</v>
      </c>
      <c r="AN18" s="2" t="s">
        <v>54</v>
      </c>
      <c r="AO18" s="2" t="s">
        <v>57</v>
      </c>
      <c r="AP18" s="2" t="s">
        <v>57</v>
      </c>
      <c r="AQ18" s="2" t="s">
        <v>57</v>
      </c>
      <c r="AR18" s="2" t="s">
        <v>54</v>
      </c>
      <c r="AS18" s="2" t="s">
        <v>57</v>
      </c>
      <c r="AT18" s="2" t="s">
        <v>54</v>
      </c>
      <c r="AU18" s="2" t="s">
        <v>54</v>
      </c>
      <c r="AV18" s="2" t="s">
        <v>57</v>
      </c>
      <c r="AW18" s="2" t="s">
        <v>57</v>
      </c>
      <c r="AX18" s="2" t="s">
        <v>57</v>
      </c>
    </row>
    <row r="19" spans="1:50">
      <c r="A19">
        <v>18</v>
      </c>
      <c r="B19" s="1">
        <v>44511.503773148201</v>
      </c>
      <c r="C19" s="1">
        <v>44511.507442129601</v>
      </c>
      <c r="D19" t="s">
        <v>50</v>
      </c>
      <c r="F19" t="s">
        <v>121</v>
      </c>
      <c r="G19" t="s">
        <v>50</v>
      </c>
      <c r="H19" t="s">
        <v>106</v>
      </c>
      <c r="I19" s="2" t="s">
        <v>54</v>
      </c>
      <c r="J19" s="2" t="s">
        <v>55</v>
      </c>
      <c r="K19" s="2" t="s">
        <v>58</v>
      </c>
      <c r="L19" s="2" t="s">
        <v>54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58</v>
      </c>
      <c r="R19" s="2" t="s">
        <v>56</v>
      </c>
      <c r="S19" s="2" t="s">
        <v>54</v>
      </c>
      <c r="T19" s="2" t="s">
        <v>56</v>
      </c>
      <c r="U19" s="2" t="s">
        <v>57</v>
      </c>
      <c r="V19" t="s">
        <v>93</v>
      </c>
      <c r="W19" t="s">
        <v>65</v>
      </c>
      <c r="X19" t="s">
        <v>61</v>
      </c>
      <c r="Y19" t="s">
        <v>67</v>
      </c>
      <c r="AE19" s="2" t="s">
        <v>58</v>
      </c>
    </row>
    <row r="20" spans="1:50">
      <c r="A20">
        <v>19</v>
      </c>
      <c r="B20" s="1">
        <v>44511.520833333299</v>
      </c>
      <c r="C20" s="1">
        <v>44511.5230324074</v>
      </c>
      <c r="D20" t="s">
        <v>50</v>
      </c>
      <c r="F20" t="s">
        <v>122</v>
      </c>
      <c r="G20" t="s">
        <v>123</v>
      </c>
      <c r="H20" t="s">
        <v>14</v>
      </c>
      <c r="I20" s="2" t="s">
        <v>55</v>
      </c>
      <c r="J20" s="2" t="s">
        <v>57</v>
      </c>
      <c r="K20" s="2" t="s">
        <v>57</v>
      </c>
      <c r="L20" s="2" t="s">
        <v>57</v>
      </c>
      <c r="M20" s="2" t="s">
        <v>55</v>
      </c>
      <c r="N20" s="2" t="s">
        <v>56</v>
      </c>
      <c r="O20" s="2" t="s">
        <v>53</v>
      </c>
      <c r="P20" s="2" t="s">
        <v>58</v>
      </c>
      <c r="Q20" s="2" t="s">
        <v>54</v>
      </c>
      <c r="R20" s="2" t="s">
        <v>54</v>
      </c>
      <c r="S20" s="2" t="s">
        <v>56</v>
      </c>
      <c r="T20" s="2" t="s">
        <v>58</v>
      </c>
      <c r="U20" s="2" t="s">
        <v>53</v>
      </c>
      <c r="V20" t="s">
        <v>59</v>
      </c>
      <c r="W20" t="s">
        <v>65</v>
      </c>
      <c r="X20" t="s">
        <v>61</v>
      </c>
      <c r="Y20" t="s">
        <v>94</v>
      </c>
      <c r="Z20" t="s">
        <v>124</v>
      </c>
      <c r="AA20" s="2" t="s">
        <v>58</v>
      </c>
      <c r="AB20" s="2" t="s">
        <v>54</v>
      </c>
      <c r="AC20" s="2" t="s">
        <v>53</v>
      </c>
      <c r="AD20" s="2" t="s">
        <v>53</v>
      </c>
      <c r="AE20" s="2" t="s">
        <v>58</v>
      </c>
      <c r="AG20" s="2" t="s">
        <v>53</v>
      </c>
      <c r="AH20" s="2" t="s">
        <v>58</v>
      </c>
      <c r="AI20" s="2" t="s">
        <v>54</v>
      </c>
      <c r="AJ20" s="2" t="s">
        <v>54</v>
      </c>
      <c r="AK20" s="2" t="s">
        <v>53</v>
      </c>
      <c r="AL20" s="2" t="s">
        <v>54</v>
      </c>
      <c r="AM20" s="2" t="s">
        <v>57</v>
      </c>
      <c r="AN20" s="2" t="s">
        <v>53</v>
      </c>
      <c r="AO20" s="2" t="s">
        <v>53</v>
      </c>
      <c r="AP20" s="2" t="s">
        <v>58</v>
      </c>
      <c r="AQ20" s="2" t="s">
        <v>54</v>
      </c>
      <c r="AR20" s="2" t="s">
        <v>58</v>
      </c>
      <c r="AS20" s="2" t="s">
        <v>53</v>
      </c>
      <c r="AT20" s="2" t="s">
        <v>53</v>
      </c>
      <c r="AU20" s="2" t="s">
        <v>54</v>
      </c>
      <c r="AV20" s="2" t="s">
        <v>54</v>
      </c>
      <c r="AW20" s="2" t="s">
        <v>54</v>
      </c>
      <c r="AX20" s="2" t="s">
        <v>53</v>
      </c>
    </row>
    <row r="21" spans="1:50">
      <c r="A21">
        <v>20</v>
      </c>
      <c r="B21" s="1">
        <v>44511.478761574101</v>
      </c>
      <c r="C21" s="1">
        <v>44511.5461111111</v>
      </c>
      <c r="D21" t="s">
        <v>50</v>
      </c>
      <c r="F21" t="s">
        <v>125</v>
      </c>
      <c r="G21" t="s">
        <v>126</v>
      </c>
      <c r="H21" t="s">
        <v>15</v>
      </c>
      <c r="I21" s="2" t="s">
        <v>54</v>
      </c>
      <c r="J21" s="2" t="s">
        <v>56</v>
      </c>
      <c r="K21" s="2" t="s">
        <v>55</v>
      </c>
      <c r="L21" s="2" t="s">
        <v>56</v>
      </c>
      <c r="M21" s="2" t="s">
        <v>55</v>
      </c>
      <c r="N21" s="2" t="s">
        <v>58</v>
      </c>
      <c r="O21" s="2" t="s">
        <v>55</v>
      </c>
      <c r="P21" s="2" t="s">
        <v>56</v>
      </c>
      <c r="Q21" s="2" t="s">
        <v>56</v>
      </c>
      <c r="R21" s="2" t="s">
        <v>54</v>
      </c>
      <c r="S21" s="2" t="s">
        <v>55</v>
      </c>
      <c r="T21" s="2" t="s">
        <v>56</v>
      </c>
      <c r="U21" s="2" t="s">
        <v>56</v>
      </c>
      <c r="V21" t="s">
        <v>102</v>
      </c>
      <c r="W21" t="s">
        <v>65</v>
      </c>
      <c r="X21" t="s">
        <v>66</v>
      </c>
      <c r="Y21" t="s">
        <v>70</v>
      </c>
      <c r="Z21" t="s">
        <v>127</v>
      </c>
      <c r="AA21" s="2" t="s">
        <v>55</v>
      </c>
      <c r="AB21" s="2" t="s">
        <v>55</v>
      </c>
      <c r="AC21" s="2" t="s">
        <v>56</v>
      </c>
      <c r="AD21" s="2" t="s">
        <v>58</v>
      </c>
      <c r="AE21" s="2" t="s">
        <v>56</v>
      </c>
      <c r="AF21" s="2" t="s">
        <v>58</v>
      </c>
      <c r="AG21" s="2" t="s">
        <v>56</v>
      </c>
      <c r="AH21" s="2" t="s">
        <v>56</v>
      </c>
      <c r="AI21" s="2" t="s">
        <v>58</v>
      </c>
      <c r="AJ21" s="2" t="s">
        <v>54</v>
      </c>
      <c r="AK21" s="2" t="s">
        <v>58</v>
      </c>
      <c r="AL21" s="2" t="s">
        <v>56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56</v>
      </c>
      <c r="AR21" s="2" t="s">
        <v>55</v>
      </c>
      <c r="AS21" s="2" t="s">
        <v>56</v>
      </c>
      <c r="AT21" s="2" t="s">
        <v>55</v>
      </c>
      <c r="AU21" s="2" t="s">
        <v>55</v>
      </c>
      <c r="AV21" s="2" t="s">
        <v>56</v>
      </c>
      <c r="AW21" s="2" t="s">
        <v>54</v>
      </c>
      <c r="AX21" s="2" t="s">
        <v>54</v>
      </c>
    </row>
    <row r="22" spans="1:50">
      <c r="A22">
        <v>21</v>
      </c>
      <c r="B22" s="1">
        <v>44511.543935185196</v>
      </c>
      <c r="C22" s="1">
        <v>44511.5484490741</v>
      </c>
      <c r="D22" t="s">
        <v>50</v>
      </c>
      <c r="F22" t="s">
        <v>128</v>
      </c>
      <c r="G22" t="s">
        <v>128</v>
      </c>
      <c r="H22" t="s">
        <v>16</v>
      </c>
      <c r="I22" s="2" t="s">
        <v>58</v>
      </c>
      <c r="J22" s="2" t="s">
        <v>58</v>
      </c>
      <c r="K22" s="2" t="s">
        <v>57</v>
      </c>
      <c r="L22" s="2" t="s">
        <v>58</v>
      </c>
      <c r="M22" s="2" t="s">
        <v>57</v>
      </c>
      <c r="N22" s="2" t="s">
        <v>58</v>
      </c>
      <c r="O22" s="2" t="s">
        <v>54</v>
      </c>
      <c r="P22" s="2" t="s">
        <v>55</v>
      </c>
      <c r="Q22" s="2" t="s">
        <v>57</v>
      </c>
      <c r="R22" s="2" t="s">
        <v>58</v>
      </c>
      <c r="S22" s="2" t="s">
        <v>58</v>
      </c>
      <c r="T22" s="2" t="s">
        <v>57</v>
      </c>
      <c r="U22" s="2" t="s">
        <v>55</v>
      </c>
      <c r="V22" t="s">
        <v>59</v>
      </c>
      <c r="W22" t="s">
        <v>60</v>
      </c>
      <c r="X22" t="s">
        <v>66</v>
      </c>
      <c r="Y22" t="s">
        <v>70</v>
      </c>
      <c r="Z22" t="s">
        <v>129</v>
      </c>
      <c r="AA22" s="2" t="s">
        <v>54</v>
      </c>
      <c r="AB22" s="2" t="s">
        <v>57</v>
      </c>
      <c r="AC22" s="2" t="s">
        <v>53</v>
      </c>
      <c r="AD22" s="2" t="s">
        <v>58</v>
      </c>
      <c r="AE22" s="2" t="s">
        <v>53</v>
      </c>
      <c r="AF22" s="2" t="s">
        <v>54</v>
      </c>
      <c r="AG22" s="2" t="s">
        <v>57</v>
      </c>
      <c r="AH22" s="2" t="s">
        <v>54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55</v>
      </c>
      <c r="AN22" s="2" t="s">
        <v>55</v>
      </c>
      <c r="AO22" s="2" t="s">
        <v>57</v>
      </c>
      <c r="AP22" s="2" t="s">
        <v>55</v>
      </c>
      <c r="AS22" s="2" t="s">
        <v>58</v>
      </c>
      <c r="AT22" s="2" t="s">
        <v>58</v>
      </c>
      <c r="AU22" s="2" t="s">
        <v>58</v>
      </c>
      <c r="AV22" s="2" t="s">
        <v>58</v>
      </c>
    </row>
    <row r="23" spans="1:50">
      <c r="A23">
        <v>22</v>
      </c>
      <c r="B23" s="1">
        <v>44511.556967592602</v>
      </c>
      <c r="C23" s="1">
        <v>44511.559641203698</v>
      </c>
      <c r="D23" t="s">
        <v>50</v>
      </c>
      <c r="F23" t="s">
        <v>130</v>
      </c>
      <c r="G23" t="s">
        <v>131</v>
      </c>
      <c r="H23" t="s">
        <v>14</v>
      </c>
      <c r="I23" s="2" t="s">
        <v>58</v>
      </c>
      <c r="J23" s="2" t="s">
        <v>58</v>
      </c>
      <c r="K23" s="2" t="s">
        <v>57</v>
      </c>
      <c r="L23" s="2" t="s">
        <v>54</v>
      </c>
      <c r="M23" s="2" t="s">
        <v>55</v>
      </c>
      <c r="N23" s="2" t="s">
        <v>56</v>
      </c>
      <c r="O23" s="2" t="s">
        <v>53</v>
      </c>
      <c r="P23" s="2" t="s">
        <v>58</v>
      </c>
      <c r="Q23" s="2" t="s">
        <v>54</v>
      </c>
      <c r="R23" s="2" t="s">
        <v>58</v>
      </c>
      <c r="S23" s="2" t="s">
        <v>55</v>
      </c>
      <c r="T23" s="2" t="s">
        <v>57</v>
      </c>
      <c r="U23" s="2" t="s">
        <v>57</v>
      </c>
      <c r="V23" t="s">
        <v>98</v>
      </c>
      <c r="W23" t="s">
        <v>60</v>
      </c>
      <c r="X23" t="s">
        <v>66</v>
      </c>
      <c r="Y23" t="s">
        <v>70</v>
      </c>
      <c r="Z23" t="s">
        <v>132</v>
      </c>
      <c r="AA23" s="2" t="s">
        <v>57</v>
      </c>
      <c r="AB23" s="2" t="s">
        <v>57</v>
      </c>
      <c r="AC23" s="2" t="s">
        <v>57</v>
      </c>
      <c r="AD23" s="2" t="s">
        <v>53</v>
      </c>
      <c r="AE23" s="2" t="s">
        <v>57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54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54</v>
      </c>
      <c r="AX23" s="2" t="s">
        <v>54</v>
      </c>
    </row>
    <row r="24" spans="1:50">
      <c r="A24">
        <v>23</v>
      </c>
      <c r="B24" s="1">
        <v>44511.576122685197</v>
      </c>
      <c r="C24" s="1">
        <v>44511.579675925903</v>
      </c>
      <c r="D24" t="s">
        <v>50</v>
      </c>
      <c r="F24" t="s">
        <v>133</v>
      </c>
      <c r="G24" t="s">
        <v>134</v>
      </c>
      <c r="H24" t="s">
        <v>11</v>
      </c>
      <c r="I24" s="2" t="s">
        <v>54</v>
      </c>
      <c r="J24" s="2" t="s">
        <v>54</v>
      </c>
      <c r="K24" s="2" t="s">
        <v>54</v>
      </c>
      <c r="L24" s="2" t="s">
        <v>53</v>
      </c>
      <c r="M24" s="2" t="s">
        <v>54</v>
      </c>
      <c r="N24" s="2" t="s">
        <v>57</v>
      </c>
      <c r="O24" s="2" t="s">
        <v>53</v>
      </c>
      <c r="P24" s="2" t="s">
        <v>54</v>
      </c>
      <c r="Q24" s="2" t="s">
        <v>57</v>
      </c>
      <c r="R24" s="2" t="s">
        <v>54</v>
      </c>
      <c r="S24" s="2" t="s">
        <v>54</v>
      </c>
      <c r="T24" s="2" t="s">
        <v>54</v>
      </c>
      <c r="U24" s="2" t="s">
        <v>54</v>
      </c>
      <c r="V24" t="s">
        <v>93</v>
      </c>
      <c r="W24" t="s">
        <v>114</v>
      </c>
      <c r="X24" t="s">
        <v>89</v>
      </c>
      <c r="Y24" t="s">
        <v>118</v>
      </c>
      <c r="Z24" t="s">
        <v>135</v>
      </c>
      <c r="AA24" s="2" t="s">
        <v>54</v>
      </c>
    </row>
    <row r="25" spans="1:50">
      <c r="A25">
        <v>24</v>
      </c>
      <c r="B25" s="1">
        <v>44511.579131944403</v>
      </c>
      <c r="C25" s="1">
        <v>44511.581967592603</v>
      </c>
      <c r="D25" t="s">
        <v>50</v>
      </c>
      <c r="F25" t="s">
        <v>136</v>
      </c>
      <c r="G25" t="s">
        <v>137</v>
      </c>
      <c r="H25" t="s">
        <v>14</v>
      </c>
      <c r="I25" s="2" t="s">
        <v>57</v>
      </c>
      <c r="J25" s="2" t="s">
        <v>53</v>
      </c>
      <c r="K25" s="2" t="s">
        <v>53</v>
      </c>
      <c r="L25" s="2" t="s">
        <v>57</v>
      </c>
      <c r="M25" s="2" t="s">
        <v>58</v>
      </c>
      <c r="N25" s="2" t="s">
        <v>58</v>
      </c>
      <c r="O25" s="2" t="s">
        <v>53</v>
      </c>
      <c r="P25" s="2" t="s">
        <v>54</v>
      </c>
      <c r="Q25" s="2" t="s">
        <v>53</v>
      </c>
      <c r="R25" s="2" t="s">
        <v>54</v>
      </c>
      <c r="S25" s="2" t="s">
        <v>54</v>
      </c>
      <c r="T25" s="2" t="s">
        <v>53</v>
      </c>
      <c r="U25" s="2" t="s">
        <v>53</v>
      </c>
      <c r="V25" t="s">
        <v>59</v>
      </c>
      <c r="W25" t="s">
        <v>114</v>
      </c>
      <c r="X25" t="s">
        <v>77</v>
      </c>
      <c r="Y25" t="s">
        <v>67</v>
      </c>
      <c r="Z25" t="s">
        <v>90</v>
      </c>
      <c r="AA25" s="2" t="s">
        <v>53</v>
      </c>
      <c r="AB25" s="2" t="s">
        <v>54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57</v>
      </c>
      <c r="AJ25" s="2" t="s">
        <v>53</v>
      </c>
      <c r="AK25" s="2" t="s">
        <v>57</v>
      </c>
      <c r="AL25" s="2" t="s">
        <v>58</v>
      </c>
      <c r="AM25" s="2" t="s">
        <v>53</v>
      </c>
      <c r="AN25" s="2" t="s">
        <v>53</v>
      </c>
      <c r="AO25" s="2" t="s">
        <v>53</v>
      </c>
      <c r="AP25" s="2" t="s">
        <v>57</v>
      </c>
      <c r="AQ25" s="2" t="s">
        <v>57</v>
      </c>
      <c r="AR25" s="2" t="s">
        <v>57</v>
      </c>
      <c r="AS25" s="2" t="s">
        <v>53</v>
      </c>
    </row>
    <row r="26" spans="1:50">
      <c r="A26">
        <v>25</v>
      </c>
      <c r="B26" s="1">
        <v>44511.581909722197</v>
      </c>
      <c r="C26" s="1">
        <v>44511.583680555603</v>
      </c>
      <c r="D26" t="s">
        <v>50</v>
      </c>
      <c r="F26" t="s">
        <v>138</v>
      </c>
      <c r="G26" t="s">
        <v>139</v>
      </c>
      <c r="H26" t="s">
        <v>20</v>
      </c>
      <c r="I26" s="2" t="s">
        <v>55</v>
      </c>
      <c r="J26" s="2" t="s">
        <v>57</v>
      </c>
      <c r="K26" s="2" t="s">
        <v>54</v>
      </c>
      <c r="L26" s="2" t="s">
        <v>57</v>
      </c>
      <c r="M26" s="2" t="s">
        <v>58</v>
      </c>
      <c r="N26" s="2" t="s">
        <v>58</v>
      </c>
      <c r="O26" s="2" t="s">
        <v>57</v>
      </c>
      <c r="P26" s="2" t="s">
        <v>54</v>
      </c>
      <c r="Q26" s="2" t="s">
        <v>53</v>
      </c>
      <c r="R26" s="2" t="s">
        <v>54</v>
      </c>
      <c r="S26" s="2" t="s">
        <v>55</v>
      </c>
      <c r="T26" s="2" t="s">
        <v>53</v>
      </c>
      <c r="U26" s="2" t="s">
        <v>53</v>
      </c>
      <c r="V26" t="s">
        <v>59</v>
      </c>
      <c r="W26" t="s">
        <v>60</v>
      </c>
      <c r="X26" t="s">
        <v>77</v>
      </c>
      <c r="Y26" t="s">
        <v>70</v>
      </c>
      <c r="Z26" t="s">
        <v>140</v>
      </c>
      <c r="AA26" s="2" t="s">
        <v>57</v>
      </c>
      <c r="AC26" s="2" t="s">
        <v>57</v>
      </c>
      <c r="AD26" s="2" t="s">
        <v>53</v>
      </c>
      <c r="AE26" s="2" t="s">
        <v>57</v>
      </c>
      <c r="AG26" s="2" t="s">
        <v>53</v>
      </c>
      <c r="AI26" s="2" t="s">
        <v>54</v>
      </c>
      <c r="AM26" s="2" t="s">
        <v>53</v>
      </c>
      <c r="AO26" s="2" t="s">
        <v>53</v>
      </c>
      <c r="AS26" s="2" t="s">
        <v>57</v>
      </c>
    </row>
    <row r="27" spans="1:50">
      <c r="A27">
        <v>26</v>
      </c>
      <c r="B27" s="1">
        <v>44511.594907407401</v>
      </c>
      <c r="C27" s="1">
        <v>44511.596018518503</v>
      </c>
      <c r="D27" t="s">
        <v>50</v>
      </c>
      <c r="F27" t="s">
        <v>141</v>
      </c>
      <c r="G27" t="s">
        <v>142</v>
      </c>
      <c r="H27" t="s">
        <v>106</v>
      </c>
      <c r="I27" s="2" t="s">
        <v>57</v>
      </c>
      <c r="J27" s="2" t="s">
        <v>53</v>
      </c>
      <c r="K27" s="2" t="s">
        <v>57</v>
      </c>
      <c r="L27" s="2" t="s">
        <v>53</v>
      </c>
      <c r="M27" s="2" t="s">
        <v>53</v>
      </c>
      <c r="N27" s="2" t="s">
        <v>57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54</v>
      </c>
      <c r="U27" s="2" t="s">
        <v>57</v>
      </c>
      <c r="V27" t="s">
        <v>59</v>
      </c>
      <c r="W27" t="s">
        <v>114</v>
      </c>
      <c r="X27" t="s">
        <v>66</v>
      </c>
      <c r="Y27" t="s">
        <v>70</v>
      </c>
      <c r="Z27" t="s">
        <v>143</v>
      </c>
      <c r="AA27" s="2" t="s">
        <v>53</v>
      </c>
    </row>
    <row r="28" spans="1:50">
      <c r="A28">
        <v>27</v>
      </c>
      <c r="B28" s="1">
        <v>44511.633993055599</v>
      </c>
      <c r="C28" s="1">
        <v>44511.636331018497</v>
      </c>
      <c r="D28" t="s">
        <v>50</v>
      </c>
      <c r="F28" t="s">
        <v>144</v>
      </c>
      <c r="G28" t="s">
        <v>145</v>
      </c>
      <c r="H28" t="s">
        <v>14</v>
      </c>
      <c r="I28" s="2" t="s">
        <v>53</v>
      </c>
      <c r="J28" s="2" t="s">
        <v>57</v>
      </c>
      <c r="K28" s="2" t="s">
        <v>55</v>
      </c>
      <c r="L28" s="2" t="s">
        <v>58</v>
      </c>
      <c r="M28" s="2" t="s">
        <v>56</v>
      </c>
      <c r="N28" s="2" t="s">
        <v>54</v>
      </c>
      <c r="O28" s="2" t="s">
        <v>56</v>
      </c>
      <c r="P28" s="2" t="s">
        <v>56</v>
      </c>
      <c r="Q28" s="2" t="s">
        <v>55</v>
      </c>
      <c r="R28" s="2" t="s">
        <v>57</v>
      </c>
      <c r="S28" s="2" t="s">
        <v>56</v>
      </c>
      <c r="T28" s="2" t="s">
        <v>53</v>
      </c>
      <c r="U28" s="2" t="s">
        <v>53</v>
      </c>
      <c r="V28" t="s">
        <v>59</v>
      </c>
      <c r="W28" t="s">
        <v>65</v>
      </c>
      <c r="X28" t="s">
        <v>61</v>
      </c>
      <c r="Y28" t="s">
        <v>67</v>
      </c>
      <c r="Z28" t="s">
        <v>146</v>
      </c>
      <c r="AA28" s="2" t="s">
        <v>58</v>
      </c>
      <c r="AD28" s="2" t="s">
        <v>55</v>
      </c>
      <c r="AE28" s="2" t="s">
        <v>56</v>
      </c>
      <c r="AF28" s="2" t="s">
        <v>54</v>
      </c>
      <c r="AG28" s="2" t="s">
        <v>58</v>
      </c>
      <c r="AH28" s="2" t="s">
        <v>55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56</v>
      </c>
      <c r="AN28" s="2" t="s">
        <v>57</v>
      </c>
      <c r="AO28" s="2" t="s">
        <v>55</v>
      </c>
      <c r="AP28" s="2" t="s">
        <v>53</v>
      </c>
      <c r="AQ28" s="2" t="s">
        <v>54</v>
      </c>
      <c r="AR28" s="2" t="s">
        <v>58</v>
      </c>
      <c r="AS28" s="2" t="s">
        <v>56</v>
      </c>
      <c r="AT28" s="2" t="s">
        <v>55</v>
      </c>
      <c r="AU28" s="2" t="s">
        <v>54</v>
      </c>
      <c r="AV28" s="2" t="s">
        <v>57</v>
      </c>
      <c r="AW28" s="2" t="s">
        <v>55</v>
      </c>
      <c r="AX28" s="2" t="s">
        <v>53</v>
      </c>
    </row>
    <row r="29" spans="1:50">
      <c r="A29">
        <v>28</v>
      </c>
      <c r="B29" s="1">
        <v>44511.803530092599</v>
      </c>
      <c r="C29" s="1">
        <v>44511.806134259299</v>
      </c>
      <c r="D29" t="s">
        <v>50</v>
      </c>
      <c r="F29" t="s">
        <v>147</v>
      </c>
      <c r="G29" t="s">
        <v>148</v>
      </c>
      <c r="H29" t="s">
        <v>14</v>
      </c>
      <c r="I29" s="2" t="s">
        <v>58</v>
      </c>
      <c r="J29" s="2" t="s">
        <v>54</v>
      </c>
      <c r="K29" s="2" t="s">
        <v>53</v>
      </c>
      <c r="L29" s="2" t="s">
        <v>53</v>
      </c>
      <c r="M29" s="2" t="s">
        <v>54</v>
      </c>
      <c r="N29" s="2" t="s">
        <v>55</v>
      </c>
      <c r="O29" s="2" t="s">
        <v>53</v>
      </c>
      <c r="P29" s="2" t="s">
        <v>58</v>
      </c>
      <c r="Q29" s="2" t="s">
        <v>53</v>
      </c>
      <c r="R29" s="2" t="s">
        <v>57</v>
      </c>
      <c r="S29" s="2" t="s">
        <v>58</v>
      </c>
      <c r="T29" s="2" t="s">
        <v>53</v>
      </c>
      <c r="U29" s="2" t="s">
        <v>57</v>
      </c>
      <c r="V29" t="s">
        <v>59</v>
      </c>
      <c r="W29" t="s">
        <v>114</v>
      </c>
      <c r="X29" t="s">
        <v>89</v>
      </c>
      <c r="Y29" t="s">
        <v>94</v>
      </c>
      <c r="Z29" t="s">
        <v>78</v>
      </c>
      <c r="AA29" s="2" t="s">
        <v>54</v>
      </c>
      <c r="AB29" s="2" t="s">
        <v>55</v>
      </c>
      <c r="AC29" s="2" t="s">
        <v>57</v>
      </c>
      <c r="AD29" s="2" t="s">
        <v>53</v>
      </c>
      <c r="AE29" s="2" t="s">
        <v>54</v>
      </c>
      <c r="AF29" s="2" t="s">
        <v>57</v>
      </c>
      <c r="AG29" s="2" t="s">
        <v>54</v>
      </c>
      <c r="AH29" s="2" t="s">
        <v>57</v>
      </c>
      <c r="AI29" s="2" t="s">
        <v>53</v>
      </c>
      <c r="AJ29" s="2" t="s">
        <v>57</v>
      </c>
      <c r="AK29" s="2" t="s">
        <v>57</v>
      </c>
      <c r="AL29" s="2" t="s">
        <v>58</v>
      </c>
      <c r="AM29" s="2" t="s">
        <v>56</v>
      </c>
      <c r="AN29" s="2" t="s">
        <v>54</v>
      </c>
      <c r="AO29" s="2" t="s">
        <v>54</v>
      </c>
      <c r="AP29" s="2" t="s">
        <v>56</v>
      </c>
      <c r="AQ29" s="2" t="s">
        <v>56</v>
      </c>
      <c r="AR29" s="2" t="s">
        <v>58</v>
      </c>
      <c r="AS29" s="2" t="s">
        <v>53</v>
      </c>
      <c r="AT29" s="2" t="s">
        <v>58</v>
      </c>
      <c r="AU29" s="2" t="s">
        <v>56</v>
      </c>
      <c r="AV29" s="2" t="s">
        <v>57</v>
      </c>
      <c r="AW29" s="2" t="s">
        <v>57</v>
      </c>
      <c r="AX29" s="2" t="s">
        <v>54</v>
      </c>
    </row>
    <row r="30" spans="1:50">
      <c r="A30">
        <v>29</v>
      </c>
      <c r="B30" s="1">
        <v>44511.850694444402</v>
      </c>
      <c r="C30" s="1">
        <v>44511.852673611102</v>
      </c>
      <c r="D30" t="s">
        <v>50</v>
      </c>
      <c r="F30" t="s">
        <v>149</v>
      </c>
      <c r="G30" t="s">
        <v>150</v>
      </c>
      <c r="H30" t="s">
        <v>15</v>
      </c>
      <c r="I30" s="2" t="s">
        <v>54</v>
      </c>
      <c r="J30" s="2" t="s">
        <v>53</v>
      </c>
      <c r="K30" s="2" t="s">
        <v>55</v>
      </c>
      <c r="L30" s="2" t="s">
        <v>58</v>
      </c>
      <c r="M30" s="2" t="s">
        <v>57</v>
      </c>
      <c r="N30" s="2" t="s">
        <v>53</v>
      </c>
      <c r="O30" s="2" t="s">
        <v>55</v>
      </c>
      <c r="P30" s="2" t="s">
        <v>56</v>
      </c>
      <c r="Q30" s="2" t="s">
        <v>54</v>
      </c>
      <c r="R30" s="2" t="s">
        <v>58</v>
      </c>
      <c r="S30" s="2" t="s">
        <v>57</v>
      </c>
      <c r="T30" s="2" t="s">
        <v>56</v>
      </c>
      <c r="U30" s="2" t="s">
        <v>57</v>
      </c>
      <c r="V30" t="s">
        <v>98</v>
      </c>
      <c r="W30" t="s">
        <v>151</v>
      </c>
      <c r="X30" t="s">
        <v>66</v>
      </c>
      <c r="Y30" t="s">
        <v>62</v>
      </c>
      <c r="Z30" t="s">
        <v>78</v>
      </c>
      <c r="AA30" s="2" t="s">
        <v>53</v>
      </c>
      <c r="AB30" s="2" t="s">
        <v>55</v>
      </c>
      <c r="AC30" s="2" t="s">
        <v>53</v>
      </c>
      <c r="AD30" s="2" t="s">
        <v>54</v>
      </c>
      <c r="AE30" s="2" t="s">
        <v>57</v>
      </c>
      <c r="AF30" s="2" t="s">
        <v>58</v>
      </c>
      <c r="AG30" s="2" t="s">
        <v>55</v>
      </c>
      <c r="AH30" s="2" t="s">
        <v>57</v>
      </c>
      <c r="AI30" s="2" t="s">
        <v>56</v>
      </c>
      <c r="AJ30" s="2" t="s">
        <v>55</v>
      </c>
      <c r="AK30" s="2" t="s">
        <v>53</v>
      </c>
      <c r="AL30" s="2" t="s">
        <v>58</v>
      </c>
      <c r="AM30" s="2" t="s">
        <v>56</v>
      </c>
      <c r="AN30" s="2" t="s">
        <v>55</v>
      </c>
      <c r="AO30" s="2" t="s">
        <v>54</v>
      </c>
      <c r="AP30" s="2" t="s">
        <v>57</v>
      </c>
      <c r="AQ30" s="2" t="s">
        <v>58</v>
      </c>
      <c r="AR30" s="2" t="s">
        <v>53</v>
      </c>
      <c r="AS30" s="2" t="s">
        <v>53</v>
      </c>
      <c r="AT30" s="2" t="s">
        <v>57</v>
      </c>
      <c r="AU30" s="2" t="s">
        <v>54</v>
      </c>
      <c r="AV30" s="2" t="s">
        <v>58</v>
      </c>
      <c r="AW30" s="2" t="s">
        <v>56</v>
      </c>
      <c r="AX30" s="2" t="s">
        <v>55</v>
      </c>
    </row>
    <row r="31" spans="1:50">
      <c r="A31">
        <v>30</v>
      </c>
      <c r="B31" s="1">
        <v>44511.855810185203</v>
      </c>
      <c r="C31" s="1">
        <v>44511.857199074097</v>
      </c>
      <c r="D31" t="s">
        <v>50</v>
      </c>
      <c r="F31" t="s">
        <v>152</v>
      </c>
      <c r="G31" t="s">
        <v>153</v>
      </c>
      <c r="H31" t="s">
        <v>14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t="s">
        <v>102</v>
      </c>
      <c r="W31" t="s">
        <v>60</v>
      </c>
      <c r="X31" t="s">
        <v>66</v>
      </c>
      <c r="Y31" t="s">
        <v>70</v>
      </c>
      <c r="Z31" t="s">
        <v>154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53</v>
      </c>
      <c r="AI31" s="2" t="s">
        <v>53</v>
      </c>
      <c r="AJ31" s="2" t="s">
        <v>57</v>
      </c>
      <c r="AK31" s="2" t="s">
        <v>53</v>
      </c>
      <c r="AM31" s="2" t="s">
        <v>53</v>
      </c>
      <c r="AN31" s="2" t="s">
        <v>53</v>
      </c>
      <c r="AO31" s="2" t="s">
        <v>53</v>
      </c>
      <c r="AP31" s="2" t="s">
        <v>57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57</v>
      </c>
      <c r="AV31" s="2" t="s">
        <v>53</v>
      </c>
      <c r="AW31" s="2" t="s">
        <v>53</v>
      </c>
      <c r="AX31" s="2" t="s">
        <v>53</v>
      </c>
    </row>
    <row r="32" spans="1:50">
      <c r="A32">
        <v>31</v>
      </c>
      <c r="B32" s="1">
        <v>44511.894131944398</v>
      </c>
      <c r="C32" s="1">
        <v>44511.895983796298</v>
      </c>
      <c r="D32" t="s">
        <v>50</v>
      </c>
      <c r="F32" t="s">
        <v>155</v>
      </c>
      <c r="G32" t="s">
        <v>156</v>
      </c>
      <c r="H32" t="s">
        <v>11</v>
      </c>
      <c r="I32" s="2" t="s">
        <v>55</v>
      </c>
      <c r="J32" s="2" t="s">
        <v>57</v>
      </c>
      <c r="K32" s="2" t="s">
        <v>53</v>
      </c>
      <c r="L32" s="2" t="s">
        <v>53</v>
      </c>
      <c r="M32" s="2" t="s">
        <v>55</v>
      </c>
      <c r="N32" s="2" t="s">
        <v>56</v>
      </c>
      <c r="O32" s="2" t="s">
        <v>54</v>
      </c>
      <c r="P32" s="2" t="s">
        <v>54</v>
      </c>
      <c r="Q32" s="2" t="s">
        <v>57</v>
      </c>
      <c r="R32" s="2" t="s">
        <v>58</v>
      </c>
      <c r="S32" s="2" t="s">
        <v>55</v>
      </c>
      <c r="T32" s="2" t="s">
        <v>54</v>
      </c>
      <c r="U32" s="2" t="s">
        <v>54</v>
      </c>
      <c r="V32" t="s">
        <v>98</v>
      </c>
      <c r="W32" t="s">
        <v>65</v>
      </c>
      <c r="X32" t="s">
        <v>77</v>
      </c>
      <c r="Y32" t="s">
        <v>70</v>
      </c>
      <c r="Z32" t="s">
        <v>157</v>
      </c>
      <c r="AA32" s="2" t="s">
        <v>54</v>
      </c>
      <c r="AE32" s="2" t="s">
        <v>54</v>
      </c>
      <c r="AG32" s="2" t="s">
        <v>57</v>
      </c>
      <c r="AH32" s="2" t="s">
        <v>57</v>
      </c>
      <c r="AO32" s="2" t="s">
        <v>57</v>
      </c>
      <c r="AP32" s="2" t="s">
        <v>54</v>
      </c>
      <c r="AT32" s="2" t="s">
        <v>57</v>
      </c>
      <c r="AW32" s="2" t="s">
        <v>57</v>
      </c>
    </row>
    <row r="33" spans="1:50">
      <c r="A33">
        <v>32</v>
      </c>
      <c r="B33" s="1">
        <v>44511.945659722202</v>
      </c>
      <c r="C33" s="1">
        <v>44511.947326388901</v>
      </c>
      <c r="D33" t="s">
        <v>50</v>
      </c>
      <c r="F33" t="s">
        <v>158</v>
      </c>
      <c r="G33" t="s">
        <v>159</v>
      </c>
      <c r="H33" t="s">
        <v>14</v>
      </c>
      <c r="I33" s="2" t="s">
        <v>54</v>
      </c>
      <c r="J33" s="2" t="s">
        <v>57</v>
      </c>
      <c r="K33" s="2" t="s">
        <v>55</v>
      </c>
      <c r="L33" s="2" t="s">
        <v>58</v>
      </c>
      <c r="M33" s="2" t="s">
        <v>57</v>
      </c>
      <c r="N33" s="2" t="s">
        <v>53</v>
      </c>
      <c r="O33" s="2" t="s">
        <v>56</v>
      </c>
      <c r="P33" s="2" t="s">
        <v>54</v>
      </c>
      <c r="Q33" s="2" t="s">
        <v>58</v>
      </c>
      <c r="R33" s="2" t="s">
        <v>54</v>
      </c>
      <c r="S33" s="2" t="s">
        <v>57</v>
      </c>
      <c r="T33" s="2" t="s">
        <v>58</v>
      </c>
      <c r="U33" s="2" t="s">
        <v>58</v>
      </c>
      <c r="V33" t="s">
        <v>98</v>
      </c>
      <c r="W33" t="s">
        <v>65</v>
      </c>
      <c r="X33" t="s">
        <v>77</v>
      </c>
      <c r="Y33" t="s">
        <v>67</v>
      </c>
    </row>
    <row r="34" spans="1:50">
      <c r="A34">
        <v>33</v>
      </c>
      <c r="B34" s="1">
        <v>44511.956122685202</v>
      </c>
      <c r="C34" s="1">
        <v>44511.958206018498</v>
      </c>
      <c r="D34" t="s">
        <v>50</v>
      </c>
      <c r="F34" t="s">
        <v>160</v>
      </c>
      <c r="G34" t="s">
        <v>161</v>
      </c>
      <c r="H34" t="s">
        <v>15</v>
      </c>
      <c r="I34" s="2" t="s">
        <v>55</v>
      </c>
      <c r="J34" s="2" t="s">
        <v>54</v>
      </c>
      <c r="K34" s="2" t="s">
        <v>54</v>
      </c>
      <c r="L34" s="2" t="s">
        <v>58</v>
      </c>
      <c r="M34" s="2" t="s">
        <v>57</v>
      </c>
      <c r="N34" s="2" t="s">
        <v>53</v>
      </c>
      <c r="O34" s="2" t="s">
        <v>55</v>
      </c>
      <c r="P34" s="2" t="s">
        <v>56</v>
      </c>
      <c r="Q34" s="2" t="s">
        <v>55</v>
      </c>
      <c r="R34" s="2" t="s">
        <v>53</v>
      </c>
      <c r="S34" s="2" t="s">
        <v>56</v>
      </c>
      <c r="T34" s="2" t="s">
        <v>58</v>
      </c>
      <c r="U34" s="2" t="s">
        <v>58</v>
      </c>
      <c r="V34" t="s">
        <v>98</v>
      </c>
      <c r="W34" t="s">
        <v>65</v>
      </c>
      <c r="X34" t="s">
        <v>61</v>
      </c>
      <c r="Y34" t="s">
        <v>70</v>
      </c>
      <c r="Z34" t="s">
        <v>162</v>
      </c>
      <c r="AA34" s="2" t="s">
        <v>55</v>
      </c>
      <c r="AD34" s="2" t="s">
        <v>55</v>
      </c>
      <c r="AE34" s="2" t="s">
        <v>56</v>
      </c>
      <c r="AG34" s="2" t="s">
        <v>53</v>
      </c>
      <c r="AH34" s="2" t="s">
        <v>55</v>
      </c>
      <c r="AI34" s="2" t="s">
        <v>56</v>
      </c>
      <c r="AL34" s="2" t="s">
        <v>57</v>
      </c>
      <c r="AM34" s="2" t="s">
        <v>56</v>
      </c>
      <c r="AQ34" s="2" t="s">
        <v>56</v>
      </c>
      <c r="AS34" s="2" t="s">
        <v>56</v>
      </c>
      <c r="AX34" s="2" t="s">
        <v>56</v>
      </c>
    </row>
    <row r="35" spans="1:50">
      <c r="A35">
        <v>34</v>
      </c>
      <c r="B35" s="1">
        <v>44512.081192129597</v>
      </c>
      <c r="C35" s="1">
        <v>44512.084548611099</v>
      </c>
      <c r="D35" t="s">
        <v>50</v>
      </c>
      <c r="F35" t="s">
        <v>163</v>
      </c>
      <c r="G35" t="s">
        <v>50</v>
      </c>
      <c r="H35" t="s">
        <v>11</v>
      </c>
      <c r="I35" s="2" t="s">
        <v>57</v>
      </c>
      <c r="J35" s="2" t="s">
        <v>54</v>
      </c>
      <c r="K35" s="2" t="s">
        <v>57</v>
      </c>
      <c r="L35" s="2" t="s">
        <v>53</v>
      </c>
      <c r="M35" s="2" t="s">
        <v>54</v>
      </c>
      <c r="N35" s="2" t="s">
        <v>54</v>
      </c>
      <c r="O35" s="2" t="s">
        <v>57</v>
      </c>
      <c r="P35" s="2" t="s">
        <v>54</v>
      </c>
      <c r="Q35" s="2" t="s">
        <v>53</v>
      </c>
      <c r="R35" s="2" t="s">
        <v>54</v>
      </c>
      <c r="S35" s="2" t="s">
        <v>54</v>
      </c>
      <c r="T35" s="2" t="s">
        <v>53</v>
      </c>
      <c r="U35" s="2" t="s">
        <v>53</v>
      </c>
      <c r="V35" t="s">
        <v>102</v>
      </c>
      <c r="W35" t="s">
        <v>60</v>
      </c>
      <c r="X35" t="s">
        <v>89</v>
      </c>
      <c r="Y35" t="s">
        <v>62</v>
      </c>
      <c r="Z35" t="s">
        <v>164</v>
      </c>
      <c r="AE35" s="2" t="s">
        <v>57</v>
      </c>
      <c r="AG35" s="2" t="s">
        <v>54</v>
      </c>
    </row>
    <row r="36" spans="1:50">
      <c r="A36">
        <v>35</v>
      </c>
      <c r="B36" s="1">
        <v>44512.084444444401</v>
      </c>
      <c r="C36" s="1">
        <v>44512.086539351803</v>
      </c>
      <c r="D36" t="s">
        <v>50</v>
      </c>
      <c r="F36" t="s">
        <v>165</v>
      </c>
      <c r="G36" t="s">
        <v>166</v>
      </c>
      <c r="H36" t="s">
        <v>16</v>
      </c>
      <c r="I36" s="2" t="s">
        <v>57</v>
      </c>
      <c r="J36" s="2" t="s">
        <v>53</v>
      </c>
      <c r="K36" s="2" t="s">
        <v>53</v>
      </c>
      <c r="L36" s="2" t="s">
        <v>54</v>
      </c>
      <c r="M36" s="2" t="s">
        <v>56</v>
      </c>
      <c r="N36" s="2" t="s">
        <v>53</v>
      </c>
      <c r="O36" s="2" t="s">
        <v>53</v>
      </c>
      <c r="P36" s="2" t="s">
        <v>54</v>
      </c>
      <c r="Q36" s="2" t="s">
        <v>53</v>
      </c>
      <c r="R36" s="2" t="s">
        <v>53</v>
      </c>
      <c r="S36" s="2" t="s">
        <v>54</v>
      </c>
      <c r="T36" s="2" t="s">
        <v>58</v>
      </c>
      <c r="U36" s="2" t="s">
        <v>53</v>
      </c>
      <c r="V36" t="s">
        <v>59</v>
      </c>
      <c r="W36" t="s">
        <v>60</v>
      </c>
      <c r="X36" t="s">
        <v>77</v>
      </c>
      <c r="Y36" t="s">
        <v>94</v>
      </c>
      <c r="Z36" t="s">
        <v>90</v>
      </c>
      <c r="AA36" s="2" t="s">
        <v>53</v>
      </c>
      <c r="AB36" s="2" t="s">
        <v>54</v>
      </c>
      <c r="AC36" s="2" t="s">
        <v>57</v>
      </c>
      <c r="AD36" s="2" t="s">
        <v>53</v>
      </c>
      <c r="AE36" s="2" t="s">
        <v>53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58</v>
      </c>
      <c r="AK36" s="2" t="s">
        <v>57</v>
      </c>
      <c r="AL36" s="2" t="s">
        <v>57</v>
      </c>
      <c r="AM36" s="2" t="s">
        <v>58</v>
      </c>
      <c r="AS36" s="2" t="s">
        <v>53</v>
      </c>
    </row>
    <row r="37" spans="1:50">
      <c r="A37">
        <v>36</v>
      </c>
      <c r="B37" s="1">
        <v>44512.356446759302</v>
      </c>
      <c r="C37" s="1">
        <v>44512.360254629602</v>
      </c>
      <c r="D37" t="s">
        <v>50</v>
      </c>
      <c r="F37" t="s">
        <v>167</v>
      </c>
      <c r="G37" t="s">
        <v>168</v>
      </c>
      <c r="H37" t="s">
        <v>16</v>
      </c>
      <c r="I37" s="2" t="s">
        <v>54</v>
      </c>
      <c r="J37" s="2" t="s">
        <v>53</v>
      </c>
      <c r="K37" s="2" t="s">
        <v>53</v>
      </c>
      <c r="L37" s="2" t="s">
        <v>57</v>
      </c>
      <c r="M37" s="2" t="s">
        <v>54</v>
      </c>
      <c r="N37" s="2" t="s">
        <v>54</v>
      </c>
      <c r="O37" s="2" t="s">
        <v>57</v>
      </c>
      <c r="P37" s="2" t="s">
        <v>54</v>
      </c>
      <c r="Q37" s="2" t="s">
        <v>57</v>
      </c>
      <c r="R37" s="2" t="s">
        <v>54</v>
      </c>
      <c r="S37" s="2" t="s">
        <v>54</v>
      </c>
      <c r="T37" s="2" t="s">
        <v>57</v>
      </c>
      <c r="U37" s="2" t="s">
        <v>53</v>
      </c>
      <c r="V37" t="s">
        <v>59</v>
      </c>
      <c r="W37" t="s">
        <v>60</v>
      </c>
      <c r="X37" t="s">
        <v>89</v>
      </c>
      <c r="Y37" t="s">
        <v>67</v>
      </c>
      <c r="AA37" s="2" t="s">
        <v>57</v>
      </c>
      <c r="AB37" s="2" t="s">
        <v>54</v>
      </c>
      <c r="AC37" s="2" t="s">
        <v>57</v>
      </c>
      <c r="AD37" s="2" t="s">
        <v>53</v>
      </c>
      <c r="AE37" s="2" t="s">
        <v>53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54</v>
      </c>
      <c r="AK37" s="2" t="s">
        <v>57</v>
      </c>
      <c r="AL37" s="2" t="s">
        <v>53</v>
      </c>
      <c r="AM37" s="2" t="s">
        <v>57</v>
      </c>
      <c r="AN37" s="2" t="s">
        <v>54</v>
      </c>
      <c r="AO37" s="2" t="s">
        <v>57</v>
      </c>
      <c r="AP37" s="2" t="s">
        <v>54</v>
      </c>
      <c r="AQ37" s="2" t="s">
        <v>54</v>
      </c>
      <c r="AR37" s="2" t="s">
        <v>57</v>
      </c>
      <c r="AS37" s="2" t="s">
        <v>57</v>
      </c>
      <c r="AT37" s="2" t="s">
        <v>54</v>
      </c>
      <c r="AU37" s="2" t="s">
        <v>57</v>
      </c>
      <c r="AV37" s="2" t="s">
        <v>54</v>
      </c>
      <c r="AW37" s="2" t="s">
        <v>54</v>
      </c>
      <c r="AX37" s="2" t="s">
        <v>54</v>
      </c>
    </row>
    <row r="38" spans="1:50">
      <c r="A38">
        <v>37</v>
      </c>
      <c r="B38" s="1">
        <v>44513.008344907408</v>
      </c>
      <c r="C38" s="1">
        <v>44513.010416666664</v>
      </c>
      <c r="D38" t="s">
        <v>50</v>
      </c>
      <c r="F38" t="s">
        <v>169</v>
      </c>
      <c r="G38" t="s">
        <v>170</v>
      </c>
      <c r="H38" t="s">
        <v>15</v>
      </c>
      <c r="I38" s="2" t="s">
        <v>58</v>
      </c>
      <c r="J38" s="2" t="s">
        <v>58</v>
      </c>
      <c r="K38" s="2" t="s">
        <v>54</v>
      </c>
      <c r="L38" s="2" t="s">
        <v>54</v>
      </c>
      <c r="M38" s="2" t="s">
        <v>57</v>
      </c>
      <c r="N38" s="2" t="s">
        <v>54</v>
      </c>
      <c r="O38" s="2" t="s">
        <v>58</v>
      </c>
      <c r="P38" s="2" t="s">
        <v>53</v>
      </c>
      <c r="Q38" s="2" t="s">
        <v>54</v>
      </c>
      <c r="R38" s="2" t="s">
        <v>54</v>
      </c>
      <c r="S38" s="2" t="s">
        <v>53</v>
      </c>
      <c r="T38" s="2" t="s">
        <v>54</v>
      </c>
      <c r="U38" s="2" t="s">
        <v>56</v>
      </c>
      <c r="V38" t="s">
        <v>98</v>
      </c>
      <c r="W38" t="s">
        <v>60</v>
      </c>
      <c r="X38" t="s">
        <v>89</v>
      </c>
      <c r="Y38" t="s">
        <v>94</v>
      </c>
      <c r="Z38" t="s">
        <v>171</v>
      </c>
      <c r="AA38" s="2" t="s">
        <v>54</v>
      </c>
      <c r="AB38" s="2" t="s">
        <v>54</v>
      </c>
      <c r="AC38" s="2" t="s">
        <v>54</v>
      </c>
      <c r="AD38" s="2" t="s">
        <v>53</v>
      </c>
      <c r="AE38" s="2" t="s">
        <v>53</v>
      </c>
      <c r="AF38" s="2" t="s">
        <v>54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</row>
    <row r="39" spans="1:50">
      <c r="A39">
        <v>38</v>
      </c>
      <c r="B39" s="1">
        <v>44514.71943287037</v>
      </c>
      <c r="C39" s="1">
        <v>44514.72078703704</v>
      </c>
      <c r="D39" t="s">
        <v>50</v>
      </c>
      <c r="F39" t="s">
        <v>172</v>
      </c>
      <c r="G39" t="s">
        <v>50</v>
      </c>
      <c r="H39" t="s">
        <v>14</v>
      </c>
      <c r="I39" s="2" t="s">
        <v>56</v>
      </c>
      <c r="J39" s="2" t="s">
        <v>56</v>
      </c>
      <c r="K39" s="2" t="s">
        <v>53</v>
      </c>
      <c r="L39" s="2" t="s">
        <v>57</v>
      </c>
      <c r="M39" s="2" t="s">
        <v>58</v>
      </c>
      <c r="N39" s="2" t="s">
        <v>56</v>
      </c>
      <c r="O39" s="2" t="s">
        <v>53</v>
      </c>
      <c r="P39" s="2" t="s">
        <v>58</v>
      </c>
      <c r="Q39" s="2" t="s">
        <v>58</v>
      </c>
      <c r="R39" s="2" t="s">
        <v>55</v>
      </c>
      <c r="S39" s="2" t="s">
        <v>58</v>
      </c>
      <c r="T39" s="2" t="s">
        <v>53</v>
      </c>
      <c r="U39" s="2" t="s">
        <v>58</v>
      </c>
      <c r="V39" t="s">
        <v>98</v>
      </c>
      <c r="W39" t="s">
        <v>65</v>
      </c>
      <c r="X39" t="s">
        <v>61</v>
      </c>
      <c r="Y39" t="s">
        <v>67</v>
      </c>
      <c r="AA39" s="2" t="s">
        <v>53</v>
      </c>
      <c r="AB39" s="2" t="s">
        <v>56</v>
      </c>
      <c r="AC39" s="2" t="s">
        <v>56</v>
      </c>
      <c r="AD39" s="2" t="s">
        <v>54</v>
      </c>
      <c r="AE39" s="2" t="s">
        <v>58</v>
      </c>
      <c r="AF39" s="2" t="s">
        <v>56</v>
      </c>
      <c r="AG39" s="2" t="s">
        <v>57</v>
      </c>
      <c r="AH39" s="2" t="s">
        <v>57</v>
      </c>
      <c r="AI39" s="2" t="s">
        <v>58</v>
      </c>
      <c r="AJ39" s="2" t="s">
        <v>56</v>
      </c>
      <c r="AK39" s="2" t="s">
        <v>56</v>
      </c>
      <c r="AL39" s="2" t="s">
        <v>56</v>
      </c>
      <c r="AM39" s="2" t="s">
        <v>57</v>
      </c>
      <c r="AN39" s="2" t="s">
        <v>57</v>
      </c>
      <c r="AO39" s="2" t="s">
        <v>57</v>
      </c>
      <c r="AP39" s="2" t="s">
        <v>56</v>
      </c>
      <c r="AQ39" s="2" t="s">
        <v>57</v>
      </c>
      <c r="AR39" s="2" t="s">
        <v>57</v>
      </c>
      <c r="AS39" s="2" t="s">
        <v>53</v>
      </c>
      <c r="AT39" s="2" t="s">
        <v>57</v>
      </c>
      <c r="AU39" s="2" t="s">
        <v>56</v>
      </c>
      <c r="AV39" s="2" t="s">
        <v>56</v>
      </c>
      <c r="AW39" s="2" t="s">
        <v>57</v>
      </c>
      <c r="AX39" s="2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E532-C7BD-AE47-87D4-5160E745A08B}">
  <dimension ref="A1:J81"/>
  <sheetViews>
    <sheetView topLeftCell="A84" zoomScale="150" zoomScaleNormal="150" workbookViewId="0">
      <selection activeCell="B76" sqref="B76"/>
    </sheetView>
  </sheetViews>
  <sheetFormatPr baseColWidth="10" defaultRowHeight="15"/>
  <cols>
    <col min="1" max="1" width="15" customWidth="1"/>
    <col min="2" max="2" width="17.5" bestFit="1" customWidth="1"/>
    <col min="3" max="3" width="31.33203125" bestFit="1" customWidth="1"/>
    <col min="5" max="5" width="14.1640625" bestFit="1" customWidth="1"/>
    <col min="6" max="6" width="29.33203125" bestFit="1" customWidth="1"/>
  </cols>
  <sheetData>
    <row r="1" spans="1:10">
      <c r="A1" s="6" t="s">
        <v>176</v>
      </c>
      <c r="B1" s="6" t="s">
        <v>177</v>
      </c>
      <c r="C1" s="6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</row>
    <row r="2" spans="1:10">
      <c r="A2" s="7">
        <v>1</v>
      </c>
      <c r="B2" s="4" t="s">
        <v>51</v>
      </c>
      <c r="C2" s="4" t="s">
        <v>52</v>
      </c>
      <c r="D2" s="4" t="s">
        <v>16</v>
      </c>
      <c r="E2" s="4"/>
      <c r="F2" s="4"/>
      <c r="G2" s="14">
        <f ca="1">TODAY()</f>
        <v>44525</v>
      </c>
      <c r="H2" s="14">
        <f ca="1">TODAY()</f>
        <v>44525</v>
      </c>
      <c r="J2" s="11"/>
    </row>
    <row r="3" spans="1:10">
      <c r="A3" s="8">
        <v>2</v>
      </c>
      <c r="B3" s="5" t="s">
        <v>63</v>
      </c>
      <c r="C3" s="5" t="s">
        <v>64</v>
      </c>
      <c r="D3" s="5" t="s">
        <v>20</v>
      </c>
      <c r="E3" s="5"/>
      <c r="F3" s="5"/>
      <c r="G3" s="15">
        <f t="shared" ref="G3:H39" ca="1" si="0">TODAY()</f>
        <v>44525</v>
      </c>
      <c r="H3" s="15">
        <f t="shared" ca="1" si="0"/>
        <v>44525</v>
      </c>
    </row>
    <row r="4" spans="1:10">
      <c r="A4" s="7">
        <v>3</v>
      </c>
      <c r="B4" s="4" t="s">
        <v>68</v>
      </c>
      <c r="C4" s="4" t="s">
        <v>69</v>
      </c>
      <c r="D4" s="4" t="s">
        <v>20</v>
      </c>
      <c r="E4" s="4"/>
      <c r="F4" s="4" t="s">
        <v>71</v>
      </c>
      <c r="G4" s="14">
        <f t="shared" ca="1" si="0"/>
        <v>44525</v>
      </c>
      <c r="H4" s="14">
        <f t="shared" ca="1" si="0"/>
        <v>44525</v>
      </c>
    </row>
    <row r="5" spans="1:10">
      <c r="A5" s="8">
        <v>4</v>
      </c>
      <c r="B5" s="5" t="s">
        <v>72</v>
      </c>
      <c r="C5" s="5" t="s">
        <v>73</v>
      </c>
      <c r="D5" s="5" t="s">
        <v>20</v>
      </c>
      <c r="E5" s="5"/>
      <c r="F5" s="5" t="s">
        <v>74</v>
      </c>
      <c r="G5" s="15">
        <f t="shared" ca="1" si="0"/>
        <v>44525</v>
      </c>
      <c r="H5" s="15">
        <f t="shared" ca="1" si="0"/>
        <v>44525</v>
      </c>
    </row>
    <row r="6" spans="1:10">
      <c r="A6" s="7">
        <v>5</v>
      </c>
      <c r="B6" s="4" t="s">
        <v>75</v>
      </c>
      <c r="C6" s="4" t="s">
        <v>76</v>
      </c>
      <c r="D6" s="4" t="s">
        <v>20</v>
      </c>
      <c r="E6" s="4"/>
      <c r="F6" s="4" t="s">
        <v>78</v>
      </c>
      <c r="G6" s="14">
        <f t="shared" ca="1" si="0"/>
        <v>44525</v>
      </c>
      <c r="H6" s="14">
        <f t="shared" ca="1" si="0"/>
        <v>44525</v>
      </c>
    </row>
    <row r="7" spans="1:10">
      <c r="A7" s="8">
        <v>6</v>
      </c>
      <c r="B7" s="5" t="s">
        <v>79</v>
      </c>
      <c r="C7" s="5" t="s">
        <v>80</v>
      </c>
      <c r="D7" s="5" t="s">
        <v>11</v>
      </c>
      <c r="E7" s="5"/>
      <c r="F7" s="5" t="s">
        <v>81</v>
      </c>
      <c r="G7" s="15">
        <f t="shared" ca="1" si="0"/>
        <v>44525</v>
      </c>
      <c r="H7" s="15">
        <f t="shared" ca="1" si="0"/>
        <v>44525</v>
      </c>
    </row>
    <row r="8" spans="1:10">
      <c r="A8" s="7">
        <v>7</v>
      </c>
      <c r="B8" s="4" t="s">
        <v>82</v>
      </c>
      <c r="C8" s="4" t="s">
        <v>83</v>
      </c>
      <c r="D8" s="4" t="s">
        <v>14</v>
      </c>
      <c r="E8" s="4"/>
      <c r="F8" s="4"/>
      <c r="G8" s="14">
        <f t="shared" ca="1" si="0"/>
        <v>44525</v>
      </c>
      <c r="H8" s="14">
        <f t="shared" ca="1" si="0"/>
        <v>44525</v>
      </c>
    </row>
    <row r="9" spans="1:10">
      <c r="A9" s="8">
        <v>8</v>
      </c>
      <c r="B9" s="5" t="s">
        <v>85</v>
      </c>
      <c r="C9" s="5" t="s">
        <v>86</v>
      </c>
      <c r="D9" s="5" t="s">
        <v>14</v>
      </c>
      <c r="E9" s="5"/>
      <c r="F9" s="5" t="s">
        <v>78</v>
      </c>
      <c r="G9" s="15">
        <f t="shared" ca="1" si="0"/>
        <v>44525</v>
      </c>
      <c r="H9" s="15">
        <f t="shared" ca="1" si="0"/>
        <v>44525</v>
      </c>
    </row>
    <row r="10" spans="1:10">
      <c r="A10" s="7">
        <v>9</v>
      </c>
      <c r="B10" s="4" t="s">
        <v>87</v>
      </c>
      <c r="C10" s="4" t="s">
        <v>88</v>
      </c>
      <c r="D10" s="4" t="s">
        <v>20</v>
      </c>
      <c r="E10" s="4"/>
      <c r="F10" s="4" t="s">
        <v>90</v>
      </c>
      <c r="G10" s="14">
        <f t="shared" ca="1" si="0"/>
        <v>44525</v>
      </c>
      <c r="H10" s="14">
        <f t="shared" ca="1" si="0"/>
        <v>44525</v>
      </c>
    </row>
    <row r="11" spans="1:10">
      <c r="A11" s="8">
        <v>10</v>
      </c>
      <c r="B11" s="5" t="s">
        <v>91</v>
      </c>
      <c r="C11" s="5" t="s">
        <v>92</v>
      </c>
      <c r="D11" s="5" t="s">
        <v>20</v>
      </c>
      <c r="E11" s="5"/>
      <c r="F11" s="5" t="s">
        <v>95</v>
      </c>
      <c r="G11" s="15">
        <f t="shared" ca="1" si="0"/>
        <v>44525</v>
      </c>
      <c r="H11" s="15">
        <f t="shared" ca="1" si="0"/>
        <v>44525</v>
      </c>
    </row>
    <row r="12" spans="1:10">
      <c r="A12" s="7">
        <v>11</v>
      </c>
      <c r="B12" s="4" t="s">
        <v>96</v>
      </c>
      <c r="C12" s="4" t="s">
        <v>97</v>
      </c>
      <c r="D12" s="4" t="s">
        <v>20</v>
      </c>
      <c r="E12" s="4"/>
      <c r="F12" s="4" t="s">
        <v>99</v>
      </c>
      <c r="G12" s="14">
        <f t="shared" ca="1" si="0"/>
        <v>44525</v>
      </c>
      <c r="H12" s="14">
        <f t="shared" ca="1" si="0"/>
        <v>44525</v>
      </c>
    </row>
    <row r="13" spans="1:10">
      <c r="A13" s="8">
        <v>12</v>
      </c>
      <c r="B13" s="5" t="s">
        <v>100</v>
      </c>
      <c r="C13" s="5" t="s">
        <v>101</v>
      </c>
      <c r="D13" s="5" t="s">
        <v>14</v>
      </c>
      <c r="E13" s="5"/>
      <c r="F13" s="5" t="s">
        <v>103</v>
      </c>
      <c r="G13" s="15">
        <f t="shared" ca="1" si="0"/>
        <v>44525</v>
      </c>
      <c r="H13" s="15">
        <f t="shared" ca="1" si="0"/>
        <v>44525</v>
      </c>
    </row>
    <row r="14" spans="1:10">
      <c r="A14" s="7">
        <v>13</v>
      </c>
      <c r="B14" s="4" t="s">
        <v>104</v>
      </c>
      <c r="C14" s="4" t="s">
        <v>105</v>
      </c>
      <c r="D14" s="4" t="s">
        <v>106</v>
      </c>
      <c r="E14" s="4"/>
      <c r="F14" s="4" t="s">
        <v>107</v>
      </c>
      <c r="G14" s="14">
        <f t="shared" ca="1" si="0"/>
        <v>44525</v>
      </c>
      <c r="H14" s="14">
        <f t="shared" ca="1" si="0"/>
        <v>44525</v>
      </c>
    </row>
    <row r="15" spans="1:10">
      <c r="A15" s="8">
        <v>14</v>
      </c>
      <c r="B15" s="5" t="s">
        <v>108</v>
      </c>
      <c r="C15" s="5" t="s">
        <v>109</v>
      </c>
      <c r="D15" s="5" t="s">
        <v>15</v>
      </c>
      <c r="E15" s="5"/>
      <c r="F15" s="5" t="s">
        <v>110</v>
      </c>
      <c r="G15" s="15">
        <f t="shared" ca="1" si="0"/>
        <v>44525</v>
      </c>
      <c r="H15" s="15">
        <f t="shared" ca="1" si="0"/>
        <v>44525</v>
      </c>
    </row>
    <row r="16" spans="1:10">
      <c r="A16" s="7">
        <v>15</v>
      </c>
      <c r="B16" s="4" t="s">
        <v>111</v>
      </c>
      <c r="C16" s="4" t="s">
        <v>112</v>
      </c>
      <c r="D16" s="4" t="s">
        <v>113</v>
      </c>
      <c r="E16" s="4"/>
      <c r="F16" s="4" t="s">
        <v>115</v>
      </c>
      <c r="G16" s="14">
        <f t="shared" ca="1" si="0"/>
        <v>44525</v>
      </c>
      <c r="H16" s="14">
        <f t="shared" ca="1" si="0"/>
        <v>44525</v>
      </c>
    </row>
    <row r="17" spans="1:8">
      <c r="A17" s="8">
        <v>16</v>
      </c>
      <c r="B17" s="5" t="s">
        <v>116</v>
      </c>
      <c r="C17" s="5" t="s">
        <v>117</v>
      </c>
      <c r="D17" s="5" t="s">
        <v>16</v>
      </c>
      <c r="E17" s="5"/>
      <c r="F17" s="5"/>
      <c r="G17" s="15">
        <f t="shared" ca="1" si="0"/>
        <v>44525</v>
      </c>
      <c r="H17" s="15">
        <f t="shared" ca="1" si="0"/>
        <v>44525</v>
      </c>
    </row>
    <row r="18" spans="1:8">
      <c r="A18" s="7">
        <v>17</v>
      </c>
      <c r="B18" s="4" t="s">
        <v>119</v>
      </c>
      <c r="C18" s="4" t="s">
        <v>120</v>
      </c>
      <c r="D18" s="4" t="s">
        <v>11</v>
      </c>
      <c r="E18" s="4"/>
      <c r="F18" s="4"/>
      <c r="G18" s="14">
        <f t="shared" ca="1" si="0"/>
        <v>44525</v>
      </c>
      <c r="H18" s="14">
        <f t="shared" ca="1" si="0"/>
        <v>44525</v>
      </c>
    </row>
    <row r="19" spans="1:8">
      <c r="A19" s="8">
        <v>18</v>
      </c>
      <c r="B19" s="5" t="s">
        <v>121</v>
      </c>
      <c r="C19" s="5" t="s">
        <v>50</v>
      </c>
      <c r="D19" s="5" t="s">
        <v>106</v>
      </c>
      <c r="E19" s="5"/>
      <c r="F19" s="5"/>
      <c r="G19" s="15">
        <f t="shared" ca="1" si="0"/>
        <v>44525</v>
      </c>
      <c r="H19" s="15">
        <f t="shared" ca="1" si="0"/>
        <v>44525</v>
      </c>
    </row>
    <row r="20" spans="1:8">
      <c r="A20" s="7">
        <v>19</v>
      </c>
      <c r="B20" s="4" t="s">
        <v>122</v>
      </c>
      <c r="C20" s="4" t="s">
        <v>123</v>
      </c>
      <c r="D20" s="4" t="s">
        <v>14</v>
      </c>
      <c r="E20" s="4"/>
      <c r="F20" s="4" t="s">
        <v>124</v>
      </c>
      <c r="G20" s="14">
        <f t="shared" ca="1" si="0"/>
        <v>44525</v>
      </c>
      <c r="H20" s="14">
        <f t="shared" ca="1" si="0"/>
        <v>44525</v>
      </c>
    </row>
    <row r="21" spans="1:8">
      <c r="A21" s="8">
        <v>20</v>
      </c>
      <c r="B21" s="5" t="s">
        <v>125</v>
      </c>
      <c r="C21" s="5" t="s">
        <v>126</v>
      </c>
      <c r="D21" s="5" t="s">
        <v>15</v>
      </c>
      <c r="E21" s="5"/>
      <c r="F21" s="5" t="s">
        <v>127</v>
      </c>
      <c r="G21" s="15">
        <f t="shared" ca="1" si="0"/>
        <v>44525</v>
      </c>
      <c r="H21" s="15">
        <f t="shared" ca="1" si="0"/>
        <v>44525</v>
      </c>
    </row>
    <row r="22" spans="1:8">
      <c r="A22" s="7">
        <v>21</v>
      </c>
      <c r="B22" s="4" t="s">
        <v>128</v>
      </c>
      <c r="C22" s="4" t="s">
        <v>128</v>
      </c>
      <c r="D22" s="4" t="s">
        <v>16</v>
      </c>
      <c r="E22" s="4"/>
      <c r="F22" s="4" t="s">
        <v>129</v>
      </c>
      <c r="G22" s="14">
        <f t="shared" ca="1" si="0"/>
        <v>44525</v>
      </c>
      <c r="H22" s="14">
        <f t="shared" ca="1" si="0"/>
        <v>44525</v>
      </c>
    </row>
    <row r="23" spans="1:8">
      <c r="A23" s="8">
        <v>22</v>
      </c>
      <c r="B23" s="5" t="s">
        <v>130</v>
      </c>
      <c r="C23" s="5" t="s">
        <v>131</v>
      </c>
      <c r="D23" s="5" t="s">
        <v>14</v>
      </c>
      <c r="E23" s="5"/>
      <c r="F23" s="5" t="s">
        <v>132</v>
      </c>
      <c r="G23" s="15">
        <f t="shared" ca="1" si="0"/>
        <v>44525</v>
      </c>
      <c r="H23" s="15">
        <f t="shared" ca="1" si="0"/>
        <v>44525</v>
      </c>
    </row>
    <row r="24" spans="1:8">
      <c r="A24" s="7">
        <v>23</v>
      </c>
      <c r="B24" s="4" t="s">
        <v>133</v>
      </c>
      <c r="C24" s="4" t="s">
        <v>134</v>
      </c>
      <c r="D24" s="4" t="s">
        <v>11</v>
      </c>
      <c r="E24" s="4"/>
      <c r="F24" s="4" t="s">
        <v>135</v>
      </c>
      <c r="G24" s="14">
        <f t="shared" ca="1" si="0"/>
        <v>44525</v>
      </c>
      <c r="H24" s="14">
        <f t="shared" ca="1" si="0"/>
        <v>44525</v>
      </c>
    </row>
    <row r="25" spans="1:8">
      <c r="A25" s="8">
        <v>24</v>
      </c>
      <c r="B25" s="5" t="s">
        <v>136</v>
      </c>
      <c r="C25" s="5" t="s">
        <v>137</v>
      </c>
      <c r="D25" s="5" t="s">
        <v>14</v>
      </c>
      <c r="E25" s="5"/>
      <c r="F25" s="5" t="s">
        <v>90</v>
      </c>
      <c r="G25" s="15">
        <f t="shared" ca="1" si="0"/>
        <v>44525</v>
      </c>
      <c r="H25" s="15">
        <f t="shared" ca="1" si="0"/>
        <v>44525</v>
      </c>
    </row>
    <row r="26" spans="1:8">
      <c r="A26" s="7">
        <v>25</v>
      </c>
      <c r="B26" s="4" t="s">
        <v>138</v>
      </c>
      <c r="C26" s="4" t="s">
        <v>139</v>
      </c>
      <c r="D26" s="4" t="s">
        <v>20</v>
      </c>
      <c r="E26" s="4"/>
      <c r="F26" s="4" t="s">
        <v>140</v>
      </c>
      <c r="G26" s="14">
        <f t="shared" ca="1" si="0"/>
        <v>44525</v>
      </c>
      <c r="H26" s="14">
        <f t="shared" ca="1" si="0"/>
        <v>44525</v>
      </c>
    </row>
    <row r="27" spans="1:8">
      <c r="A27" s="8">
        <v>26</v>
      </c>
      <c r="B27" s="5" t="s">
        <v>141</v>
      </c>
      <c r="C27" s="5" t="s">
        <v>142</v>
      </c>
      <c r="D27" s="5" t="s">
        <v>106</v>
      </c>
      <c r="E27" s="5"/>
      <c r="F27" s="5" t="s">
        <v>143</v>
      </c>
      <c r="G27" s="15">
        <f t="shared" ca="1" si="0"/>
        <v>44525</v>
      </c>
      <c r="H27" s="15">
        <f t="shared" ca="1" si="0"/>
        <v>44525</v>
      </c>
    </row>
    <row r="28" spans="1:8">
      <c r="A28" s="7">
        <v>27</v>
      </c>
      <c r="B28" s="4" t="s">
        <v>144</v>
      </c>
      <c r="C28" s="4" t="s">
        <v>145</v>
      </c>
      <c r="D28" s="4" t="s">
        <v>14</v>
      </c>
      <c r="E28" s="4"/>
      <c r="F28" s="4" t="s">
        <v>146</v>
      </c>
      <c r="G28" s="14">
        <f t="shared" ca="1" si="0"/>
        <v>44525</v>
      </c>
      <c r="H28" s="14">
        <f t="shared" ca="1" si="0"/>
        <v>44525</v>
      </c>
    </row>
    <row r="29" spans="1:8">
      <c r="A29" s="8">
        <v>28</v>
      </c>
      <c r="B29" s="5" t="s">
        <v>147</v>
      </c>
      <c r="C29" s="5" t="s">
        <v>148</v>
      </c>
      <c r="D29" s="5" t="s">
        <v>14</v>
      </c>
      <c r="E29" s="5"/>
      <c r="F29" s="5" t="s">
        <v>78</v>
      </c>
      <c r="G29" s="15">
        <f t="shared" ca="1" si="0"/>
        <v>44525</v>
      </c>
      <c r="H29" s="15">
        <f t="shared" ca="1" si="0"/>
        <v>44525</v>
      </c>
    </row>
    <row r="30" spans="1:8">
      <c r="A30" s="7">
        <v>29</v>
      </c>
      <c r="B30" s="4" t="s">
        <v>149</v>
      </c>
      <c r="C30" s="4" t="s">
        <v>150</v>
      </c>
      <c r="D30" s="4" t="s">
        <v>15</v>
      </c>
      <c r="E30" s="4"/>
      <c r="F30" s="4" t="s">
        <v>78</v>
      </c>
      <c r="G30" s="14">
        <f t="shared" ca="1" si="0"/>
        <v>44525</v>
      </c>
      <c r="H30" s="14">
        <f t="shared" ca="1" si="0"/>
        <v>44525</v>
      </c>
    </row>
    <row r="31" spans="1:8">
      <c r="A31" s="8">
        <v>30</v>
      </c>
      <c r="B31" s="5" t="s">
        <v>152</v>
      </c>
      <c r="C31" s="5" t="s">
        <v>153</v>
      </c>
      <c r="D31" s="5" t="s">
        <v>14</v>
      </c>
      <c r="E31" s="5"/>
      <c r="F31" s="5" t="s">
        <v>154</v>
      </c>
      <c r="G31" s="15">
        <f t="shared" ca="1" si="0"/>
        <v>44525</v>
      </c>
      <c r="H31" s="15">
        <f t="shared" ca="1" si="0"/>
        <v>44525</v>
      </c>
    </row>
    <row r="32" spans="1:8">
      <c r="A32" s="7">
        <v>31</v>
      </c>
      <c r="B32" s="4" t="s">
        <v>155</v>
      </c>
      <c r="C32" s="4" t="s">
        <v>156</v>
      </c>
      <c r="D32" s="4" t="s">
        <v>11</v>
      </c>
      <c r="E32" s="4"/>
      <c r="F32" s="4" t="s">
        <v>157</v>
      </c>
      <c r="G32" s="14">
        <f t="shared" ca="1" si="0"/>
        <v>44525</v>
      </c>
      <c r="H32" s="14">
        <f t="shared" ca="1" si="0"/>
        <v>44525</v>
      </c>
    </row>
    <row r="33" spans="1:8">
      <c r="A33" s="8">
        <v>32</v>
      </c>
      <c r="B33" s="5" t="s">
        <v>158</v>
      </c>
      <c r="C33" s="5" t="s">
        <v>159</v>
      </c>
      <c r="D33" s="5" t="s">
        <v>14</v>
      </c>
      <c r="E33" s="5"/>
      <c r="F33" s="5"/>
      <c r="G33" s="15">
        <f t="shared" ca="1" si="0"/>
        <v>44525</v>
      </c>
      <c r="H33" s="15">
        <f t="shared" ca="1" si="0"/>
        <v>44525</v>
      </c>
    </row>
    <row r="34" spans="1:8">
      <c r="A34" s="7">
        <v>33</v>
      </c>
      <c r="B34" s="4" t="s">
        <v>160</v>
      </c>
      <c r="C34" s="4" t="s">
        <v>161</v>
      </c>
      <c r="D34" s="4" t="s">
        <v>15</v>
      </c>
      <c r="E34" s="4"/>
      <c r="F34" s="4" t="s">
        <v>162</v>
      </c>
      <c r="G34" s="14">
        <f t="shared" ca="1" si="0"/>
        <v>44525</v>
      </c>
      <c r="H34" s="14">
        <f t="shared" ca="1" si="0"/>
        <v>44525</v>
      </c>
    </row>
    <row r="35" spans="1:8">
      <c r="A35" s="8">
        <v>34</v>
      </c>
      <c r="B35" s="5" t="s">
        <v>163</v>
      </c>
      <c r="C35" s="5" t="s">
        <v>50</v>
      </c>
      <c r="D35" s="5" t="s">
        <v>11</v>
      </c>
      <c r="E35" s="5"/>
      <c r="F35" s="5" t="s">
        <v>164</v>
      </c>
      <c r="G35" s="15">
        <f t="shared" ca="1" si="0"/>
        <v>44525</v>
      </c>
      <c r="H35" s="15">
        <f t="shared" ca="1" si="0"/>
        <v>44525</v>
      </c>
    </row>
    <row r="36" spans="1:8">
      <c r="A36" s="7">
        <v>35</v>
      </c>
      <c r="B36" s="4" t="s">
        <v>165</v>
      </c>
      <c r="C36" s="4" t="s">
        <v>166</v>
      </c>
      <c r="D36" s="4" t="s">
        <v>16</v>
      </c>
      <c r="E36" s="4"/>
      <c r="F36" s="4" t="s">
        <v>90</v>
      </c>
      <c r="G36" s="14">
        <f t="shared" ca="1" si="0"/>
        <v>44525</v>
      </c>
      <c r="H36" s="14">
        <f t="shared" ca="1" si="0"/>
        <v>44525</v>
      </c>
    </row>
    <row r="37" spans="1:8">
      <c r="A37" s="8">
        <v>36</v>
      </c>
      <c r="B37" s="5" t="s">
        <v>167</v>
      </c>
      <c r="C37" s="5" t="s">
        <v>168</v>
      </c>
      <c r="D37" s="5" t="s">
        <v>16</v>
      </c>
      <c r="E37" s="5"/>
      <c r="F37" s="5"/>
      <c r="G37" s="15">
        <f t="shared" ca="1" si="0"/>
        <v>44525</v>
      </c>
      <c r="H37" s="15">
        <f t="shared" ca="1" si="0"/>
        <v>44525</v>
      </c>
    </row>
    <row r="38" spans="1:8">
      <c r="A38" s="7">
        <v>37</v>
      </c>
      <c r="B38" s="4" t="s">
        <v>169</v>
      </c>
      <c r="C38" s="4" t="s">
        <v>170</v>
      </c>
      <c r="D38" s="4" t="s">
        <v>15</v>
      </c>
      <c r="E38" s="4"/>
      <c r="F38" s="4" t="s">
        <v>171</v>
      </c>
      <c r="G38" s="14">
        <f t="shared" ca="1" si="0"/>
        <v>44525</v>
      </c>
      <c r="H38" s="14">
        <f t="shared" ca="1" si="0"/>
        <v>44525</v>
      </c>
    </row>
    <row r="39" spans="1:8">
      <c r="A39" s="8">
        <v>38</v>
      </c>
      <c r="B39" s="5" t="s">
        <v>172</v>
      </c>
      <c r="C39" s="5" t="s">
        <v>50</v>
      </c>
      <c r="D39" s="5" t="s">
        <v>14</v>
      </c>
      <c r="E39" s="5"/>
      <c r="F39" s="5"/>
      <c r="G39" s="15">
        <f t="shared" ca="1" si="0"/>
        <v>44525</v>
      </c>
      <c r="H39" s="15">
        <f t="shared" ca="1" si="0"/>
        <v>44525</v>
      </c>
    </row>
    <row r="40" spans="1:8">
      <c r="G40" s="5"/>
      <c r="H40" s="5"/>
    </row>
    <row r="43" spans="1:8">
      <c r="A43" t="str">
        <f ca="1">_xlfn.CONCAT("INSERT INTO users ( ",$A$1,", ",$B$1,", ",$C$1,", ",$D$1,", ",$E$1,", ",$F$1,", ",$G$1,", ",$H$1,")", " ","VALUES"," ","(",,"'",A2,"'",", '",B2,"'",", ","'",C2,"'",", ","'",D2,"'",", ","'",E2,"'"," , ", "'",F2,"'",", ",G2,", ",H2,")",";")</f>
        <v>INSERT INTO users ( user_guid, user_name, email, fav_genre, fav_actor_actress, fav_director , first_created, last_updated ) VALUES ('1', 'datics', 'anderson669@usf.edu', 'Adventure', '' , '', 44525, 44525);</v>
      </c>
    </row>
    <row r="44" spans="1:8">
      <c r="A44" t="str">
        <f t="shared" ref="A44:A80" ca="1" si="1">_xlfn.CONCAT("INSERT INTO users ( ",$A$1,", ",$B$1,", ",$C$1,", ",$D$1,", ",$E$1,", ",$F$1,", ",$G$1,", ",$H$1,")", " ","VALUES"," ","(",,"'",A3,"'",", '",B3,"'",", ","'",C3,"'",", ","'",D3,"'",", ","'",E3,"'"," , ", "'",F3,"'",", ",G3,", ",H3,")",";")</f>
        <v>INSERT INTO users ( user_guid, user_name, email, fav_genre, fav_actor_actress, fav_director , first_created, last_updated ) VALUES ('2', 'labranon', 'labranon@yahoo.com', 'Action', '' , '', 44525, 44525);</v>
      </c>
    </row>
    <row r="45" spans="1:8">
      <c r="A45" t="str">
        <f t="shared" ca="1" si="1"/>
        <v>INSERT INTO users ( user_guid, user_name, email, fav_genre, fav_actor_actress, fav_director , first_created, last_updated ) VALUES ('3', 'dberndt', 'dberndt@usf.edu', 'Action', '' , 'Coppola', 44525, 44525);</v>
      </c>
    </row>
    <row r="46" spans="1:8">
      <c r="A46" t="str">
        <f t="shared" ca="1" si="1"/>
        <v>INSERT INTO users ( user_guid, user_name, email, fav_genre, fav_actor_actress, fav_director , first_created, last_updated ) VALUES ('4', 'sbranon189', 'sbranon189@gmail.com', 'Action', '' , 'John Woo', 44525, 44525);</v>
      </c>
    </row>
    <row r="47" spans="1:8">
      <c r="A47" t="str">
        <f t="shared" ca="1" si="1"/>
        <v>INSERT INTO users ( user_guid, user_name, email, fav_genre, fav_actor_actress, fav_director , first_created, last_updated ) VALUES ('5', 'Giummob', 'giummob@gmail.com', 'Action', '' , 'Quentin Tarantino ', 44525, 44525);</v>
      </c>
    </row>
    <row r="48" spans="1:8">
      <c r="A48" t="str">
        <f t="shared" ca="1" si="1"/>
        <v>INSERT INTO users ( user_guid, user_name, email, fav_genre, fav_actor_actress, fav_director , first_created, last_updated ) VALUES ('6', 'Pratham', 'Prathambaldawa@yahoo.com', 'Comedy', '' , 'Rajkumar Hirani', 44525, 44525);</v>
      </c>
    </row>
    <row r="49" spans="1:1">
      <c r="A49" t="str">
        <f t="shared" ca="1" si="1"/>
        <v>INSERT INTO users ( user_guid, user_name, email, fav_genre, fav_actor_actress, fav_director , first_created, last_updated ) VALUES ('7', 'Anushka mahajan', 'anushka06mahajan@gmail.com', 'Thriller', '' , '', 44525, 44525);</v>
      </c>
    </row>
    <row r="50" spans="1:1">
      <c r="A50" t="str">
        <f t="shared" ca="1" si="1"/>
        <v>INSERT INTO users ( user_guid, user_name, email, fav_genre, fav_actor_actress, fav_director , first_created, last_updated ) VALUES ('8', 'Shawn Anderson', 'michael_shawn_anderson@yahoo.com', 'Thriller', '' , 'Quentin Tarantino ', 44525, 44525);</v>
      </c>
    </row>
    <row r="51" spans="1:1">
      <c r="A51" t="str">
        <f t="shared" ca="1" si="1"/>
        <v>INSERT INTO users ( user_guid, user_name, email, fav_genre, fav_actor_actress, fav_director , first_created, last_updated ) VALUES ('9', 'devesh11', 'devesh.tomar11@gmail.com', 'Action', '' , 'Christopher Nolan', 44525, 44525);</v>
      </c>
    </row>
    <row r="52" spans="1:1">
      <c r="A52" t="str">
        <f t="shared" ca="1" si="1"/>
        <v>INSERT INTO users ( user_guid, user_name, email, fav_genre, fav_actor_actress, fav_director , first_created, last_updated ) VALUES ('10', 'sarmad kiani', 'kiani132@usf.edu', 'Action', '' , 'James Cameron', 44525, 44525);</v>
      </c>
    </row>
    <row r="53" spans="1:1">
      <c r="A53" t="str">
        <f t="shared" ca="1" si="1"/>
        <v>INSERT INTO users ( user_guid, user_name, email, fav_genre, fav_actor_actress, fav_director , first_created, last_updated ) VALUES ('11', 'Moulinath', 'moulinath.123@gmail.com', 'Action', '' , 'Raja Mouli', 44525, 44525);</v>
      </c>
    </row>
    <row r="54" spans="1:1">
      <c r="A54" t="str">
        <f t="shared" ca="1" si="1"/>
        <v>INSERT INTO users ( user_guid, user_name, email, fav_genre, fav_actor_actress, fav_director , first_created, last_updated ) VALUES ('12', 'Monika Etikala ', 'Monika.kanchi21@gmail.com', 'Thriller', '' , 'Suman', 44525, 44525);</v>
      </c>
    </row>
    <row r="55" spans="1:1">
      <c r="A55" t="str">
        <f t="shared" ca="1" si="1"/>
        <v>INSERT INTO users ( user_guid, user_name, email, fav_genre, fav_actor_actress, fav_director , first_created, last_updated ) VALUES ('13', 'hxxx', 'huserx@aol.com', 'Documentary', '' , 'Vetrimaran ', 44525, 44525);</v>
      </c>
    </row>
    <row r="56" spans="1:1">
      <c r="A56" t="str">
        <f t="shared" ca="1" si="1"/>
        <v>INSERT INTO users ( user_guid, user_name, email, fav_genre, fav_actor_actress, fav_director , first_created, last_updated ) VALUES ('14', 'Anna', 'annae0905@gmail.com', 'Drama', '' , 'Steven Spielberg', 44525, 44525);</v>
      </c>
    </row>
    <row r="57" spans="1:1">
      <c r="A57" t="str">
        <f t="shared" ca="1" si="1"/>
        <v>INSERT INTO users ( user_guid, user_name, email, fav_genre, fav_actor_actress, fav_director , first_created, last_updated ) VALUES ('15', 'Pooja', 'gogapooja1@gamil.com', 'Musical ', '' , 'Sanjay Leela Bhansali', 44525, 44525);</v>
      </c>
    </row>
    <row r="58" spans="1:1">
      <c r="A58" t="str">
        <f t="shared" ca="1" si="1"/>
        <v>INSERT INTO users ( user_guid, user_name, email, fav_genre, fav_actor_actress, fav_director , first_created, last_updated ) VALUES ('16', 'Santhosh', 'nalgondasantosh@gmail.com', 'Adventure', '' , '', 44525, 44525);</v>
      </c>
    </row>
    <row r="59" spans="1:1">
      <c r="A59" t="str">
        <f t="shared" ca="1" si="1"/>
        <v>INSERT INTO users ( user_guid, user_name, email, fav_genre, fav_actor_actress, fav_director , first_created, last_updated ) VALUES ('17', 'Sheliza Jivani', 'Sheliza_jivani1596@yahoo.co.in', 'Comedy', '' , '', 44525, 44525);</v>
      </c>
    </row>
    <row r="60" spans="1:1">
      <c r="A60" t="str">
        <f t="shared" ca="1" si="1"/>
        <v>INSERT INTO users ( user_guid, user_name, email, fav_genre, fav_actor_actress, fav_director , first_created, last_updated ) VALUES ('18', 'Warenget', 'anonymous', 'Documentary', '' , '', 44525, 44525);</v>
      </c>
    </row>
    <row r="61" spans="1:1">
      <c r="A61" t="str">
        <f t="shared" ca="1" si="1"/>
        <v>INSERT INTO users ( user_guid, user_name, email, fav_genre, fav_actor_actress, fav_director , first_created, last_updated ) VALUES ('19', 'Guy Pachai', 'tatmanluke@yahoo.com', 'Thriller', '' , 'Stanley Kubrick', 44525, 44525);</v>
      </c>
    </row>
    <row r="62" spans="1:1">
      <c r="A62" t="str">
        <f t="shared" ca="1" si="1"/>
        <v>INSERT INTO users ( user_guid, user_name, email, fav_genre, fav_actor_actress, fav_director , first_created, last_updated ) VALUES ('20', 'Ankit', 'ankit@gmail.com', 'Drama', '' , 'Robert', 44525, 44525);</v>
      </c>
    </row>
    <row r="63" spans="1:1">
      <c r="A63" t="str">
        <f t="shared" ca="1" si="1"/>
        <v>INSERT INTO users ( user_guid, user_name, email, fav_genre, fav_actor_actress, fav_director , first_created, last_updated ) VALUES ('21', 'lakshmyr@usf.edu', 'lakshmyr@usf.edu', 'Adventure', '' , 'John Glen', 44525, 44525);</v>
      </c>
    </row>
    <row r="64" spans="1:1">
      <c r="A64" t="str">
        <f t="shared" ca="1" si="1"/>
        <v>INSERT INTO users ( user_guid, user_name, email, fav_genre, fav_actor_actress, fav_director , first_created, last_updated ) VALUES ('22', 'Amitoj', 'amitojsingh344@usf.edu', 'Thriller', '' , 'Sriram raghavan', 44525, 44525);</v>
      </c>
    </row>
    <row r="65" spans="1:1">
      <c r="A65" t="str">
        <f t="shared" ca="1" si="1"/>
        <v>INSERT INTO users ( user_guid, user_name, email, fav_genre, fav_actor_actress, fav_director , first_created, last_updated ) VALUES ('23', 'Himaanshuuu', 'hchchw@gmail.com', 'Comedy', '' , 'David Fincher', 44525, 44525);</v>
      </c>
    </row>
    <row r="66" spans="1:1">
      <c r="A66" t="str">
        <f t="shared" ca="1" si="1"/>
        <v>INSERT INTO users ( user_guid, user_name, email, fav_genre, fav_actor_actress, fav_director , first_created, last_updated ) VALUES ('24', 'Pavan', 'dugyalapavanrao98@gmail.com', 'Thriller', '' , 'Christopher Nolan', 44525, 44525);</v>
      </c>
    </row>
    <row r="67" spans="1:1">
      <c r="A67" t="str">
        <f t="shared" ca="1" si="1"/>
        <v>INSERT INTO users ( user_guid, user_name, email, fav_genre, fav_actor_actress, fav_director , first_created, last_updated ) VALUES ('25', 'Hunter', 'hunterb@bellsouth.net', 'Action', '' , 'Kevin Feige ', 44525, 44525);</v>
      </c>
    </row>
    <row r="68" spans="1:1">
      <c r="A68" t="str">
        <f t="shared" ca="1" si="1"/>
        <v>INSERT INTO users ( user_guid, user_name, email, fav_genre, fav_actor_actress, fav_director , first_created, last_updated ) VALUES ('26', 'Omkar modak', 'omkarmodak26@gmail.com', 'Documentary', '' , 'Anurag', 44525, 44525);</v>
      </c>
    </row>
    <row r="69" spans="1:1">
      <c r="A69" t="str">
        <f t="shared" ca="1" si="1"/>
        <v>INSERT INTO users ( user_guid, user_name, email, fav_genre, fav_actor_actress, fav_director , first_created, last_updated ) VALUES ('27', 'Garima0495', 'Garima.gs64@gmail.com', 'Thriller', '' , 'Martin scorcese', 44525, 44525);</v>
      </c>
    </row>
    <row r="70" spans="1:1">
      <c r="A70" t="str">
        <f t="shared" ca="1" si="1"/>
        <v>INSERT INTO users ( user_guid, user_name, email, fav_genre, fav_actor_actress, fav_director , first_created, last_updated ) VALUES ('28', 'Phuttachat Treerapee', 'Ployhazel@yahoo.co.th', 'Thriller', '' , 'Quentin Tarantino ', 44525, 44525);</v>
      </c>
    </row>
    <row r="71" spans="1:1">
      <c r="A71" t="str">
        <f t="shared" ca="1" si="1"/>
        <v>INSERT INTO users ( user_guid, user_name, email, fav_genre, fav_actor_actress, fav_director , first_created, last_updated ) VALUES ('29', 'teagan03', 'teagancook2003@gmail.com', 'Drama', '' , 'Quentin Tarantino ', 44525, 44525);</v>
      </c>
    </row>
    <row r="72" spans="1:1">
      <c r="A72" t="str">
        <f t="shared" ca="1" si="1"/>
        <v>INSERT INTO users ( user_guid, user_name, email, fav_genre, fav_actor_actress, fav_director , first_created, last_updated ) VALUES ('30', 'Jimothy1', 'Carterjuno@gmail.com', 'Thriller', '' , 'Tarantino', 44525, 44525);</v>
      </c>
    </row>
    <row r="73" spans="1:1">
      <c r="A73" t="str">
        <f t="shared" ca="1" si="1"/>
        <v>INSERT INTO users ( user_guid, user_name, email, fav_genre, fav_actor_actress, fav_director , first_created, last_updated ) VALUES ('31', 'Buti juzy', 'Heyitscerina@gmail.com', 'Comedy', '' , 'Martin Scorsese and Steven Spielberg', 44525, 44525);</v>
      </c>
    </row>
    <row r="74" spans="1:1">
      <c r="A74" t="str">
        <f t="shared" ca="1" si="1"/>
        <v>INSERT INTO users ( user_guid, user_name, email, fav_genre, fav_actor_actress, fav_director , first_created, last_updated ) VALUES ('32', 'Chandrabhan', 'bhanchandra960@gmail.com', 'Thriller', '' , '', 44525, 44525);</v>
      </c>
    </row>
    <row r="75" spans="1:1">
      <c r="A75" t="str">
        <f t="shared" ca="1" si="1"/>
        <v>INSERT INTO users ( user_guid, user_name, email, fav_genre, fav_actor_actress, fav_director , first_created, last_updated ) VALUES ('33', 'Kaley', 'Klk21g@my.fsu.edu', 'Drama', '' , 'Sofia Coppola ', 44525, 44525);</v>
      </c>
    </row>
    <row r="76" spans="1:1">
      <c r="A76" t="str">
        <f t="shared" ca="1" si="1"/>
        <v>INSERT INTO users ( user_guid, user_name, email, fav_genre, fav_actor_actress, fav_director , first_created, last_updated ) VALUES ('34', 'Venkat', 'anonymous', 'Comedy', '' , 'SS RAJAMOULI', 44525, 44525);</v>
      </c>
    </row>
    <row r="77" spans="1:1">
      <c r="A77" t="str">
        <f t="shared" ca="1" si="1"/>
        <v>INSERT INTO users ( user_guid, user_name, email, fav_genre, fav_actor_actress, fav_director , first_created, last_updated ) VALUES ('35', 'Karthik', 'karthik.prathapagiri6@gmail.com', 'Adventure', '' , 'Christopher Nolan', 44525, 44525);</v>
      </c>
    </row>
    <row r="78" spans="1:1">
      <c r="A78" t="str">
        <f t="shared" ca="1" si="1"/>
        <v>INSERT INTO users ( user_guid, user_name, email, fav_genre, fav_actor_actress, fav_director , first_created, last_updated ) VALUES ('36', 'Poornachandra', 'Poornak7778@gmail.com ', 'Adventure', '' , '', 44525, 44525);</v>
      </c>
    </row>
    <row r="79" spans="1:1">
      <c r="A79" t="str">
        <f t="shared" ca="1" si="1"/>
        <v>INSERT INTO users ( user_guid, user_name, email, fav_genre, fav_actor_actress, fav_director , first_created, last_updated ) VALUES ('37', 'Sai', 'anne.saiseetharam995@gmail.com', 'Drama', '' , 'Puri Jaganadh', 44525, 44525);</v>
      </c>
    </row>
    <row r="80" spans="1:1">
      <c r="A80" t="str">
        <f t="shared" ca="1" si="1"/>
        <v>INSERT INTO users ( user_guid, user_name, email, fav_genre, fav_actor_actress, fav_director , first_created, last_updated ) VALUES ('38', 'Makayla ', 'anonymous', 'Thriller', '' , '', 44525, 44525);</v>
      </c>
    </row>
    <row r="81" spans="1:1">
      <c r="A81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9205-45A1-FC4E-A135-5F13B752BA81}">
  <dimension ref="A1:F97"/>
  <sheetViews>
    <sheetView zoomScale="180" zoomScaleNormal="180" workbookViewId="0">
      <selection activeCell="A28" sqref="A28:A48"/>
    </sheetView>
  </sheetViews>
  <sheetFormatPr baseColWidth="10" defaultRowHeight="15"/>
  <cols>
    <col min="8" max="8" width="7.33203125" bestFit="1" customWidth="1"/>
  </cols>
  <sheetData>
    <row r="1" spans="1:6">
      <c r="A1" s="6" t="s">
        <v>197</v>
      </c>
      <c r="B1" s="6" t="s">
        <v>198</v>
      </c>
    </row>
    <row r="2" spans="1:6">
      <c r="A2" s="7" t="s">
        <v>214</v>
      </c>
      <c r="B2" s="4" t="s">
        <v>196</v>
      </c>
      <c r="F2" s="16"/>
    </row>
    <row r="3" spans="1:6">
      <c r="A3" s="8" t="s">
        <v>209</v>
      </c>
      <c r="B3" s="5" t="s">
        <v>192</v>
      </c>
      <c r="F3" s="16"/>
    </row>
    <row r="4" spans="1:6">
      <c r="A4" s="7" t="s">
        <v>204</v>
      </c>
      <c r="B4" s="4" t="s">
        <v>220</v>
      </c>
      <c r="F4" s="16"/>
    </row>
    <row r="5" spans="1:6">
      <c r="A5" s="8" t="s">
        <v>199</v>
      </c>
      <c r="B5" s="5" t="s">
        <v>184</v>
      </c>
      <c r="F5" s="16"/>
    </row>
    <row r="6" spans="1:6">
      <c r="A6" s="7" t="s">
        <v>202</v>
      </c>
      <c r="B6" s="4" t="s">
        <v>187</v>
      </c>
      <c r="F6" s="16"/>
    </row>
    <row r="7" spans="1:6">
      <c r="A7" s="8" t="s">
        <v>217</v>
      </c>
      <c r="B7" s="5" t="s">
        <v>221</v>
      </c>
      <c r="F7" s="16"/>
    </row>
    <row r="8" spans="1:6">
      <c r="A8" s="7" t="s">
        <v>208</v>
      </c>
      <c r="B8" s="4" t="s">
        <v>191</v>
      </c>
      <c r="F8" s="16"/>
    </row>
    <row r="9" spans="1:6">
      <c r="A9" s="8" t="s">
        <v>203</v>
      </c>
      <c r="B9" s="5" t="s">
        <v>222</v>
      </c>
      <c r="F9" s="16"/>
    </row>
    <row r="10" spans="1:6">
      <c r="A10" s="7" t="s">
        <v>215</v>
      </c>
      <c r="B10" s="4" t="s">
        <v>223</v>
      </c>
      <c r="F10" s="16"/>
    </row>
    <row r="11" spans="1:6">
      <c r="A11" s="8" t="s">
        <v>207</v>
      </c>
      <c r="B11" s="5" t="s">
        <v>227</v>
      </c>
      <c r="F11" s="16"/>
    </row>
    <row r="12" spans="1:6">
      <c r="A12" s="7" t="s">
        <v>218</v>
      </c>
      <c r="B12" s="4" t="s">
        <v>224</v>
      </c>
      <c r="F12" s="16"/>
    </row>
    <row r="13" spans="1:6">
      <c r="A13" s="8" t="s">
        <v>212</v>
      </c>
      <c r="B13" s="5" t="s">
        <v>195</v>
      </c>
      <c r="F13" s="16"/>
    </row>
    <row r="14" spans="1:6">
      <c r="A14" s="7" t="s">
        <v>219</v>
      </c>
      <c r="B14" s="4" t="s">
        <v>228</v>
      </c>
      <c r="F14" s="16"/>
    </row>
    <row r="15" spans="1:6">
      <c r="A15" s="8" t="s">
        <v>205</v>
      </c>
      <c r="B15" s="5" t="s">
        <v>189</v>
      </c>
      <c r="F15" s="16"/>
    </row>
    <row r="16" spans="1:6">
      <c r="A16" s="7" t="s">
        <v>201</v>
      </c>
      <c r="B16" s="4" t="s">
        <v>186</v>
      </c>
      <c r="F16" s="16"/>
    </row>
    <row r="17" spans="1:6">
      <c r="A17" s="8" t="s">
        <v>211</v>
      </c>
      <c r="B17" s="5" t="s">
        <v>194</v>
      </c>
      <c r="F17" s="16"/>
    </row>
    <row r="18" spans="1:6">
      <c r="A18" s="7" t="s">
        <v>200</v>
      </c>
      <c r="B18" s="4" t="s">
        <v>185</v>
      </c>
      <c r="F18" s="16"/>
    </row>
    <row r="19" spans="1:6">
      <c r="A19" s="8" t="s">
        <v>213</v>
      </c>
      <c r="B19" s="5" t="s">
        <v>225</v>
      </c>
      <c r="F19" s="16"/>
    </row>
    <row r="20" spans="1:6">
      <c r="A20" s="7" t="s">
        <v>206</v>
      </c>
      <c r="B20" s="4" t="s">
        <v>190</v>
      </c>
      <c r="F20" s="16"/>
    </row>
    <row r="21" spans="1:6">
      <c r="A21" s="8" t="s">
        <v>216</v>
      </c>
      <c r="B21" s="5" t="s">
        <v>226</v>
      </c>
      <c r="F21" s="16"/>
    </row>
    <row r="22" spans="1:6">
      <c r="A22" s="7" t="s">
        <v>210</v>
      </c>
      <c r="B22" s="4" t="s">
        <v>193</v>
      </c>
      <c r="F22" s="16"/>
    </row>
    <row r="23" spans="1:6">
      <c r="F23" s="16"/>
    </row>
    <row r="24" spans="1:6">
      <c r="F24" s="16"/>
    </row>
    <row r="25" spans="1:6">
      <c r="F25" s="16"/>
    </row>
    <row r="26" spans="1:6">
      <c r="F26" s="16"/>
    </row>
    <row r="27" spans="1:6">
      <c r="F27" s="16"/>
    </row>
    <row r="28" spans="1:6">
      <c r="A28" t="str">
        <f>_xlfn.CONCAT("INSERT INTO genres ( ",$A$1,", ",$B$1,")"," ","VALUES  ("," ","'",A2,"'",", ","'",B2,"'",")",";")</f>
        <v>INSERT INTO genres ( genre_guid, genre) VALUES  ( 'ACT', 'action');</v>
      </c>
      <c r="F28" s="16"/>
    </row>
    <row r="29" spans="1:6">
      <c r="A29" t="str">
        <f t="shared" ref="A29:A48" si="0">_xlfn.CONCAT("INSERT INTO genres ( ",$A$1,", ",$B$1,")"," ","VALUES  ("," ","'",A3,"'",", ","'",B3,"'",")",";")</f>
        <v>INSERT INTO genres ( genre_guid, genre) VALUES  ( 'ADV', 'adventure');</v>
      </c>
      <c r="F29" s="16"/>
    </row>
    <row r="30" spans="1:6">
      <c r="A30" t="str">
        <f t="shared" si="0"/>
        <v>INSERT INTO genres ( genre_guid, genre) VALUES  ( 'ANM', 'animation');</v>
      </c>
      <c r="F30" s="16"/>
    </row>
    <row r="31" spans="1:6">
      <c r="A31" t="str">
        <f t="shared" si="0"/>
        <v>INSERT INTO genres ( genre_guid, genre) VALUES  ( 'BIO', 'biography');</v>
      </c>
      <c r="F31" s="16"/>
    </row>
    <row r="32" spans="1:6">
      <c r="A32" t="str">
        <f t="shared" si="0"/>
        <v>INSERT INTO genres ( genre_guid, genre) VALUES  ( 'COM', 'comedy');</v>
      </c>
      <c r="F32" s="16"/>
    </row>
    <row r="33" spans="1:6">
      <c r="A33" t="str">
        <f t="shared" si="0"/>
        <v>INSERT INTO genres ( genre_guid, genre) VALUES  ( 'CRM', 'crime');</v>
      </c>
      <c r="F33" s="16"/>
    </row>
    <row r="34" spans="1:6">
      <c r="A34" t="str">
        <f t="shared" si="0"/>
        <v>INSERT INTO genres ( genre_guid, genre) VALUES  ( 'DRM', 'drama');</v>
      </c>
      <c r="F34" s="16"/>
    </row>
    <row r="35" spans="1:6">
      <c r="A35" t="str">
        <f t="shared" si="0"/>
        <v>INSERT INTO genres ( genre_guid, genre) VALUES  ( 'FAM', 'family');</v>
      </c>
      <c r="F35" s="16"/>
    </row>
    <row r="36" spans="1:6">
      <c r="A36" t="str">
        <f t="shared" si="0"/>
        <v>INSERT INTO genres ( genre_guid, genre) VALUES  ( 'FAN', 'fantasy');</v>
      </c>
      <c r="F36" s="16"/>
    </row>
    <row r="37" spans="1:6">
      <c r="A37" t="str">
        <f t="shared" si="0"/>
        <v>INSERT INTO genres ( genre_guid, genre) VALUES  ( 'FNR', 'film_noir');</v>
      </c>
      <c r="F37" s="16"/>
    </row>
    <row r="38" spans="1:6">
      <c r="A38" t="str">
        <f t="shared" si="0"/>
        <v>INSERT INTO genres ( genre_guid, genre) VALUES  ( 'HIS', 'history');</v>
      </c>
      <c r="F38" s="16"/>
    </row>
    <row r="39" spans="1:6">
      <c r="A39" t="str">
        <f t="shared" si="0"/>
        <v>INSERT INTO genres ( genre_guid, genre) VALUES  ( 'HOR', 'horror');</v>
      </c>
      <c r="F39" s="16"/>
    </row>
    <row r="40" spans="1:6">
      <c r="A40" t="str">
        <f t="shared" si="0"/>
        <v>INSERT INTO genres ( genre_guid, genre) VALUES  ( 'MSC', 'music');</v>
      </c>
      <c r="F40" s="16"/>
    </row>
    <row r="41" spans="1:6">
      <c r="A41" t="str">
        <f t="shared" si="0"/>
        <v>INSERT INTO genres ( genre_guid, genre) VALUES  ( 'MSL', 'musical');</v>
      </c>
      <c r="F41" s="16"/>
    </row>
    <row r="42" spans="1:6">
      <c r="A42" t="str">
        <f t="shared" si="0"/>
        <v>INSERT INTO genres ( genre_guid, genre) VALUES  ( 'MYS', 'mystery');</v>
      </c>
      <c r="F42" s="16"/>
    </row>
    <row r="43" spans="1:6">
      <c r="A43" t="str">
        <f t="shared" si="0"/>
        <v>INSERT INTO genres ( genre_guid, genre) VALUES  ( 'ROM', 'romance');</v>
      </c>
      <c r="F43" s="16"/>
    </row>
    <row r="44" spans="1:6">
      <c r="A44" t="str">
        <f t="shared" si="0"/>
        <v>INSERT INTO genres ( genre_guid, genre) VALUES  ( 'SCI', 'sci_fi');</v>
      </c>
      <c r="F44" s="16"/>
    </row>
    <row r="45" spans="1:6">
      <c r="A45" t="str">
        <f t="shared" si="0"/>
        <v>INSERT INTO genres ( genre_guid, genre) VALUES  ( 'SPT', 'sport');</v>
      </c>
      <c r="F45" s="16"/>
    </row>
    <row r="46" spans="1:6">
      <c r="A46" t="str">
        <f t="shared" si="0"/>
        <v>INSERT INTO genres ( genre_guid, genre) VALUES  ( 'THR', 'thriller');</v>
      </c>
      <c r="F46" s="16"/>
    </row>
    <row r="47" spans="1:6">
      <c r="A47" t="str">
        <f t="shared" si="0"/>
        <v>INSERT INTO genres ( genre_guid, genre) VALUES  ( 'WAR', 'war');</v>
      </c>
      <c r="F47" s="16"/>
    </row>
    <row r="48" spans="1:6">
      <c r="A48" t="str">
        <f t="shared" si="0"/>
        <v>INSERT INTO genres ( genre_guid, genre) VALUES  ( 'WES', 'western');</v>
      </c>
      <c r="F48" s="16"/>
    </row>
    <row r="49" spans="1:6">
      <c r="A49" s="19"/>
      <c r="F49" s="16"/>
    </row>
    <row r="50" spans="1:6">
      <c r="F50" s="16"/>
    </row>
    <row r="51" spans="1:6">
      <c r="F51" s="16"/>
    </row>
    <row r="52" spans="1:6">
      <c r="F52" s="16"/>
    </row>
    <row r="53" spans="1:6">
      <c r="F53" s="16"/>
    </row>
    <row r="54" spans="1:6">
      <c r="F54" s="16"/>
    </row>
    <row r="55" spans="1:6">
      <c r="F55" s="16"/>
    </row>
    <row r="56" spans="1:6">
      <c r="F56" s="16"/>
    </row>
    <row r="57" spans="1:6">
      <c r="F57" s="16"/>
    </row>
    <row r="58" spans="1:6">
      <c r="F58" s="16"/>
    </row>
    <row r="59" spans="1:6">
      <c r="F59" s="16"/>
    </row>
    <row r="60" spans="1:6">
      <c r="F60" s="16"/>
    </row>
    <row r="61" spans="1:6">
      <c r="F61" s="16"/>
    </row>
    <row r="62" spans="1:6">
      <c r="F62" s="16"/>
    </row>
    <row r="63" spans="1:6">
      <c r="F63" s="16"/>
    </row>
    <row r="64" spans="1:6">
      <c r="F64" s="16"/>
    </row>
    <row r="65" spans="6:6">
      <c r="F65" s="16"/>
    </row>
    <row r="66" spans="6:6">
      <c r="F66" s="16"/>
    </row>
    <row r="67" spans="6:6">
      <c r="F67" s="16"/>
    </row>
    <row r="68" spans="6:6">
      <c r="F68" s="16"/>
    </row>
    <row r="69" spans="6:6">
      <c r="F69" s="16"/>
    </row>
    <row r="70" spans="6:6">
      <c r="F70" s="16"/>
    </row>
    <row r="71" spans="6:6">
      <c r="F71" s="16"/>
    </row>
    <row r="72" spans="6:6">
      <c r="F72" s="16"/>
    </row>
    <row r="73" spans="6:6">
      <c r="F73" s="16"/>
    </row>
    <row r="74" spans="6:6">
      <c r="F74" s="16"/>
    </row>
    <row r="75" spans="6:6">
      <c r="F75" s="16"/>
    </row>
    <row r="76" spans="6:6">
      <c r="F76" s="16"/>
    </row>
    <row r="77" spans="6:6">
      <c r="F77" s="16"/>
    </row>
    <row r="78" spans="6:6">
      <c r="F78" s="16"/>
    </row>
    <row r="79" spans="6:6">
      <c r="F79" s="16"/>
    </row>
    <row r="80" spans="6:6">
      <c r="F80" s="16"/>
    </row>
    <row r="81" spans="6:6">
      <c r="F81" s="16"/>
    </row>
    <row r="82" spans="6:6">
      <c r="F82" s="16"/>
    </row>
    <row r="83" spans="6:6">
      <c r="F83" s="16"/>
    </row>
    <row r="84" spans="6:6">
      <c r="F84" s="16"/>
    </row>
    <row r="85" spans="6:6">
      <c r="F85" s="16"/>
    </row>
    <row r="86" spans="6:6">
      <c r="F86" s="16"/>
    </row>
    <row r="87" spans="6:6">
      <c r="F87" s="16"/>
    </row>
    <row r="88" spans="6:6">
      <c r="F88" s="16"/>
    </row>
    <row r="89" spans="6:6">
      <c r="F89" s="16"/>
    </row>
    <row r="90" spans="6:6">
      <c r="F90" s="16"/>
    </row>
    <row r="91" spans="6:6">
      <c r="F91" s="16"/>
    </row>
    <row r="92" spans="6:6">
      <c r="F92" s="16"/>
    </row>
    <row r="93" spans="6:6">
      <c r="F93" s="16"/>
    </row>
    <row r="94" spans="6:6">
      <c r="F94" s="16"/>
    </row>
    <row r="95" spans="6:6">
      <c r="F95" s="16"/>
    </row>
    <row r="96" spans="6:6">
      <c r="F96" s="16"/>
    </row>
    <row r="97" spans="6:6">
      <c r="F97" s="16"/>
    </row>
  </sheetData>
  <sortState xmlns:xlrd2="http://schemas.microsoft.com/office/spreadsheetml/2017/richdata2" ref="H8:I28">
    <sortCondition ref="H8:H28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9A5-5B02-F54D-AED1-808FE1C7C8DC}">
  <dimension ref="A1:X83"/>
  <sheetViews>
    <sheetView zoomScale="130" zoomScaleNormal="130" workbookViewId="0">
      <selection activeCell="A41" sqref="A41"/>
    </sheetView>
  </sheetViews>
  <sheetFormatPr baseColWidth="10" defaultRowHeight="15"/>
  <cols>
    <col min="1" max="1" width="15.33203125" customWidth="1"/>
  </cols>
  <sheetData>
    <row r="1" spans="1:24">
      <c r="A1" s="6" t="s">
        <v>176</v>
      </c>
      <c r="B1" s="3" t="s">
        <v>196</v>
      </c>
      <c r="C1" s="3" t="s">
        <v>192</v>
      </c>
      <c r="D1" s="3" t="s">
        <v>184</v>
      </c>
      <c r="E1" s="3" t="s">
        <v>187</v>
      </c>
      <c r="F1" s="3" t="s">
        <v>191</v>
      </c>
      <c r="G1" s="3" t="s">
        <v>188</v>
      </c>
      <c r="H1" s="3" t="s">
        <v>195</v>
      </c>
      <c r="I1" s="3" t="s">
        <v>189</v>
      </c>
      <c r="J1" s="3" t="s">
        <v>186</v>
      </c>
      <c r="K1" s="3" t="s">
        <v>194</v>
      </c>
      <c r="L1" s="3" t="s">
        <v>185</v>
      </c>
      <c r="M1" s="3" t="s">
        <v>190</v>
      </c>
      <c r="N1" s="3" t="s">
        <v>193</v>
      </c>
      <c r="O1" s="9" t="s">
        <v>182</v>
      </c>
      <c r="P1" s="9" t="s">
        <v>183</v>
      </c>
    </row>
    <row r="2" spans="1:24">
      <c r="A2" s="7">
        <v>1</v>
      </c>
      <c r="B2" s="12" t="s">
        <v>57</v>
      </c>
      <c r="C2" s="12" t="s">
        <v>57</v>
      </c>
      <c r="D2" s="12" t="s">
        <v>53</v>
      </c>
      <c r="E2" s="12" t="s">
        <v>54</v>
      </c>
      <c r="F2" s="12" t="s">
        <v>54</v>
      </c>
      <c r="G2" s="12" t="s">
        <v>55</v>
      </c>
      <c r="H2" s="12" t="s">
        <v>55</v>
      </c>
      <c r="I2" s="12" t="s">
        <v>56</v>
      </c>
      <c r="J2" s="12" t="s">
        <v>54</v>
      </c>
      <c r="K2" s="12" t="s">
        <v>55</v>
      </c>
      <c r="L2" s="12" t="s">
        <v>53</v>
      </c>
      <c r="M2" s="12" t="s">
        <v>54</v>
      </c>
      <c r="N2" s="12" t="s">
        <v>58</v>
      </c>
      <c r="O2" s="14">
        <f ca="1">TODAY()</f>
        <v>44525</v>
      </c>
      <c r="P2" s="14">
        <f ca="1">TODAY()</f>
        <v>44525</v>
      </c>
    </row>
    <row r="3" spans="1:24">
      <c r="A3" s="8">
        <v>2</v>
      </c>
      <c r="B3" s="13" t="s">
        <v>53</v>
      </c>
      <c r="C3" s="13" t="s">
        <v>57</v>
      </c>
      <c r="D3" s="13" t="s">
        <v>58</v>
      </c>
      <c r="E3" s="13" t="s">
        <v>57</v>
      </c>
      <c r="F3" s="13" t="s">
        <v>54</v>
      </c>
      <c r="G3" s="13" t="s">
        <v>55</v>
      </c>
      <c r="H3" s="13" t="s">
        <v>54</v>
      </c>
      <c r="I3" s="13" t="s">
        <v>55</v>
      </c>
      <c r="J3" s="13" t="s">
        <v>57</v>
      </c>
      <c r="K3" s="13" t="s">
        <v>57</v>
      </c>
      <c r="L3" s="13" t="s">
        <v>53</v>
      </c>
      <c r="M3" s="13" t="s">
        <v>54</v>
      </c>
      <c r="N3" s="13" t="s">
        <v>55</v>
      </c>
      <c r="O3" s="15">
        <f t="shared" ref="O3:P39" ca="1" si="0">TODAY()</f>
        <v>44525</v>
      </c>
      <c r="P3" s="15">
        <f t="shared" ca="1" si="0"/>
        <v>44525</v>
      </c>
      <c r="W3" t="s">
        <v>196</v>
      </c>
      <c r="X3" t="str">
        <f>_xlfn.CONCAT(W3," ","int,")</f>
        <v>action int,</v>
      </c>
    </row>
    <row r="4" spans="1:24">
      <c r="A4" s="7">
        <v>3</v>
      </c>
      <c r="B4" s="12" t="s">
        <v>58</v>
      </c>
      <c r="C4" s="12" t="s">
        <v>58</v>
      </c>
      <c r="D4" s="12" t="s">
        <v>54</v>
      </c>
      <c r="E4" s="12" t="s">
        <v>56</v>
      </c>
      <c r="F4" s="12" t="s">
        <v>58</v>
      </c>
      <c r="G4" s="12" t="s">
        <v>58</v>
      </c>
      <c r="H4" s="12" t="s">
        <v>58</v>
      </c>
      <c r="I4" s="12" t="s">
        <v>58</v>
      </c>
      <c r="J4" s="12" t="s">
        <v>56</v>
      </c>
      <c r="K4" s="12" t="s">
        <v>58</v>
      </c>
      <c r="L4" s="12" t="s">
        <v>58</v>
      </c>
      <c r="M4" s="12" t="s">
        <v>56</v>
      </c>
      <c r="N4" s="12" t="s">
        <v>58</v>
      </c>
      <c r="O4" s="14">
        <f t="shared" ca="1" si="0"/>
        <v>44525</v>
      </c>
      <c r="P4" s="14">
        <f t="shared" ca="1" si="0"/>
        <v>44525</v>
      </c>
      <c r="W4" t="s">
        <v>192</v>
      </c>
      <c r="X4" t="str">
        <f t="shared" ref="X4:X15" si="1">_xlfn.CONCAT(W4," ","int,")</f>
        <v>adventure int,</v>
      </c>
    </row>
    <row r="5" spans="1:24">
      <c r="A5" s="8">
        <v>4</v>
      </c>
      <c r="B5" s="13" t="s">
        <v>53</v>
      </c>
      <c r="C5" s="13" t="s">
        <v>53</v>
      </c>
      <c r="D5" s="13" t="s">
        <v>54</v>
      </c>
      <c r="E5" s="13" t="s">
        <v>57</v>
      </c>
      <c r="F5" s="13" t="s">
        <v>57</v>
      </c>
      <c r="G5" s="13" t="s">
        <v>54</v>
      </c>
      <c r="H5" s="13" t="s">
        <v>54</v>
      </c>
      <c r="I5" s="13" t="s">
        <v>58</v>
      </c>
      <c r="J5" s="13" t="s">
        <v>53</v>
      </c>
      <c r="K5" s="13" t="s">
        <v>57</v>
      </c>
      <c r="L5" s="13" t="s">
        <v>57</v>
      </c>
      <c r="M5" s="13" t="s">
        <v>57</v>
      </c>
      <c r="N5" s="13" t="s">
        <v>57</v>
      </c>
      <c r="O5" s="15">
        <f t="shared" ca="1" si="0"/>
        <v>44525</v>
      </c>
      <c r="P5" s="15">
        <f t="shared" ca="1" si="0"/>
        <v>44525</v>
      </c>
      <c r="W5" t="s">
        <v>184</v>
      </c>
      <c r="X5" t="str">
        <f t="shared" si="1"/>
        <v>biography int,</v>
      </c>
    </row>
    <row r="6" spans="1:24">
      <c r="A6" s="7">
        <v>5</v>
      </c>
      <c r="B6" s="12" t="s">
        <v>53</v>
      </c>
      <c r="C6" s="12" t="s">
        <v>54</v>
      </c>
      <c r="D6" s="12" t="s">
        <v>58</v>
      </c>
      <c r="E6" s="12" t="s">
        <v>53</v>
      </c>
      <c r="F6" s="12" t="s">
        <v>58</v>
      </c>
      <c r="G6" s="12" t="s">
        <v>54</v>
      </c>
      <c r="H6" s="12" t="s">
        <v>57</v>
      </c>
      <c r="I6" s="12" t="s">
        <v>55</v>
      </c>
      <c r="J6" s="12" t="s">
        <v>54</v>
      </c>
      <c r="K6" s="12" t="s">
        <v>54</v>
      </c>
      <c r="L6" s="12" t="s">
        <v>57</v>
      </c>
      <c r="M6" s="12" t="s">
        <v>57</v>
      </c>
      <c r="N6" s="12" t="s">
        <v>58</v>
      </c>
      <c r="O6" s="14">
        <f t="shared" ca="1" si="0"/>
        <v>44525</v>
      </c>
      <c r="P6" s="14">
        <f t="shared" ca="1" si="0"/>
        <v>44525</v>
      </c>
      <c r="W6" t="s">
        <v>187</v>
      </c>
      <c r="X6" t="str">
        <f t="shared" si="1"/>
        <v>comedy int,</v>
      </c>
    </row>
    <row r="7" spans="1:24">
      <c r="A7" s="8">
        <v>6</v>
      </c>
      <c r="B7" s="13" t="s">
        <v>53</v>
      </c>
      <c r="C7" s="13" t="s">
        <v>53</v>
      </c>
      <c r="D7" s="13" t="s">
        <v>57</v>
      </c>
      <c r="E7" s="13" t="s">
        <v>53</v>
      </c>
      <c r="F7" s="13" t="s">
        <v>53</v>
      </c>
      <c r="G7" s="13" t="s">
        <v>53</v>
      </c>
      <c r="H7" s="13" t="s">
        <v>55</v>
      </c>
      <c r="I7" s="13" t="s">
        <v>57</v>
      </c>
      <c r="J7" s="13" t="s">
        <v>57</v>
      </c>
      <c r="K7" s="13" t="s">
        <v>57</v>
      </c>
      <c r="L7" s="13" t="s">
        <v>58</v>
      </c>
      <c r="M7" s="13" t="s">
        <v>53</v>
      </c>
      <c r="N7" s="13" t="s">
        <v>53</v>
      </c>
      <c r="O7" s="15">
        <f t="shared" ca="1" si="0"/>
        <v>44525</v>
      </c>
      <c r="P7" s="15">
        <f t="shared" ca="1" si="0"/>
        <v>44525</v>
      </c>
      <c r="W7" t="s">
        <v>191</v>
      </c>
      <c r="X7" t="str">
        <f t="shared" si="1"/>
        <v>drama int,</v>
      </c>
    </row>
    <row r="8" spans="1:24">
      <c r="A8" s="7">
        <v>7</v>
      </c>
      <c r="B8" s="12" t="s">
        <v>57</v>
      </c>
      <c r="C8" s="12" t="s">
        <v>56</v>
      </c>
      <c r="D8" s="12" t="s">
        <v>54</v>
      </c>
      <c r="E8" s="12" t="s">
        <v>56</v>
      </c>
      <c r="F8" s="12" t="s">
        <v>56</v>
      </c>
      <c r="G8" s="12" t="s">
        <v>55</v>
      </c>
      <c r="H8" s="12" t="s">
        <v>54</v>
      </c>
      <c r="I8" s="12" t="s">
        <v>57</v>
      </c>
      <c r="J8" s="12" t="s">
        <v>56</v>
      </c>
      <c r="K8" s="12" t="s">
        <v>55</v>
      </c>
      <c r="L8" s="12" t="s">
        <v>56</v>
      </c>
      <c r="M8" s="12" t="s">
        <v>56</v>
      </c>
      <c r="N8" s="12" t="s">
        <v>54</v>
      </c>
      <c r="O8" s="14">
        <f t="shared" ca="1" si="0"/>
        <v>44525</v>
      </c>
      <c r="P8" s="14">
        <f t="shared" ca="1" si="0"/>
        <v>44525</v>
      </c>
      <c r="W8" t="s">
        <v>188</v>
      </c>
      <c r="X8" t="str">
        <f t="shared" si="1"/>
        <v>family
 int,</v>
      </c>
    </row>
    <row r="9" spans="1:24">
      <c r="A9" s="8">
        <v>8</v>
      </c>
      <c r="B9" s="13" t="s">
        <v>54</v>
      </c>
      <c r="C9" s="13" t="s">
        <v>57</v>
      </c>
      <c r="D9" s="13" t="s">
        <v>56</v>
      </c>
      <c r="E9" s="13" t="s">
        <v>58</v>
      </c>
      <c r="F9" s="13" t="s">
        <v>58</v>
      </c>
      <c r="G9" s="13" t="s">
        <v>56</v>
      </c>
      <c r="H9" s="13" t="s">
        <v>58</v>
      </c>
      <c r="I9" s="13" t="s">
        <v>56</v>
      </c>
      <c r="J9" s="13" t="s">
        <v>53</v>
      </c>
      <c r="K9" s="13" t="s">
        <v>56</v>
      </c>
      <c r="L9" s="13" t="s">
        <v>53</v>
      </c>
      <c r="M9" s="13" t="s">
        <v>53</v>
      </c>
      <c r="N9" s="13" t="s">
        <v>56</v>
      </c>
      <c r="O9" s="15">
        <f t="shared" ca="1" si="0"/>
        <v>44525</v>
      </c>
      <c r="P9" s="15">
        <f t="shared" ca="1" si="0"/>
        <v>44525</v>
      </c>
      <c r="W9" t="s">
        <v>195</v>
      </c>
      <c r="X9" t="str">
        <f t="shared" si="1"/>
        <v>horror int,</v>
      </c>
    </row>
    <row r="10" spans="1:24">
      <c r="A10" s="7">
        <v>9</v>
      </c>
      <c r="B10" s="12" t="s">
        <v>53</v>
      </c>
      <c r="C10" s="12" t="s">
        <v>53</v>
      </c>
      <c r="D10" s="12" t="s">
        <v>54</v>
      </c>
      <c r="E10" s="12" t="s">
        <v>54</v>
      </c>
      <c r="F10" s="12" t="s">
        <v>54</v>
      </c>
      <c r="G10" s="12" t="s">
        <v>58</v>
      </c>
      <c r="H10" s="12" t="s">
        <v>58</v>
      </c>
      <c r="I10" s="12" t="s">
        <v>56</v>
      </c>
      <c r="J10" s="12" t="s">
        <v>53</v>
      </c>
      <c r="K10" s="12" t="s">
        <v>57</v>
      </c>
      <c r="L10" s="12" t="s">
        <v>53</v>
      </c>
      <c r="M10" s="12" t="s">
        <v>57</v>
      </c>
      <c r="N10" s="12" t="s">
        <v>58</v>
      </c>
      <c r="O10" s="14">
        <f t="shared" ca="1" si="0"/>
        <v>44525</v>
      </c>
      <c r="P10" s="14">
        <f t="shared" ca="1" si="0"/>
        <v>44525</v>
      </c>
      <c r="W10" t="s">
        <v>189</v>
      </c>
      <c r="X10" t="str">
        <f t="shared" si="1"/>
        <v>musical int,</v>
      </c>
    </row>
    <row r="11" spans="1:24">
      <c r="A11" s="8">
        <v>10</v>
      </c>
      <c r="B11" s="13" t="s">
        <v>55</v>
      </c>
      <c r="C11" s="13" t="s">
        <v>56</v>
      </c>
      <c r="D11" s="13" t="s">
        <v>56</v>
      </c>
      <c r="E11" s="13" t="s">
        <v>56</v>
      </c>
      <c r="F11" s="13" t="s">
        <v>56</v>
      </c>
      <c r="G11" s="13" t="s">
        <v>54</v>
      </c>
      <c r="H11" s="13" t="s">
        <v>58</v>
      </c>
      <c r="I11" s="13" t="s">
        <v>53</v>
      </c>
      <c r="J11" s="13" t="s">
        <v>56</v>
      </c>
      <c r="K11" s="13" t="s">
        <v>55</v>
      </c>
      <c r="L11" s="13" t="s">
        <v>56</v>
      </c>
      <c r="M11" s="13" t="s">
        <v>56</v>
      </c>
      <c r="N11" s="13" t="s">
        <v>54</v>
      </c>
      <c r="O11" s="15">
        <f t="shared" ca="1" si="0"/>
        <v>44525</v>
      </c>
      <c r="P11" s="15">
        <f t="shared" ca="1" si="0"/>
        <v>44525</v>
      </c>
      <c r="W11" t="s">
        <v>186</v>
      </c>
      <c r="X11" t="str">
        <f t="shared" si="1"/>
        <v>mystery int,</v>
      </c>
    </row>
    <row r="12" spans="1:24">
      <c r="A12" s="7">
        <v>11</v>
      </c>
      <c r="B12" s="12" t="s">
        <v>57</v>
      </c>
      <c r="C12" s="12" t="s">
        <v>58</v>
      </c>
      <c r="D12" s="12" t="s">
        <v>56</v>
      </c>
      <c r="E12" s="12" t="s">
        <v>54</v>
      </c>
      <c r="F12" s="12" t="s">
        <v>56</v>
      </c>
      <c r="G12" s="12" t="s">
        <v>55</v>
      </c>
      <c r="H12" s="12" t="s">
        <v>53</v>
      </c>
      <c r="I12" s="12" t="s">
        <v>58</v>
      </c>
      <c r="J12" s="12" t="s">
        <v>58</v>
      </c>
      <c r="K12" s="12" t="s">
        <v>58</v>
      </c>
      <c r="L12" s="12" t="s">
        <v>56</v>
      </c>
      <c r="M12" s="12" t="s">
        <v>57</v>
      </c>
      <c r="N12" s="12" t="s">
        <v>58</v>
      </c>
      <c r="O12" s="14">
        <f t="shared" ca="1" si="0"/>
        <v>44525</v>
      </c>
      <c r="P12" s="14">
        <f t="shared" ca="1" si="0"/>
        <v>44525</v>
      </c>
      <c r="W12" t="s">
        <v>194</v>
      </c>
      <c r="X12" t="str">
        <f t="shared" si="1"/>
        <v>romance int,</v>
      </c>
    </row>
    <row r="13" spans="1:24">
      <c r="A13" s="8">
        <v>12</v>
      </c>
      <c r="B13" s="13" t="s">
        <v>55</v>
      </c>
      <c r="C13" s="13" t="s">
        <v>57</v>
      </c>
      <c r="D13" s="13" t="s">
        <v>56</v>
      </c>
      <c r="E13" s="13" t="s">
        <v>53</v>
      </c>
      <c r="F13" s="13" t="s">
        <v>54</v>
      </c>
      <c r="G13" s="13" t="s">
        <v>53</v>
      </c>
      <c r="H13" s="13" t="s">
        <v>54</v>
      </c>
      <c r="I13" s="13" t="s">
        <v>57</v>
      </c>
      <c r="J13" s="13" t="s">
        <v>53</v>
      </c>
      <c r="K13" s="13" t="s">
        <v>54</v>
      </c>
      <c r="L13" s="13" t="s">
        <v>54</v>
      </c>
      <c r="M13" s="13" t="s">
        <v>57</v>
      </c>
      <c r="N13" s="13" t="s">
        <v>57</v>
      </c>
      <c r="O13" s="15">
        <f t="shared" ca="1" si="0"/>
        <v>44525</v>
      </c>
      <c r="P13" s="15">
        <f t="shared" ca="1" si="0"/>
        <v>44525</v>
      </c>
      <c r="W13" t="s">
        <v>185</v>
      </c>
      <c r="X13" t="str">
        <f t="shared" si="1"/>
        <v>sci_fi int,</v>
      </c>
    </row>
    <row r="14" spans="1:24">
      <c r="A14" s="7">
        <v>13</v>
      </c>
      <c r="B14" s="12" t="s">
        <v>54</v>
      </c>
      <c r="C14" s="12" t="s">
        <v>58</v>
      </c>
      <c r="D14" s="12" t="s">
        <v>56</v>
      </c>
      <c r="E14" s="12" t="s">
        <v>55</v>
      </c>
      <c r="F14" s="12" t="s">
        <v>58</v>
      </c>
      <c r="G14" s="12" t="s">
        <v>58</v>
      </c>
      <c r="H14" s="12" t="s">
        <v>53</v>
      </c>
      <c r="I14" s="12" t="s">
        <v>58</v>
      </c>
      <c r="J14" s="12" t="s">
        <v>54</v>
      </c>
      <c r="K14" s="12" t="s">
        <v>55</v>
      </c>
      <c r="L14" s="12" t="s">
        <v>58</v>
      </c>
      <c r="M14" s="12" t="s">
        <v>55</v>
      </c>
      <c r="N14" s="12" t="s">
        <v>58</v>
      </c>
      <c r="O14" s="14">
        <f t="shared" ca="1" si="0"/>
        <v>44525</v>
      </c>
      <c r="P14" s="14">
        <f t="shared" ca="1" si="0"/>
        <v>44525</v>
      </c>
      <c r="W14" t="s">
        <v>190</v>
      </c>
      <c r="X14" t="str">
        <f t="shared" si="1"/>
        <v>thriller int,</v>
      </c>
    </row>
    <row r="15" spans="1:24">
      <c r="A15" s="8">
        <v>14</v>
      </c>
      <c r="B15" s="13" t="s">
        <v>57</v>
      </c>
      <c r="C15" s="13" t="s">
        <v>54</v>
      </c>
      <c r="D15" s="13" t="s">
        <v>56</v>
      </c>
      <c r="E15" s="13" t="s">
        <v>53</v>
      </c>
      <c r="F15" s="13" t="s">
        <v>53</v>
      </c>
      <c r="G15" s="13" t="s">
        <v>57</v>
      </c>
      <c r="H15" s="13" t="s">
        <v>53</v>
      </c>
      <c r="I15" s="13" t="s">
        <v>55</v>
      </c>
      <c r="J15" s="13" t="s">
        <v>53</v>
      </c>
      <c r="K15" s="13" t="s">
        <v>53</v>
      </c>
      <c r="L15" s="13" t="s">
        <v>58</v>
      </c>
      <c r="M15" s="13" t="s">
        <v>53</v>
      </c>
      <c r="N15" s="13" t="s">
        <v>55</v>
      </c>
      <c r="O15" s="15">
        <f t="shared" ca="1" si="0"/>
        <v>44525</v>
      </c>
      <c r="P15" s="15">
        <f t="shared" ca="1" si="0"/>
        <v>44525</v>
      </c>
      <c r="W15" t="s">
        <v>193</v>
      </c>
      <c r="X15" t="str">
        <f t="shared" si="1"/>
        <v>western int,</v>
      </c>
    </row>
    <row r="16" spans="1:24">
      <c r="A16" s="7">
        <v>15</v>
      </c>
      <c r="B16" s="12" t="s">
        <v>58</v>
      </c>
      <c r="C16" s="12" t="s">
        <v>53</v>
      </c>
      <c r="D16" s="12" t="s">
        <v>57</v>
      </c>
      <c r="E16" s="12" t="s">
        <v>53</v>
      </c>
      <c r="F16" s="12" t="s">
        <v>53</v>
      </c>
      <c r="G16" s="12" t="s">
        <v>54</v>
      </c>
      <c r="H16" s="12" t="s">
        <v>53</v>
      </c>
      <c r="I16" s="12" t="s">
        <v>53</v>
      </c>
      <c r="J16" s="12" t="s">
        <v>53</v>
      </c>
      <c r="K16" s="12" t="s">
        <v>53</v>
      </c>
      <c r="L16" s="12" t="s">
        <v>57</v>
      </c>
      <c r="M16" s="12" t="s">
        <v>53</v>
      </c>
      <c r="N16" s="12" t="s">
        <v>53</v>
      </c>
      <c r="O16" s="14">
        <f t="shared" ca="1" si="0"/>
        <v>44525</v>
      </c>
      <c r="P16" s="14">
        <f t="shared" ca="1" si="0"/>
        <v>44525</v>
      </c>
    </row>
    <row r="17" spans="1:16">
      <c r="A17" s="8">
        <v>16</v>
      </c>
      <c r="B17" s="13" t="s">
        <v>56</v>
      </c>
      <c r="C17" s="13" t="s">
        <v>56</v>
      </c>
      <c r="D17" s="13" t="s">
        <v>56</v>
      </c>
      <c r="E17" s="13" t="s">
        <v>55</v>
      </c>
      <c r="F17" s="13" t="s">
        <v>56</v>
      </c>
      <c r="G17" s="13" t="s">
        <v>53</v>
      </c>
      <c r="H17" s="13" t="s">
        <v>56</v>
      </c>
      <c r="I17" s="13" t="s">
        <v>57</v>
      </c>
      <c r="J17" s="13" t="s">
        <v>56</v>
      </c>
      <c r="K17" s="13" t="s">
        <v>55</v>
      </c>
      <c r="L17" s="13" t="s">
        <v>55</v>
      </c>
      <c r="M17" s="13" t="s">
        <v>56</v>
      </c>
      <c r="N17" s="13" t="s">
        <v>56</v>
      </c>
      <c r="O17" s="15">
        <f t="shared" ca="1" si="0"/>
        <v>44525</v>
      </c>
      <c r="P17" s="15">
        <f t="shared" ca="1" si="0"/>
        <v>44525</v>
      </c>
    </row>
    <row r="18" spans="1:16">
      <c r="A18" s="7">
        <v>17</v>
      </c>
      <c r="B18" s="12" t="s">
        <v>54</v>
      </c>
      <c r="C18" s="12" t="s">
        <v>57</v>
      </c>
      <c r="D18" s="12" t="s">
        <v>54</v>
      </c>
      <c r="E18" s="12" t="s">
        <v>53</v>
      </c>
      <c r="F18" s="12" t="s">
        <v>54</v>
      </c>
      <c r="G18" s="12" t="s">
        <v>53</v>
      </c>
      <c r="H18" s="12" t="s">
        <v>54</v>
      </c>
      <c r="I18" s="12" t="s">
        <v>56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58</v>
      </c>
      <c r="O18" s="14">
        <f t="shared" ca="1" si="0"/>
        <v>44525</v>
      </c>
      <c r="P18" s="14">
        <f t="shared" ca="1" si="0"/>
        <v>44525</v>
      </c>
    </row>
    <row r="19" spans="1:16">
      <c r="A19" s="8">
        <v>18</v>
      </c>
      <c r="B19" s="13" t="s">
        <v>57</v>
      </c>
      <c r="C19" s="13" t="s">
        <v>58</v>
      </c>
      <c r="D19" s="13" t="s">
        <v>54</v>
      </c>
      <c r="E19" s="13" t="s">
        <v>54</v>
      </c>
      <c r="F19" s="13" t="s">
        <v>55</v>
      </c>
      <c r="G19" s="13" t="s">
        <v>55</v>
      </c>
      <c r="H19" s="13" t="s">
        <v>56</v>
      </c>
      <c r="I19" s="13" t="s">
        <v>55</v>
      </c>
      <c r="J19" s="13" t="s">
        <v>58</v>
      </c>
      <c r="K19" s="13" t="s">
        <v>54</v>
      </c>
      <c r="L19" s="13" t="s">
        <v>55</v>
      </c>
      <c r="M19" s="13" t="s">
        <v>55</v>
      </c>
      <c r="N19" s="13" t="s">
        <v>56</v>
      </c>
      <c r="O19" s="15">
        <f t="shared" ca="1" si="0"/>
        <v>44525</v>
      </c>
      <c r="P19" s="15">
        <f t="shared" ca="1" si="0"/>
        <v>44525</v>
      </c>
    </row>
    <row r="20" spans="1:16">
      <c r="A20" s="7">
        <v>19</v>
      </c>
      <c r="B20" s="12" t="s">
        <v>53</v>
      </c>
      <c r="C20" s="12" t="s">
        <v>54</v>
      </c>
      <c r="D20" s="12" t="s">
        <v>55</v>
      </c>
      <c r="E20" s="12" t="s">
        <v>57</v>
      </c>
      <c r="F20" s="12" t="s">
        <v>58</v>
      </c>
      <c r="G20" s="12" t="s">
        <v>55</v>
      </c>
      <c r="H20" s="12" t="s">
        <v>58</v>
      </c>
      <c r="I20" s="12" t="s">
        <v>56</v>
      </c>
      <c r="J20" s="12" t="s">
        <v>57</v>
      </c>
      <c r="K20" s="12" t="s">
        <v>56</v>
      </c>
      <c r="L20" s="12" t="s">
        <v>57</v>
      </c>
      <c r="M20" s="12" t="s">
        <v>53</v>
      </c>
      <c r="N20" s="12" t="s">
        <v>54</v>
      </c>
      <c r="O20" s="14">
        <f t="shared" ca="1" si="0"/>
        <v>44525</v>
      </c>
      <c r="P20" s="14">
        <f t="shared" ca="1" si="0"/>
        <v>44525</v>
      </c>
    </row>
    <row r="21" spans="1:16">
      <c r="A21" s="8">
        <v>20</v>
      </c>
      <c r="B21" s="13" t="s">
        <v>56</v>
      </c>
      <c r="C21" s="13" t="s">
        <v>56</v>
      </c>
      <c r="D21" s="13" t="s">
        <v>54</v>
      </c>
      <c r="E21" s="13" t="s">
        <v>56</v>
      </c>
      <c r="F21" s="13" t="s">
        <v>56</v>
      </c>
      <c r="G21" s="13" t="s">
        <v>55</v>
      </c>
      <c r="H21" s="13" t="s">
        <v>56</v>
      </c>
      <c r="I21" s="13" t="s">
        <v>58</v>
      </c>
      <c r="J21" s="13" t="s">
        <v>55</v>
      </c>
      <c r="K21" s="13" t="s">
        <v>55</v>
      </c>
      <c r="L21" s="13" t="s">
        <v>56</v>
      </c>
      <c r="M21" s="13" t="s">
        <v>55</v>
      </c>
      <c r="N21" s="13" t="s">
        <v>54</v>
      </c>
      <c r="O21" s="15">
        <f t="shared" ca="1" si="0"/>
        <v>44525</v>
      </c>
      <c r="P21" s="15">
        <f t="shared" ca="1" si="0"/>
        <v>44525</v>
      </c>
    </row>
    <row r="22" spans="1:16">
      <c r="A22" s="7">
        <v>21</v>
      </c>
      <c r="B22" s="12" t="s">
        <v>55</v>
      </c>
      <c r="C22" s="12" t="s">
        <v>57</v>
      </c>
      <c r="D22" s="12" t="s">
        <v>58</v>
      </c>
      <c r="E22" s="12" t="s">
        <v>58</v>
      </c>
      <c r="F22" s="12" t="s">
        <v>55</v>
      </c>
      <c r="G22" s="12" t="s">
        <v>57</v>
      </c>
      <c r="H22" s="12" t="s">
        <v>57</v>
      </c>
      <c r="I22" s="12" t="s">
        <v>58</v>
      </c>
      <c r="J22" s="12" t="s">
        <v>57</v>
      </c>
      <c r="K22" s="12" t="s">
        <v>58</v>
      </c>
      <c r="L22" s="12" t="s">
        <v>58</v>
      </c>
      <c r="M22" s="12" t="s">
        <v>54</v>
      </c>
      <c r="N22" s="12" t="s">
        <v>58</v>
      </c>
      <c r="O22" s="14">
        <f t="shared" ca="1" si="0"/>
        <v>44525</v>
      </c>
      <c r="P22" s="14">
        <f t="shared" ca="1" si="0"/>
        <v>44525</v>
      </c>
    </row>
    <row r="23" spans="1:16">
      <c r="A23" s="8">
        <v>22</v>
      </c>
      <c r="B23" s="13" t="s">
        <v>57</v>
      </c>
      <c r="C23" s="13" t="s">
        <v>54</v>
      </c>
      <c r="D23" s="13" t="s">
        <v>58</v>
      </c>
      <c r="E23" s="13" t="s">
        <v>54</v>
      </c>
      <c r="F23" s="13" t="s">
        <v>58</v>
      </c>
      <c r="G23" s="13" t="s">
        <v>55</v>
      </c>
      <c r="H23" s="13" t="s">
        <v>57</v>
      </c>
      <c r="I23" s="13" t="s">
        <v>56</v>
      </c>
      <c r="J23" s="13" t="s">
        <v>57</v>
      </c>
      <c r="K23" s="13" t="s">
        <v>55</v>
      </c>
      <c r="L23" s="13" t="s">
        <v>58</v>
      </c>
      <c r="M23" s="13" t="s">
        <v>53</v>
      </c>
      <c r="N23" s="13" t="s">
        <v>58</v>
      </c>
      <c r="O23" s="15">
        <f t="shared" ca="1" si="0"/>
        <v>44525</v>
      </c>
      <c r="P23" s="15">
        <f t="shared" ca="1" si="0"/>
        <v>44525</v>
      </c>
    </row>
    <row r="24" spans="1:16">
      <c r="A24" s="7">
        <v>23</v>
      </c>
      <c r="B24" s="12" t="s">
        <v>54</v>
      </c>
      <c r="C24" s="12" t="s">
        <v>57</v>
      </c>
      <c r="D24" s="12" t="s">
        <v>54</v>
      </c>
      <c r="E24" s="12" t="s">
        <v>53</v>
      </c>
      <c r="F24" s="12" t="s">
        <v>54</v>
      </c>
      <c r="G24" s="12" t="s">
        <v>54</v>
      </c>
      <c r="H24" s="12" t="s">
        <v>54</v>
      </c>
      <c r="I24" s="12" t="s">
        <v>57</v>
      </c>
      <c r="J24" s="12" t="s">
        <v>54</v>
      </c>
      <c r="K24" s="12" t="s">
        <v>54</v>
      </c>
      <c r="L24" s="12" t="s">
        <v>54</v>
      </c>
      <c r="M24" s="12" t="s">
        <v>53</v>
      </c>
      <c r="N24" s="12" t="s">
        <v>54</v>
      </c>
      <c r="O24" s="14">
        <f t="shared" ca="1" si="0"/>
        <v>44525</v>
      </c>
      <c r="P24" s="14">
        <f t="shared" ca="1" si="0"/>
        <v>44525</v>
      </c>
    </row>
    <row r="25" spans="1:16">
      <c r="A25" s="8">
        <v>24</v>
      </c>
      <c r="B25" s="13" t="s">
        <v>53</v>
      </c>
      <c r="C25" s="13" t="s">
        <v>53</v>
      </c>
      <c r="D25" s="13" t="s">
        <v>57</v>
      </c>
      <c r="E25" s="13" t="s">
        <v>57</v>
      </c>
      <c r="F25" s="13" t="s">
        <v>54</v>
      </c>
      <c r="G25" s="13" t="s">
        <v>58</v>
      </c>
      <c r="H25" s="13" t="s">
        <v>53</v>
      </c>
      <c r="I25" s="13" t="s">
        <v>58</v>
      </c>
      <c r="J25" s="13" t="s">
        <v>53</v>
      </c>
      <c r="K25" s="13" t="s">
        <v>54</v>
      </c>
      <c r="L25" s="13" t="s">
        <v>53</v>
      </c>
      <c r="M25" s="13" t="s">
        <v>53</v>
      </c>
      <c r="N25" s="13" t="s">
        <v>54</v>
      </c>
      <c r="O25" s="15">
        <f t="shared" ca="1" si="0"/>
        <v>44525</v>
      </c>
      <c r="P25" s="15">
        <f t="shared" ca="1" si="0"/>
        <v>44525</v>
      </c>
    </row>
    <row r="26" spans="1:16">
      <c r="A26" s="7">
        <v>25</v>
      </c>
      <c r="B26" s="12" t="s">
        <v>53</v>
      </c>
      <c r="C26" s="12" t="s">
        <v>53</v>
      </c>
      <c r="D26" s="12" t="s">
        <v>55</v>
      </c>
      <c r="E26" s="12" t="s">
        <v>57</v>
      </c>
      <c r="F26" s="12" t="s">
        <v>54</v>
      </c>
      <c r="G26" s="12" t="s">
        <v>58</v>
      </c>
      <c r="H26" s="12" t="s">
        <v>53</v>
      </c>
      <c r="I26" s="12" t="s">
        <v>58</v>
      </c>
      <c r="J26" s="12" t="s">
        <v>54</v>
      </c>
      <c r="K26" s="12" t="s">
        <v>55</v>
      </c>
      <c r="L26" s="12" t="s">
        <v>57</v>
      </c>
      <c r="M26" s="12" t="s">
        <v>57</v>
      </c>
      <c r="N26" s="12" t="s">
        <v>54</v>
      </c>
      <c r="O26" s="14">
        <f t="shared" ca="1" si="0"/>
        <v>44525</v>
      </c>
      <c r="P26" s="14">
        <f t="shared" ca="1" si="0"/>
        <v>44525</v>
      </c>
    </row>
    <row r="27" spans="1:16">
      <c r="A27" s="8">
        <v>26</v>
      </c>
      <c r="B27" s="13" t="s">
        <v>57</v>
      </c>
      <c r="C27" s="13" t="s">
        <v>53</v>
      </c>
      <c r="D27" s="13" t="s">
        <v>57</v>
      </c>
      <c r="E27" s="13" t="s">
        <v>53</v>
      </c>
      <c r="F27" s="13" t="s">
        <v>53</v>
      </c>
      <c r="G27" s="13" t="s">
        <v>53</v>
      </c>
      <c r="H27" s="13" t="s">
        <v>54</v>
      </c>
      <c r="I27" s="13" t="s">
        <v>57</v>
      </c>
      <c r="J27" s="13" t="s">
        <v>57</v>
      </c>
      <c r="K27" s="13" t="s">
        <v>53</v>
      </c>
      <c r="L27" s="13" t="s">
        <v>53</v>
      </c>
      <c r="M27" s="13" t="s">
        <v>53</v>
      </c>
      <c r="N27" s="13" t="s">
        <v>53</v>
      </c>
      <c r="O27" s="15">
        <f t="shared" ca="1" si="0"/>
        <v>44525</v>
      </c>
      <c r="P27" s="15">
        <f t="shared" ca="1" si="0"/>
        <v>44525</v>
      </c>
    </row>
    <row r="28" spans="1:16">
      <c r="A28" s="7">
        <v>27</v>
      </c>
      <c r="B28" s="12" t="s">
        <v>53</v>
      </c>
      <c r="C28" s="12" t="s">
        <v>55</v>
      </c>
      <c r="D28" s="12" t="s">
        <v>53</v>
      </c>
      <c r="E28" s="12" t="s">
        <v>58</v>
      </c>
      <c r="F28" s="12" t="s">
        <v>56</v>
      </c>
      <c r="G28" s="12" t="s">
        <v>56</v>
      </c>
      <c r="H28" s="12" t="s">
        <v>53</v>
      </c>
      <c r="I28" s="12" t="s">
        <v>54</v>
      </c>
      <c r="J28" s="12" t="s">
        <v>55</v>
      </c>
      <c r="K28" s="12" t="s">
        <v>56</v>
      </c>
      <c r="L28" s="12" t="s">
        <v>57</v>
      </c>
      <c r="M28" s="12" t="s">
        <v>56</v>
      </c>
      <c r="N28" s="12" t="s">
        <v>57</v>
      </c>
      <c r="O28" s="14">
        <f t="shared" ca="1" si="0"/>
        <v>44525</v>
      </c>
      <c r="P28" s="14">
        <f t="shared" ca="1" si="0"/>
        <v>44525</v>
      </c>
    </row>
    <row r="29" spans="1:16">
      <c r="A29" s="8">
        <v>28</v>
      </c>
      <c r="B29" s="13" t="s">
        <v>57</v>
      </c>
      <c r="C29" s="13" t="s">
        <v>53</v>
      </c>
      <c r="D29" s="13" t="s">
        <v>58</v>
      </c>
      <c r="E29" s="13" t="s">
        <v>53</v>
      </c>
      <c r="F29" s="13" t="s">
        <v>58</v>
      </c>
      <c r="G29" s="13" t="s">
        <v>54</v>
      </c>
      <c r="H29" s="13" t="s">
        <v>53</v>
      </c>
      <c r="I29" s="13" t="s">
        <v>55</v>
      </c>
      <c r="J29" s="13" t="s">
        <v>53</v>
      </c>
      <c r="K29" s="13" t="s">
        <v>58</v>
      </c>
      <c r="L29" s="13" t="s">
        <v>54</v>
      </c>
      <c r="M29" s="13" t="s">
        <v>53</v>
      </c>
      <c r="N29" s="13" t="s">
        <v>57</v>
      </c>
      <c r="O29" s="15">
        <f t="shared" ca="1" si="0"/>
        <v>44525</v>
      </c>
      <c r="P29" s="15">
        <f t="shared" ca="1" si="0"/>
        <v>44525</v>
      </c>
    </row>
    <row r="30" spans="1:16">
      <c r="A30" s="7">
        <v>29</v>
      </c>
      <c r="B30" s="12" t="s">
        <v>57</v>
      </c>
      <c r="C30" s="12" t="s">
        <v>54</v>
      </c>
      <c r="D30" s="12" t="s">
        <v>54</v>
      </c>
      <c r="E30" s="12" t="s">
        <v>58</v>
      </c>
      <c r="F30" s="12" t="s">
        <v>56</v>
      </c>
      <c r="G30" s="12" t="s">
        <v>57</v>
      </c>
      <c r="H30" s="12" t="s">
        <v>56</v>
      </c>
      <c r="I30" s="12" t="s">
        <v>53</v>
      </c>
      <c r="J30" s="12" t="s">
        <v>55</v>
      </c>
      <c r="K30" s="12" t="s">
        <v>57</v>
      </c>
      <c r="L30" s="12" t="s">
        <v>53</v>
      </c>
      <c r="M30" s="12" t="s">
        <v>55</v>
      </c>
      <c r="N30" s="12" t="s">
        <v>58</v>
      </c>
      <c r="O30" s="14">
        <f t="shared" ca="1" si="0"/>
        <v>44525</v>
      </c>
      <c r="P30" s="14">
        <f t="shared" ca="1" si="0"/>
        <v>44525</v>
      </c>
    </row>
    <row r="31" spans="1:16">
      <c r="A31" s="8">
        <v>30</v>
      </c>
      <c r="B31" s="13" t="s">
        <v>53</v>
      </c>
      <c r="C31" s="13" t="s">
        <v>53</v>
      </c>
      <c r="D31" s="13" t="s">
        <v>53</v>
      </c>
      <c r="E31" s="13" t="s">
        <v>53</v>
      </c>
      <c r="F31" s="13" t="s">
        <v>53</v>
      </c>
      <c r="G31" s="13" t="s">
        <v>53</v>
      </c>
      <c r="H31" s="13" t="s">
        <v>53</v>
      </c>
      <c r="I31" s="13" t="s">
        <v>53</v>
      </c>
      <c r="J31" s="13" t="s">
        <v>53</v>
      </c>
      <c r="K31" s="13" t="s">
        <v>53</v>
      </c>
      <c r="L31" s="13" t="s">
        <v>53</v>
      </c>
      <c r="M31" s="13" t="s">
        <v>53</v>
      </c>
      <c r="N31" s="13" t="s">
        <v>53</v>
      </c>
      <c r="O31" s="15">
        <f t="shared" ca="1" si="0"/>
        <v>44525</v>
      </c>
      <c r="P31" s="15">
        <f t="shared" ca="1" si="0"/>
        <v>44525</v>
      </c>
    </row>
    <row r="32" spans="1:16">
      <c r="A32" s="7">
        <v>31</v>
      </c>
      <c r="B32" s="12" t="s">
        <v>54</v>
      </c>
      <c r="C32" s="12" t="s">
        <v>57</v>
      </c>
      <c r="D32" s="12" t="s">
        <v>55</v>
      </c>
      <c r="E32" s="12" t="s">
        <v>53</v>
      </c>
      <c r="F32" s="12" t="s">
        <v>54</v>
      </c>
      <c r="G32" s="12" t="s">
        <v>55</v>
      </c>
      <c r="H32" s="12" t="s">
        <v>54</v>
      </c>
      <c r="I32" s="12" t="s">
        <v>56</v>
      </c>
      <c r="J32" s="12" t="s">
        <v>53</v>
      </c>
      <c r="K32" s="12" t="s">
        <v>55</v>
      </c>
      <c r="L32" s="12" t="s">
        <v>57</v>
      </c>
      <c r="M32" s="12" t="s">
        <v>54</v>
      </c>
      <c r="N32" s="12" t="s">
        <v>58</v>
      </c>
      <c r="O32" s="14">
        <f t="shared" ca="1" si="0"/>
        <v>44525</v>
      </c>
      <c r="P32" s="14">
        <f t="shared" ca="1" si="0"/>
        <v>44525</v>
      </c>
    </row>
    <row r="33" spans="1:16">
      <c r="A33" s="8">
        <v>32</v>
      </c>
      <c r="B33" s="13" t="s">
        <v>58</v>
      </c>
      <c r="C33" s="13" t="s">
        <v>58</v>
      </c>
      <c r="D33" s="13" t="s">
        <v>54</v>
      </c>
      <c r="E33" s="13" t="s">
        <v>58</v>
      </c>
      <c r="F33" s="13" t="s">
        <v>54</v>
      </c>
      <c r="G33" s="13" t="s">
        <v>57</v>
      </c>
      <c r="H33" s="13" t="s">
        <v>58</v>
      </c>
      <c r="I33" s="13" t="s">
        <v>53</v>
      </c>
      <c r="J33" s="13" t="s">
        <v>55</v>
      </c>
      <c r="K33" s="13" t="s">
        <v>57</v>
      </c>
      <c r="L33" s="13" t="s">
        <v>57</v>
      </c>
      <c r="M33" s="13" t="s">
        <v>56</v>
      </c>
      <c r="N33" s="13" t="s">
        <v>54</v>
      </c>
      <c r="O33" s="15">
        <f t="shared" ca="1" si="0"/>
        <v>44525</v>
      </c>
      <c r="P33" s="15">
        <f t="shared" ca="1" si="0"/>
        <v>44525</v>
      </c>
    </row>
    <row r="34" spans="1:16">
      <c r="A34" s="7">
        <v>33</v>
      </c>
      <c r="B34" s="12" t="s">
        <v>58</v>
      </c>
      <c r="C34" s="12" t="s">
        <v>55</v>
      </c>
      <c r="D34" s="12" t="s">
        <v>55</v>
      </c>
      <c r="E34" s="12" t="s">
        <v>58</v>
      </c>
      <c r="F34" s="12" t="s">
        <v>56</v>
      </c>
      <c r="G34" s="12" t="s">
        <v>57</v>
      </c>
      <c r="H34" s="12" t="s">
        <v>58</v>
      </c>
      <c r="I34" s="12" t="s">
        <v>53</v>
      </c>
      <c r="J34" s="12" t="s">
        <v>54</v>
      </c>
      <c r="K34" s="12" t="s">
        <v>56</v>
      </c>
      <c r="L34" s="12" t="s">
        <v>54</v>
      </c>
      <c r="M34" s="12" t="s">
        <v>55</v>
      </c>
      <c r="N34" s="12" t="s">
        <v>53</v>
      </c>
      <c r="O34" s="14">
        <f t="shared" ca="1" si="0"/>
        <v>44525</v>
      </c>
      <c r="P34" s="14">
        <f t="shared" ca="1" si="0"/>
        <v>44525</v>
      </c>
    </row>
    <row r="35" spans="1:16">
      <c r="A35" s="8">
        <v>34</v>
      </c>
      <c r="B35" s="13" t="s">
        <v>53</v>
      </c>
      <c r="C35" s="13" t="s">
        <v>53</v>
      </c>
      <c r="D35" s="13" t="s">
        <v>57</v>
      </c>
      <c r="E35" s="13" t="s">
        <v>53</v>
      </c>
      <c r="F35" s="13" t="s">
        <v>54</v>
      </c>
      <c r="G35" s="13" t="s">
        <v>54</v>
      </c>
      <c r="H35" s="13" t="s">
        <v>53</v>
      </c>
      <c r="I35" s="13" t="s">
        <v>54</v>
      </c>
      <c r="J35" s="13" t="s">
        <v>57</v>
      </c>
      <c r="K35" s="13" t="s">
        <v>54</v>
      </c>
      <c r="L35" s="13" t="s">
        <v>54</v>
      </c>
      <c r="M35" s="13" t="s">
        <v>57</v>
      </c>
      <c r="N35" s="13" t="s">
        <v>54</v>
      </c>
      <c r="O35" s="15">
        <f t="shared" ca="1" si="0"/>
        <v>44525</v>
      </c>
      <c r="P35" s="15">
        <f t="shared" ca="1" si="0"/>
        <v>44525</v>
      </c>
    </row>
    <row r="36" spans="1:16">
      <c r="A36" s="7">
        <v>35</v>
      </c>
      <c r="B36" s="12" t="s">
        <v>53</v>
      </c>
      <c r="C36" s="12" t="s">
        <v>53</v>
      </c>
      <c r="D36" s="12" t="s">
        <v>57</v>
      </c>
      <c r="E36" s="12" t="s">
        <v>54</v>
      </c>
      <c r="F36" s="12" t="s">
        <v>54</v>
      </c>
      <c r="G36" s="12" t="s">
        <v>56</v>
      </c>
      <c r="H36" s="12" t="s">
        <v>58</v>
      </c>
      <c r="I36" s="12" t="s">
        <v>53</v>
      </c>
      <c r="J36" s="12" t="s">
        <v>53</v>
      </c>
      <c r="K36" s="12" t="s">
        <v>54</v>
      </c>
      <c r="L36" s="12" t="s">
        <v>53</v>
      </c>
      <c r="M36" s="12" t="s">
        <v>53</v>
      </c>
      <c r="N36" s="12" t="s">
        <v>53</v>
      </c>
      <c r="O36" s="14">
        <f t="shared" ca="1" si="0"/>
        <v>44525</v>
      </c>
      <c r="P36" s="14">
        <f t="shared" ca="1" si="0"/>
        <v>44525</v>
      </c>
    </row>
    <row r="37" spans="1:16">
      <c r="A37" s="8">
        <v>36</v>
      </c>
      <c r="B37" s="13" t="s">
        <v>53</v>
      </c>
      <c r="C37" s="13" t="s">
        <v>57</v>
      </c>
      <c r="D37" s="13" t="s">
        <v>54</v>
      </c>
      <c r="E37" s="13" t="s">
        <v>57</v>
      </c>
      <c r="F37" s="13" t="s">
        <v>54</v>
      </c>
      <c r="G37" s="13" t="s">
        <v>54</v>
      </c>
      <c r="H37" s="13" t="s">
        <v>57</v>
      </c>
      <c r="I37" s="13" t="s">
        <v>54</v>
      </c>
      <c r="J37" s="13" t="s">
        <v>53</v>
      </c>
      <c r="K37" s="13" t="s">
        <v>54</v>
      </c>
      <c r="L37" s="13" t="s">
        <v>53</v>
      </c>
      <c r="M37" s="13" t="s">
        <v>57</v>
      </c>
      <c r="N37" s="13" t="s">
        <v>54</v>
      </c>
      <c r="O37" s="15">
        <f t="shared" ca="1" si="0"/>
        <v>44525</v>
      </c>
      <c r="P37" s="15">
        <f t="shared" ca="1" si="0"/>
        <v>44525</v>
      </c>
    </row>
    <row r="38" spans="1:16">
      <c r="A38" s="7">
        <v>37</v>
      </c>
      <c r="B38" s="12" t="s">
        <v>56</v>
      </c>
      <c r="C38" s="12" t="s">
        <v>54</v>
      </c>
      <c r="D38" s="12" t="s">
        <v>58</v>
      </c>
      <c r="E38" s="12" t="s">
        <v>54</v>
      </c>
      <c r="F38" s="12" t="s">
        <v>53</v>
      </c>
      <c r="G38" s="12" t="s">
        <v>57</v>
      </c>
      <c r="H38" s="12" t="s">
        <v>54</v>
      </c>
      <c r="I38" s="12" t="s">
        <v>54</v>
      </c>
      <c r="J38" s="12" t="s">
        <v>54</v>
      </c>
      <c r="K38" s="12" t="s">
        <v>53</v>
      </c>
      <c r="L38" s="12" t="s">
        <v>58</v>
      </c>
      <c r="M38" s="12" t="s">
        <v>58</v>
      </c>
      <c r="N38" s="12" t="s">
        <v>54</v>
      </c>
      <c r="O38" s="14">
        <f t="shared" ca="1" si="0"/>
        <v>44525</v>
      </c>
      <c r="P38" s="14">
        <f t="shared" ca="1" si="0"/>
        <v>44525</v>
      </c>
    </row>
    <row r="39" spans="1:16">
      <c r="A39" s="8">
        <v>38</v>
      </c>
      <c r="B39" s="13" t="s">
        <v>58</v>
      </c>
      <c r="C39" s="13" t="s">
        <v>58</v>
      </c>
      <c r="D39" s="13" t="s">
        <v>56</v>
      </c>
      <c r="E39" s="13" t="s">
        <v>57</v>
      </c>
      <c r="F39" s="13" t="s">
        <v>58</v>
      </c>
      <c r="G39" s="13" t="s">
        <v>58</v>
      </c>
      <c r="H39" s="13" t="s">
        <v>53</v>
      </c>
      <c r="I39" s="13" t="s">
        <v>56</v>
      </c>
      <c r="J39" s="13" t="s">
        <v>53</v>
      </c>
      <c r="K39" s="13" t="s">
        <v>58</v>
      </c>
      <c r="L39" s="13" t="s">
        <v>56</v>
      </c>
      <c r="M39" s="13" t="s">
        <v>53</v>
      </c>
      <c r="N39" s="13" t="s">
        <v>55</v>
      </c>
      <c r="O39" s="15">
        <f t="shared" ca="1" si="0"/>
        <v>44525</v>
      </c>
      <c r="P39" s="15">
        <f t="shared" ca="1" si="0"/>
        <v>44525</v>
      </c>
    </row>
    <row r="45" spans="1:16">
      <c r="A45" t="str">
        <f ca="1">_xlfn.CONCAT("INSERT INTO genre_ratings ( ",$A$1,", ",$B$1,", ",$C$1,", ",$D$1,", ",$E$1,", ",$F$1,", ",$G$1,", ",$H$1,", ",$I$1,", ",$J$1,", ",$K$1,", ",$L$1,", ",$M$1,", ",$N$1,", ",$O$1,", ",$P$1," ",")"," ","VALUES (","'",A2,"'",", ",B2,", ",C2,", ",D2,", ",E2," , ",F2,", ",G2,", ",H2,", ",I2,", ",J2,", ",K2,", ",L2,", ",M2," , ",N2,", ",O2,", ",P2,")",";")</f>
        <v>INSERT INTO genre_ratings ( user_guid, action, adventure, biography, comedy, drama, family
, horror, musical, mystery, romance, sci_fi, thriller, western, first_created, last_updated  ) VALUES ('1', 5, 5, 6, 4 , 4, 2, 2, 1, 4, 2, 6, 4 , 3, 44525, 44525);</v>
      </c>
    </row>
    <row r="46" spans="1:16">
      <c r="A46" t="str">
        <f t="shared" ref="A46:A82" ca="1" si="2">_xlfn.CONCAT("INSERT INTO genre_ratings ( ",$A$1,", ",$B$1,", ",$C$1,", ",$D$1,", ",$E$1,", ",$F$1,", ",$G$1,", ",$H$1,", ",$I$1,", ",$J$1,", ",$K$1,", ",$L$1,", ",$M$1,", ",$N$1,", ",$O$1,", ",$P$1," ",")"," ","VALUES (","'",A3,"'",", ",B3,", ",C3,", ",D3,", ",E3," , ",F3,", ",G3,", ",H3,", ",I3,", ",J3,", ",K3,", ",L3,", ",M3," , ",N3,", ",O3,", ",P3,")",";")</f>
        <v>INSERT INTO genre_ratings ( user_guid, action, adventure, biography, comedy, drama, family
, horror, musical, mystery, romance, sci_fi, thriller, western, first_created, last_updated  ) VALUES ('2', 6, 5, 3, 5 , 4, 2, 4, 2, 5, 5, 6, 4 , 2, 44525, 44525);</v>
      </c>
    </row>
    <row r="47" spans="1:16">
      <c r="A47" t="str">
        <f t="shared" ca="1" si="2"/>
        <v>INSERT INTO genre_ratings ( user_guid, action, adventure, biography, comedy, drama, family
, horror, musical, mystery, romance, sci_fi, thriller, western, first_created, last_updated  ) VALUES ('3', 3, 3, 4, 1 , 3, 3, 3, 3, 1, 3, 3, 1 , 3, 44525, 44525);</v>
      </c>
    </row>
    <row r="48" spans="1:16">
      <c r="A48" t="str">
        <f t="shared" ca="1" si="2"/>
        <v>INSERT INTO genre_ratings ( user_guid, action, adventure, biography, comedy, drama, family
, horror, musical, mystery, romance, sci_fi, thriller, western, first_created, last_updated  ) VALUES ('4', 6, 6, 4, 5 , 5, 4, 4, 3, 6, 5, 5, 5 , 5, 44525, 44525);</v>
      </c>
    </row>
    <row r="49" spans="1:1">
      <c r="A49" t="str">
        <f t="shared" ca="1" si="2"/>
        <v>INSERT INTO genre_ratings ( user_guid, action, adventure, biography, comedy, drama, family
, horror, musical, mystery, romance, sci_fi, thriller, western, first_created, last_updated  ) VALUES ('5', 6, 4, 3, 6 , 3, 4, 5, 2, 4, 4, 5, 5 , 3, 44525, 44525);</v>
      </c>
    </row>
    <row r="50" spans="1:1">
      <c r="A50" t="str">
        <f t="shared" ca="1" si="2"/>
        <v>INSERT INTO genre_ratings ( user_guid, action, adventure, biography, comedy, drama, family
, horror, musical, mystery, romance, sci_fi, thriller, western, first_created, last_updated  ) VALUES ('6', 6, 6, 5, 6 , 6, 6, 2, 5, 5, 5, 3, 6 , 6, 44525, 44525);</v>
      </c>
    </row>
    <row r="51" spans="1:1">
      <c r="A51" t="str">
        <f t="shared" ca="1" si="2"/>
        <v>INSERT INTO genre_ratings ( user_guid, action, adventure, biography, comedy, drama, family
, horror, musical, mystery, romance, sci_fi, thriller, western, first_created, last_updated  ) VALUES ('7', 5, 1, 4, 1 , 1, 2, 4, 5, 1, 2, 1, 1 , 4, 44525, 44525);</v>
      </c>
    </row>
    <row r="52" spans="1:1">
      <c r="A52" t="str">
        <f t="shared" ca="1" si="2"/>
        <v>INSERT INTO genre_ratings ( user_guid, action, adventure, biography, comedy, drama, family
, horror, musical, mystery, romance, sci_fi, thriller, western, first_created, last_updated  ) VALUES ('8', 4, 5, 1, 3 , 3, 1, 3, 1, 6, 1, 6, 6 , 1, 44525, 44525);</v>
      </c>
    </row>
    <row r="53" spans="1:1">
      <c r="A53" t="str">
        <f t="shared" ca="1" si="2"/>
        <v>INSERT INTO genre_ratings ( user_guid, action, adventure, biography, comedy, drama, family
, horror, musical, mystery, romance, sci_fi, thriller, western, first_created, last_updated  ) VALUES ('9', 6, 6, 4, 4 , 4, 3, 3, 1, 6, 5, 6, 5 , 3, 44525, 44525);</v>
      </c>
    </row>
    <row r="54" spans="1:1">
      <c r="A54" t="str">
        <f t="shared" ca="1" si="2"/>
        <v>INSERT INTO genre_ratings ( user_guid, action, adventure, biography, comedy, drama, family
, horror, musical, mystery, romance, sci_fi, thriller, western, first_created, last_updated  ) VALUES ('10', 2, 1, 1, 1 , 1, 4, 3, 6, 1, 2, 1, 1 , 4, 44525, 44525);</v>
      </c>
    </row>
    <row r="55" spans="1:1">
      <c r="A55" t="str">
        <f t="shared" ca="1" si="2"/>
        <v>INSERT INTO genre_ratings ( user_guid, action, adventure, biography, comedy, drama, family
, horror, musical, mystery, romance, sci_fi, thriller, western, first_created, last_updated  ) VALUES ('11', 5, 3, 1, 4 , 1, 2, 6, 3, 3, 3, 1, 5 , 3, 44525, 44525);</v>
      </c>
    </row>
    <row r="56" spans="1:1">
      <c r="A56" t="str">
        <f t="shared" ca="1" si="2"/>
        <v>INSERT INTO genre_ratings ( user_guid, action, adventure, biography, comedy, drama, family
, horror, musical, mystery, romance, sci_fi, thriller, western, first_created, last_updated  ) VALUES ('12', 2, 5, 1, 6 , 4, 6, 4, 5, 6, 4, 4, 5 , 5, 44525, 44525);</v>
      </c>
    </row>
    <row r="57" spans="1:1">
      <c r="A57" t="str">
        <f t="shared" ca="1" si="2"/>
        <v>INSERT INTO genre_ratings ( user_guid, action, adventure, biography, comedy, drama, family
, horror, musical, mystery, romance, sci_fi, thriller, western, first_created, last_updated  ) VALUES ('13', 4, 3, 1, 2 , 3, 3, 6, 3, 4, 2, 3, 2 , 3, 44525, 44525);</v>
      </c>
    </row>
    <row r="58" spans="1:1">
      <c r="A58" t="str">
        <f t="shared" ca="1" si="2"/>
        <v>INSERT INTO genre_ratings ( user_guid, action, adventure, biography, comedy, drama, family
, horror, musical, mystery, romance, sci_fi, thriller, western, first_created, last_updated  ) VALUES ('14', 5, 4, 1, 6 , 6, 5, 6, 2, 6, 6, 3, 6 , 2, 44525, 44525);</v>
      </c>
    </row>
    <row r="59" spans="1:1">
      <c r="A59" t="str">
        <f t="shared" ca="1" si="2"/>
        <v>INSERT INTO genre_ratings ( user_guid, action, adventure, biography, comedy, drama, family
, horror, musical, mystery, romance, sci_fi, thriller, western, first_created, last_updated  ) VALUES ('15', 3, 6, 5, 6 , 6, 4, 6, 6, 6, 6, 5, 6 , 6, 44525, 44525);</v>
      </c>
    </row>
    <row r="60" spans="1:1">
      <c r="A60" t="str">
        <f t="shared" ca="1" si="2"/>
        <v>INSERT INTO genre_ratings ( user_guid, action, adventure, biography, comedy, drama, family
, horror, musical, mystery, romance, sci_fi, thriller, western, first_created, last_updated  ) VALUES ('16', 1, 1, 1, 2 , 1, 6, 1, 5, 1, 2, 2, 1 , 1, 44525, 44525);</v>
      </c>
    </row>
    <row r="61" spans="1:1">
      <c r="A61" t="str">
        <f t="shared" ca="1" si="2"/>
        <v>INSERT INTO genre_ratings ( user_guid, action, adventure, biography, comedy, drama, family
, horror, musical, mystery, romance, sci_fi, thriller, western, first_created, last_updated  ) VALUES ('17', 4, 5, 4, 6 , 4, 6, 4, 1, 5, 5, 5, 5 , 3, 44525, 44525);</v>
      </c>
    </row>
    <row r="62" spans="1:1">
      <c r="A62" t="str">
        <f t="shared" ca="1" si="2"/>
        <v>INSERT INTO genre_ratings ( user_guid, action, adventure, biography, comedy, drama, family
, horror, musical, mystery, romance, sci_fi, thriller, western, first_created, last_updated  ) VALUES ('18', 5, 3, 4, 4 , 2, 2, 1, 2, 3, 4, 2, 2 , 1, 44525, 44525);</v>
      </c>
    </row>
    <row r="63" spans="1:1">
      <c r="A63" t="str">
        <f t="shared" ca="1" si="2"/>
        <v>INSERT INTO genre_ratings ( user_guid, action, adventure, biography, comedy, drama, family
, horror, musical, mystery, romance, sci_fi, thriller, western, first_created, last_updated  ) VALUES ('19', 6, 4, 2, 5 , 3, 2, 3, 1, 5, 1, 5, 6 , 4, 44525, 44525);</v>
      </c>
    </row>
    <row r="64" spans="1:1">
      <c r="A64" t="str">
        <f t="shared" ca="1" si="2"/>
        <v>INSERT INTO genre_ratings ( user_guid, action, adventure, biography, comedy, drama, family
, horror, musical, mystery, romance, sci_fi, thriller, western, first_created, last_updated  ) VALUES ('20', 1, 1, 4, 1 , 1, 2, 1, 3, 2, 2, 1, 2 , 4, 44525, 44525);</v>
      </c>
    </row>
    <row r="65" spans="1:1">
      <c r="A65" t="str">
        <f t="shared" ca="1" si="2"/>
        <v>INSERT INTO genre_ratings ( user_guid, action, adventure, biography, comedy, drama, family
, horror, musical, mystery, romance, sci_fi, thriller, western, first_created, last_updated  ) VALUES ('21', 2, 5, 3, 3 , 2, 5, 5, 3, 5, 3, 3, 4 , 3, 44525, 44525);</v>
      </c>
    </row>
    <row r="66" spans="1:1">
      <c r="A66" t="str">
        <f t="shared" ca="1" si="2"/>
        <v>INSERT INTO genre_ratings ( user_guid, action, adventure, biography, comedy, drama, family
, horror, musical, mystery, romance, sci_fi, thriller, western, first_created, last_updated  ) VALUES ('22', 5, 4, 3, 4 , 3, 2, 5, 1, 5, 2, 3, 6 , 3, 44525, 44525);</v>
      </c>
    </row>
    <row r="67" spans="1:1">
      <c r="A67" t="str">
        <f t="shared" ca="1" si="2"/>
        <v>INSERT INTO genre_ratings ( user_guid, action, adventure, biography, comedy, drama, family
, horror, musical, mystery, romance, sci_fi, thriller, western, first_created, last_updated  ) VALUES ('23', 4, 5, 4, 6 , 4, 4, 4, 5, 4, 4, 4, 6 , 4, 44525, 44525);</v>
      </c>
    </row>
    <row r="68" spans="1:1">
      <c r="A68" t="str">
        <f t="shared" ca="1" si="2"/>
        <v>INSERT INTO genre_ratings ( user_guid, action, adventure, biography, comedy, drama, family
, horror, musical, mystery, romance, sci_fi, thriller, western, first_created, last_updated  ) VALUES ('24', 6, 6, 5, 5 , 4, 3, 6, 3, 6, 4, 6, 6 , 4, 44525, 44525);</v>
      </c>
    </row>
    <row r="69" spans="1:1">
      <c r="A69" t="str">
        <f t="shared" ca="1" si="2"/>
        <v>INSERT INTO genre_ratings ( user_guid, action, adventure, biography, comedy, drama, family
, horror, musical, mystery, romance, sci_fi, thriller, western, first_created, last_updated  ) VALUES ('25', 6, 6, 2, 5 , 4, 3, 6, 3, 4, 2, 5, 5 , 4, 44525, 44525);</v>
      </c>
    </row>
    <row r="70" spans="1:1">
      <c r="A70" t="str">
        <f t="shared" ca="1" si="2"/>
        <v>INSERT INTO genre_ratings ( user_guid, action, adventure, biography, comedy, drama, family
, horror, musical, mystery, romance, sci_fi, thriller, western, first_created, last_updated  ) VALUES ('26', 5, 6, 5, 6 , 6, 6, 4, 5, 5, 6, 6, 6 , 6, 44525, 44525);</v>
      </c>
    </row>
    <row r="71" spans="1:1">
      <c r="A71" t="str">
        <f t="shared" ca="1" si="2"/>
        <v>INSERT INTO genre_ratings ( user_guid, action, adventure, biography, comedy, drama, family
, horror, musical, mystery, romance, sci_fi, thriller, western, first_created, last_updated  ) VALUES ('27', 6, 2, 6, 3 , 1, 1, 6, 4, 2, 1, 5, 1 , 5, 44525, 44525);</v>
      </c>
    </row>
    <row r="72" spans="1:1">
      <c r="A72" t="str">
        <f t="shared" ca="1" si="2"/>
        <v>INSERT INTO genre_ratings ( user_guid, action, adventure, biography, comedy, drama, family
, horror, musical, mystery, romance, sci_fi, thriller, western, first_created, last_updated  ) VALUES ('28', 5, 6, 3, 6 , 3, 4, 6, 2, 6, 3, 4, 6 , 5, 44525, 44525);</v>
      </c>
    </row>
    <row r="73" spans="1:1">
      <c r="A73" t="str">
        <f t="shared" ca="1" si="2"/>
        <v>INSERT INTO genre_ratings ( user_guid, action, adventure, biography, comedy, drama, family
, horror, musical, mystery, romance, sci_fi, thriller, western, first_created, last_updated  ) VALUES ('29', 5, 4, 4, 3 , 1, 5, 1, 6, 2, 5, 6, 2 , 3, 44525, 44525);</v>
      </c>
    </row>
    <row r="74" spans="1:1">
      <c r="A74" t="str">
        <f t="shared" ca="1" si="2"/>
        <v>INSERT INTO genre_ratings ( user_guid, action, adventure, biography, comedy, drama, family
, horror, musical, mystery, romance, sci_fi, thriller, western, first_created, last_updated  ) VALUES ('30', 6, 6, 6, 6 , 6, 6, 6, 6, 6, 6, 6, 6 , 6, 44525, 44525);</v>
      </c>
    </row>
    <row r="75" spans="1:1">
      <c r="A75" t="str">
        <f t="shared" ca="1" si="2"/>
        <v>INSERT INTO genre_ratings ( user_guid, action, adventure, biography, comedy, drama, family
, horror, musical, mystery, romance, sci_fi, thriller, western, first_created, last_updated  ) VALUES ('31', 4, 5, 2, 6 , 4, 2, 4, 1, 6, 2, 5, 4 , 3, 44525, 44525);</v>
      </c>
    </row>
    <row r="76" spans="1:1">
      <c r="A76" t="str">
        <f t="shared" ca="1" si="2"/>
        <v>INSERT INTO genre_ratings ( user_guid, action, adventure, biography, comedy, drama, family
, horror, musical, mystery, romance, sci_fi, thriller, western, first_created, last_updated  ) VALUES ('32', 3, 3, 4, 3 , 4, 5, 3, 6, 2, 5, 5, 1 , 4, 44525, 44525);</v>
      </c>
    </row>
    <row r="77" spans="1:1">
      <c r="A77" t="str">
        <f t="shared" ca="1" si="2"/>
        <v>INSERT INTO genre_ratings ( user_guid, action, adventure, biography, comedy, drama, family
, horror, musical, mystery, romance, sci_fi, thriller, western, first_created, last_updated  ) VALUES ('33', 3, 2, 2, 3 , 1, 5, 3, 6, 4, 1, 4, 2 , 6, 44525, 44525);</v>
      </c>
    </row>
    <row r="78" spans="1:1">
      <c r="A78" t="str">
        <f t="shared" ca="1" si="2"/>
        <v>INSERT INTO genre_ratings ( user_guid, action, adventure, biography, comedy, drama, family
, horror, musical, mystery, romance, sci_fi, thriller, western, first_created, last_updated  ) VALUES ('34', 6, 6, 5, 6 , 4, 4, 6, 4, 5, 4, 4, 5 , 4, 44525, 44525);</v>
      </c>
    </row>
    <row r="79" spans="1:1">
      <c r="A79" t="str">
        <f t="shared" ca="1" si="2"/>
        <v>INSERT INTO genre_ratings ( user_guid, action, adventure, biography, comedy, drama, family
, horror, musical, mystery, romance, sci_fi, thriller, western, first_created, last_updated  ) VALUES ('35', 6, 6, 5, 4 , 4, 1, 3, 6, 6, 4, 6, 6 , 6, 44525, 44525);</v>
      </c>
    </row>
    <row r="80" spans="1:1">
      <c r="A80" t="str">
        <f t="shared" ca="1" si="2"/>
        <v>INSERT INTO genre_ratings ( user_guid, action, adventure, biography, comedy, drama, family
, horror, musical, mystery, romance, sci_fi, thriller, western, first_created, last_updated  ) VALUES ('36', 6, 5, 4, 5 , 4, 4, 5, 4, 6, 4, 6, 5 , 4, 44525, 44525);</v>
      </c>
    </row>
    <row r="81" spans="1:1">
      <c r="A81" t="str">
        <f t="shared" ca="1" si="2"/>
        <v>INSERT INTO genre_ratings ( user_guid, action, adventure, biography, comedy, drama, family
, horror, musical, mystery, romance, sci_fi, thriller, western, first_created, last_updated  ) VALUES ('37', 1, 4, 3, 4 , 6, 5, 4, 4, 4, 6, 3, 3 , 4, 44525, 44525);</v>
      </c>
    </row>
    <row r="82" spans="1:1">
      <c r="A82" t="str">
        <f t="shared" ca="1" si="2"/>
        <v>INSERT INTO genre_ratings ( user_guid, action, adventure, biography, comedy, drama, family
, horror, musical, mystery, romance, sci_fi, thriller, western, first_created, last_updated  ) VALUES ('38', 3, 3, 1, 5 , 3, 3, 6, 1, 6, 3, 1, 6 , 2, 44525, 44525);</v>
      </c>
    </row>
    <row r="83" spans="1:1">
      <c r="A83" s="19"/>
    </row>
  </sheetData>
  <sortState xmlns:xlrd2="http://schemas.microsoft.com/office/spreadsheetml/2017/richdata2" ref="W3:W15">
    <sortCondition ref="W3:W15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FBE-79C1-F544-A02F-69B292E6FAB2}">
  <dimension ref="A1:F199"/>
  <sheetViews>
    <sheetView workbookViewId="0">
      <selection activeCell="A28" sqref="A28"/>
    </sheetView>
  </sheetViews>
  <sheetFormatPr baseColWidth="10" defaultRowHeight="15"/>
  <cols>
    <col min="1" max="1" width="30.83203125" bestFit="1" customWidth="1"/>
    <col min="2" max="2" width="44.33203125" bestFit="1" customWidth="1"/>
    <col min="6" max="6" width="30.5" bestFit="1" customWidth="1"/>
  </cols>
  <sheetData>
    <row r="1" spans="1:6">
      <c r="A1" t="s">
        <v>397</v>
      </c>
      <c r="B1" s="20" t="s">
        <v>396</v>
      </c>
      <c r="C1" t="s">
        <v>398</v>
      </c>
      <c r="D1" t="s">
        <v>399</v>
      </c>
      <c r="E1" t="s">
        <v>400</v>
      </c>
      <c r="F1" t="s">
        <v>401</v>
      </c>
    </row>
    <row r="2" spans="1:6">
      <c r="A2" s="21" t="s">
        <v>233</v>
      </c>
      <c r="B2" s="21" t="s">
        <v>232</v>
      </c>
      <c r="C2" s="21">
        <v>8.3000000000000007</v>
      </c>
      <c r="D2" s="21">
        <v>139152</v>
      </c>
      <c r="E2" s="21" t="s">
        <v>234</v>
      </c>
      <c r="F2" s="21" t="s">
        <v>235</v>
      </c>
    </row>
    <row r="3" spans="1:6">
      <c r="A3" s="21"/>
      <c r="B3" s="21"/>
      <c r="C3" s="21"/>
      <c r="D3" s="21"/>
      <c r="E3" s="21"/>
      <c r="F3" s="21"/>
    </row>
    <row r="4" spans="1:6">
      <c r="A4" s="21" t="s">
        <v>237</v>
      </c>
      <c r="B4" s="21" t="s">
        <v>236</v>
      </c>
      <c r="C4" s="21">
        <v>8.3000000000000007</v>
      </c>
      <c r="D4" s="21">
        <v>225241</v>
      </c>
      <c r="E4" s="21" t="s">
        <v>238</v>
      </c>
      <c r="F4" s="21" t="s">
        <v>239</v>
      </c>
    </row>
    <row r="5" spans="1:6">
      <c r="A5" s="21"/>
      <c r="B5" s="21"/>
      <c r="C5" s="21"/>
      <c r="D5" s="21"/>
      <c r="E5" s="21"/>
      <c r="F5" s="21"/>
    </row>
    <row r="6" spans="1:6">
      <c r="A6" s="21" t="s">
        <v>241</v>
      </c>
      <c r="B6" s="21" t="s">
        <v>240</v>
      </c>
      <c r="C6" s="21">
        <v>8.4</v>
      </c>
      <c r="D6" s="21">
        <v>104032</v>
      </c>
      <c r="E6" s="21" t="s">
        <v>242</v>
      </c>
      <c r="F6" s="21" t="s">
        <v>243</v>
      </c>
    </row>
    <row r="7" spans="1:6">
      <c r="A7" s="21"/>
      <c r="B7" s="21"/>
      <c r="C7" s="21"/>
      <c r="D7" s="21"/>
      <c r="E7" s="21"/>
      <c r="F7" s="21"/>
    </row>
    <row r="8" spans="1:6">
      <c r="A8" s="21" t="s">
        <v>245</v>
      </c>
      <c r="B8" s="21" t="s">
        <v>244</v>
      </c>
      <c r="C8" s="21">
        <v>8.6</v>
      </c>
      <c r="D8" s="21">
        <v>1109319</v>
      </c>
      <c r="E8" s="21" t="s">
        <v>246</v>
      </c>
      <c r="F8" s="21" t="s">
        <v>247</v>
      </c>
    </row>
    <row r="9" spans="1:6">
      <c r="A9" s="21"/>
      <c r="B9" s="21"/>
      <c r="C9" s="21"/>
      <c r="D9" s="21"/>
      <c r="E9" s="21"/>
      <c r="F9" s="21"/>
    </row>
    <row r="10" spans="1:6">
      <c r="A10" s="21" t="s">
        <v>245</v>
      </c>
      <c r="B10" s="21" t="s">
        <v>244</v>
      </c>
      <c r="C10" s="21">
        <v>8.6</v>
      </c>
      <c r="D10" s="21">
        <v>1109319</v>
      </c>
      <c r="E10" s="21" t="s">
        <v>242</v>
      </c>
      <c r="F10" s="21" t="s">
        <v>243</v>
      </c>
    </row>
    <row r="11" spans="1:6">
      <c r="A11" s="21"/>
      <c r="B11" s="21"/>
      <c r="C11" s="21"/>
      <c r="D11" s="21"/>
      <c r="E11" s="21"/>
      <c r="F11" s="21"/>
    </row>
    <row r="12" spans="1:6">
      <c r="A12" s="21" t="s">
        <v>249</v>
      </c>
      <c r="B12" s="21" t="s">
        <v>248</v>
      </c>
      <c r="C12" s="21">
        <v>8.4</v>
      </c>
      <c r="D12" s="21">
        <v>348687</v>
      </c>
      <c r="E12" s="21" t="s">
        <v>242</v>
      </c>
      <c r="F12" s="21" t="s">
        <v>243</v>
      </c>
    </row>
    <row r="13" spans="1:6">
      <c r="A13" s="21"/>
      <c r="B13" s="21"/>
      <c r="C13" s="21"/>
      <c r="D13" s="21"/>
      <c r="E13" s="21"/>
      <c r="F13" s="21"/>
    </row>
    <row r="14" spans="1:6">
      <c r="A14" s="21" t="s">
        <v>251</v>
      </c>
      <c r="B14" s="21" t="s">
        <v>250</v>
      </c>
      <c r="C14" s="21">
        <v>8.1999999999999993</v>
      </c>
      <c r="D14" s="21">
        <v>118818</v>
      </c>
      <c r="E14" s="21" t="s">
        <v>238</v>
      </c>
      <c r="F14" s="21" t="s">
        <v>239</v>
      </c>
    </row>
    <row r="15" spans="1:6">
      <c r="A15" s="21"/>
      <c r="B15" s="21"/>
      <c r="C15" s="21"/>
      <c r="D15" s="21"/>
      <c r="E15" s="21"/>
      <c r="F15" s="21"/>
    </row>
    <row r="16" spans="1:6">
      <c r="A16" s="21" t="s">
        <v>253</v>
      </c>
      <c r="B16" s="21" t="s">
        <v>252</v>
      </c>
      <c r="C16" s="21">
        <v>9</v>
      </c>
      <c r="D16" s="21">
        <v>2235487</v>
      </c>
      <c r="E16" s="21" t="s">
        <v>254</v>
      </c>
      <c r="F16" s="21" t="s">
        <v>255</v>
      </c>
    </row>
    <row r="17" spans="1:6">
      <c r="A17" s="21"/>
      <c r="B17" s="21"/>
      <c r="C17" s="21"/>
      <c r="D17" s="21"/>
      <c r="E17" s="21"/>
      <c r="F17" s="21"/>
    </row>
    <row r="18" spans="1:6">
      <c r="A18" s="21" t="s">
        <v>253</v>
      </c>
      <c r="B18" s="21" t="s">
        <v>252</v>
      </c>
      <c r="C18" s="21">
        <v>9</v>
      </c>
      <c r="D18" s="21">
        <v>2235487</v>
      </c>
      <c r="E18" s="21" t="s">
        <v>256</v>
      </c>
      <c r="F18" s="21" t="s">
        <v>257</v>
      </c>
    </row>
    <row r="19" spans="1:6">
      <c r="A19" s="21"/>
      <c r="B19" s="21"/>
      <c r="C19" s="21"/>
      <c r="D19" s="21"/>
      <c r="E19" s="21"/>
      <c r="F19" s="21"/>
    </row>
    <row r="20" spans="1:6">
      <c r="A20" s="21" t="s">
        <v>253</v>
      </c>
      <c r="B20" s="21" t="s">
        <v>252</v>
      </c>
      <c r="C20" s="21">
        <v>9</v>
      </c>
      <c r="D20" s="21">
        <v>2235487</v>
      </c>
      <c r="E20" s="21" t="s">
        <v>258</v>
      </c>
      <c r="F20" s="21" t="s">
        <v>259</v>
      </c>
    </row>
    <row r="21" spans="1:6">
      <c r="A21" s="21"/>
      <c r="B21" s="21"/>
      <c r="C21" s="21"/>
      <c r="D21" s="21"/>
      <c r="E21" s="21"/>
      <c r="F21" s="21"/>
    </row>
    <row r="22" spans="1:6">
      <c r="A22" s="21" t="s">
        <v>253</v>
      </c>
      <c r="B22" s="21" t="s">
        <v>252</v>
      </c>
      <c r="C22" s="21">
        <v>9</v>
      </c>
      <c r="D22" s="21">
        <v>2235487</v>
      </c>
      <c r="E22" s="21" t="s">
        <v>260</v>
      </c>
      <c r="F22" s="21" t="s">
        <v>261</v>
      </c>
    </row>
    <row r="23" spans="1:6">
      <c r="A23" s="21"/>
      <c r="B23" s="21"/>
      <c r="C23" s="21"/>
      <c r="D23" s="21"/>
      <c r="E23" s="21"/>
      <c r="F23" s="21"/>
    </row>
    <row r="24" spans="1:6">
      <c r="A24" s="21" t="s">
        <v>263</v>
      </c>
      <c r="B24" s="21" t="s">
        <v>262</v>
      </c>
      <c r="C24" s="21">
        <v>8.5</v>
      </c>
      <c r="D24" s="21">
        <v>734846</v>
      </c>
      <c r="E24" s="21" t="s">
        <v>264</v>
      </c>
      <c r="F24" s="21" t="s">
        <v>265</v>
      </c>
    </row>
    <row r="25" spans="1:6">
      <c r="A25" s="21"/>
      <c r="B25" s="21"/>
      <c r="C25" s="21"/>
      <c r="D25" s="21"/>
      <c r="E25" s="21"/>
      <c r="F25" s="21"/>
    </row>
    <row r="26" spans="1:6">
      <c r="A26" s="21" t="s">
        <v>267</v>
      </c>
      <c r="B26" s="21" t="s">
        <v>266</v>
      </c>
      <c r="C26" s="21">
        <v>9</v>
      </c>
      <c r="D26" s="21">
        <v>724101</v>
      </c>
      <c r="E26" s="21" t="s">
        <v>256</v>
      </c>
      <c r="F26" s="21" t="s">
        <v>257</v>
      </c>
    </row>
    <row r="27" spans="1:6">
      <c r="A27" s="21"/>
      <c r="B27" s="21"/>
      <c r="C27" s="21"/>
      <c r="D27" s="21"/>
      <c r="E27" s="21"/>
      <c r="F27" s="21"/>
    </row>
    <row r="28" spans="1:6">
      <c r="A28" s="21" t="s">
        <v>267</v>
      </c>
      <c r="B28" s="21" t="s">
        <v>266</v>
      </c>
      <c r="C28" s="21">
        <v>9</v>
      </c>
      <c r="D28" s="21">
        <v>724101</v>
      </c>
      <c r="E28" s="21" t="s">
        <v>258</v>
      </c>
      <c r="F28" s="21" t="s">
        <v>259</v>
      </c>
    </row>
    <row r="29" spans="1:6">
      <c r="A29" s="21"/>
      <c r="B29" s="21"/>
      <c r="C29" s="21"/>
      <c r="D29" s="21"/>
      <c r="E29" s="21"/>
      <c r="F29" s="21"/>
    </row>
    <row r="30" spans="1:6">
      <c r="A30" s="21" t="s">
        <v>269</v>
      </c>
      <c r="B30" s="21" t="s">
        <v>268</v>
      </c>
      <c r="C30" s="21">
        <v>8.5</v>
      </c>
      <c r="D30" s="21">
        <v>27823</v>
      </c>
      <c r="E30" s="21" t="s">
        <v>270</v>
      </c>
      <c r="F30" s="21" t="s">
        <v>271</v>
      </c>
    </row>
    <row r="31" spans="1:6">
      <c r="A31" s="21"/>
      <c r="B31" s="21"/>
      <c r="C31" s="21"/>
      <c r="D31" s="21"/>
      <c r="E31" s="21"/>
      <c r="F31" s="21"/>
    </row>
    <row r="32" spans="1:6">
      <c r="A32" s="21" t="s">
        <v>273</v>
      </c>
      <c r="B32" s="21" t="s">
        <v>272</v>
      </c>
      <c r="C32" s="21">
        <v>8.4</v>
      </c>
      <c r="D32" s="21">
        <v>146909</v>
      </c>
      <c r="E32" s="21" t="s">
        <v>274</v>
      </c>
      <c r="F32" s="21" t="s">
        <v>275</v>
      </c>
    </row>
    <row r="33" spans="1:6">
      <c r="A33" s="21"/>
      <c r="B33" s="21"/>
      <c r="C33" s="21"/>
      <c r="D33" s="21"/>
      <c r="E33" s="21"/>
      <c r="F33" s="21"/>
    </row>
    <row r="34" spans="1:6">
      <c r="A34" s="21" t="s">
        <v>277</v>
      </c>
      <c r="B34" s="21" t="s">
        <v>276</v>
      </c>
      <c r="C34" s="21">
        <v>8.5</v>
      </c>
      <c r="D34" s="21">
        <v>540069</v>
      </c>
      <c r="E34" s="21" t="s">
        <v>278</v>
      </c>
      <c r="F34" s="21" t="s">
        <v>279</v>
      </c>
    </row>
    <row r="35" spans="1:6">
      <c r="A35" s="21"/>
      <c r="B35" s="21"/>
      <c r="C35" s="21"/>
      <c r="D35" s="21"/>
      <c r="E35" s="21"/>
      <c r="F35" s="21"/>
    </row>
    <row r="36" spans="1:6">
      <c r="A36" s="21" t="s">
        <v>277</v>
      </c>
      <c r="B36" s="21" t="s">
        <v>276</v>
      </c>
      <c r="C36" s="21">
        <v>8.5</v>
      </c>
      <c r="D36" s="21">
        <v>540069</v>
      </c>
      <c r="E36" s="21" t="s">
        <v>280</v>
      </c>
      <c r="F36" s="21" t="s">
        <v>281</v>
      </c>
    </row>
    <row r="37" spans="1:6">
      <c r="A37" s="21"/>
      <c r="B37" s="21"/>
      <c r="C37" s="21"/>
      <c r="D37" s="21"/>
      <c r="E37" s="21"/>
      <c r="F37" s="21"/>
    </row>
    <row r="38" spans="1:6">
      <c r="A38" s="21" t="s">
        <v>283</v>
      </c>
      <c r="B38" s="22" t="s">
        <v>282</v>
      </c>
      <c r="C38" s="21">
        <v>8.6999999999999993</v>
      </c>
      <c r="D38" s="21">
        <v>1628084</v>
      </c>
      <c r="E38" s="21" t="s">
        <v>254</v>
      </c>
      <c r="F38" s="21" t="s">
        <v>255</v>
      </c>
    </row>
    <row r="39" spans="1:6">
      <c r="A39" s="21"/>
      <c r="B39" s="22"/>
      <c r="C39" s="21"/>
      <c r="D39" s="21"/>
      <c r="E39" s="21"/>
      <c r="F39" s="21"/>
    </row>
    <row r="40" spans="1:6">
      <c r="A40" s="21" t="s">
        <v>283</v>
      </c>
      <c r="B40" s="22" t="s">
        <v>282</v>
      </c>
      <c r="C40" s="21">
        <v>8.6999999999999993</v>
      </c>
      <c r="D40" s="21">
        <v>1628084</v>
      </c>
      <c r="E40" s="21" t="s">
        <v>284</v>
      </c>
      <c r="F40" s="21" t="s">
        <v>285</v>
      </c>
    </row>
    <row r="41" spans="1:6">
      <c r="A41" s="21"/>
      <c r="B41" s="22"/>
      <c r="C41" s="21"/>
      <c r="D41" s="21"/>
      <c r="E41" s="21"/>
      <c r="F41" s="21"/>
    </row>
    <row r="42" spans="1:6">
      <c r="A42" s="21" t="s">
        <v>287</v>
      </c>
      <c r="B42" s="21" t="s">
        <v>286</v>
      </c>
      <c r="C42" s="21">
        <v>8.4</v>
      </c>
      <c r="D42" s="21">
        <v>176765</v>
      </c>
      <c r="E42" s="21" t="s">
        <v>288</v>
      </c>
      <c r="F42" s="21" t="s">
        <v>289</v>
      </c>
    </row>
    <row r="43" spans="1:6">
      <c r="A43" s="21"/>
      <c r="B43" s="21"/>
      <c r="C43" s="21"/>
      <c r="D43" s="21"/>
      <c r="E43" s="21"/>
      <c r="F43" s="21"/>
    </row>
    <row r="44" spans="1:6">
      <c r="A44" s="21" t="s">
        <v>287</v>
      </c>
      <c r="B44" s="21" t="s">
        <v>286</v>
      </c>
      <c r="C44" s="21">
        <v>8.4</v>
      </c>
      <c r="D44" s="21">
        <v>176765</v>
      </c>
      <c r="E44" s="21" t="s">
        <v>246</v>
      </c>
      <c r="F44" s="21" t="s">
        <v>247</v>
      </c>
    </row>
    <row r="45" spans="1:6">
      <c r="A45" s="21"/>
      <c r="B45" s="21"/>
      <c r="C45" s="21"/>
      <c r="D45" s="21"/>
      <c r="E45" s="21"/>
      <c r="F45" s="21"/>
    </row>
    <row r="46" spans="1:6">
      <c r="A46" s="21" t="s">
        <v>287</v>
      </c>
      <c r="B46" s="21" t="s">
        <v>286</v>
      </c>
      <c r="C46" s="21">
        <v>8.4</v>
      </c>
      <c r="D46" s="21">
        <v>176765</v>
      </c>
      <c r="E46" s="21" t="s">
        <v>278</v>
      </c>
      <c r="F46" s="21" t="s">
        <v>279</v>
      </c>
    </row>
    <row r="47" spans="1:6">
      <c r="A47" s="21"/>
      <c r="B47" s="21"/>
      <c r="C47" s="21"/>
      <c r="D47" s="21"/>
      <c r="E47" s="21"/>
      <c r="F47" s="21"/>
    </row>
    <row r="48" spans="1:6">
      <c r="A48" s="21" t="s">
        <v>291</v>
      </c>
      <c r="B48" s="21" t="s">
        <v>290</v>
      </c>
      <c r="C48" s="21">
        <v>8.8000000000000007</v>
      </c>
      <c r="D48" s="21">
        <v>1994355</v>
      </c>
      <c r="E48" s="21" t="s">
        <v>254</v>
      </c>
      <c r="F48" s="21" t="s">
        <v>255</v>
      </c>
    </row>
    <row r="49" spans="1:6">
      <c r="A49" s="21"/>
      <c r="B49" s="21"/>
      <c r="C49" s="21"/>
      <c r="D49" s="21"/>
      <c r="E49" s="21"/>
      <c r="F49" s="21"/>
    </row>
    <row r="50" spans="1:6">
      <c r="A50" s="21" t="s">
        <v>291</v>
      </c>
      <c r="B50" s="21" t="s">
        <v>290</v>
      </c>
      <c r="C50" s="21">
        <v>8.8000000000000007</v>
      </c>
      <c r="D50" s="21">
        <v>1994355</v>
      </c>
      <c r="E50" s="21" t="s">
        <v>292</v>
      </c>
      <c r="F50" s="21" t="s">
        <v>293</v>
      </c>
    </row>
    <row r="51" spans="1:6">
      <c r="A51" s="21"/>
      <c r="B51" s="21"/>
      <c r="C51" s="21"/>
      <c r="D51" s="21"/>
      <c r="E51" s="21"/>
      <c r="F51" s="21"/>
    </row>
    <row r="52" spans="1:6">
      <c r="A52" s="21" t="s">
        <v>291</v>
      </c>
      <c r="B52" s="21" t="s">
        <v>290</v>
      </c>
      <c r="C52" s="21">
        <v>8.8000000000000007</v>
      </c>
      <c r="D52" s="21">
        <v>1994355</v>
      </c>
      <c r="E52" s="21" t="s">
        <v>284</v>
      </c>
      <c r="F52" s="21" t="s">
        <v>285</v>
      </c>
    </row>
    <row r="53" spans="1:6">
      <c r="A53" s="21"/>
      <c r="B53" s="21"/>
      <c r="C53" s="21"/>
      <c r="D53" s="21"/>
      <c r="E53" s="21"/>
      <c r="F53" s="21"/>
    </row>
    <row r="54" spans="1:6">
      <c r="A54" s="21" t="s">
        <v>291</v>
      </c>
      <c r="B54" s="21" t="s">
        <v>290</v>
      </c>
      <c r="C54" s="21">
        <v>8.8000000000000007</v>
      </c>
      <c r="D54" s="21">
        <v>1994355</v>
      </c>
      <c r="E54" s="21" t="s">
        <v>260</v>
      </c>
      <c r="F54" s="21" t="s">
        <v>261</v>
      </c>
    </row>
    <row r="55" spans="1:6">
      <c r="A55" s="21"/>
      <c r="B55" s="21"/>
      <c r="C55" s="21"/>
      <c r="D55" s="21"/>
      <c r="E55" s="21"/>
      <c r="F55" s="21"/>
    </row>
    <row r="56" spans="1:6">
      <c r="A56" s="21" t="s">
        <v>295</v>
      </c>
      <c r="B56" s="21" t="s">
        <v>294</v>
      </c>
      <c r="C56" s="21">
        <v>8.1</v>
      </c>
      <c r="D56" s="21">
        <v>300142</v>
      </c>
      <c r="E56" s="21" t="s">
        <v>296</v>
      </c>
      <c r="F56" s="21" t="s">
        <v>297</v>
      </c>
    </row>
    <row r="57" spans="1:6">
      <c r="A57" s="21"/>
      <c r="B57" s="21"/>
      <c r="C57" s="21"/>
      <c r="D57" s="21"/>
      <c r="E57" s="21"/>
      <c r="F57" s="21"/>
    </row>
    <row r="58" spans="1:6">
      <c r="A58" s="21" t="s">
        <v>299</v>
      </c>
      <c r="B58" s="21" t="s">
        <v>298</v>
      </c>
      <c r="C58" s="21">
        <v>8.3000000000000007</v>
      </c>
      <c r="D58" s="21">
        <v>227306</v>
      </c>
      <c r="E58" s="21" t="s">
        <v>270</v>
      </c>
      <c r="F58" s="21" t="s">
        <v>271</v>
      </c>
    </row>
    <row r="59" spans="1:6">
      <c r="A59" s="21"/>
      <c r="B59" s="21"/>
      <c r="C59" s="21"/>
      <c r="D59" s="21"/>
      <c r="E59" s="21"/>
      <c r="F59" s="21"/>
    </row>
    <row r="60" spans="1:6">
      <c r="A60" s="21" t="s">
        <v>301</v>
      </c>
      <c r="B60" s="21" t="s">
        <v>300</v>
      </c>
      <c r="C60" s="21">
        <v>8.3000000000000007</v>
      </c>
      <c r="D60" s="21">
        <v>108614</v>
      </c>
      <c r="E60" s="21" t="s">
        <v>302</v>
      </c>
      <c r="F60" s="21" t="s">
        <v>303</v>
      </c>
    </row>
    <row r="61" spans="1:6">
      <c r="A61" s="21"/>
      <c r="B61" s="21"/>
      <c r="C61" s="21"/>
      <c r="D61" s="21"/>
      <c r="E61" s="21"/>
      <c r="F61" s="21"/>
    </row>
    <row r="62" spans="1:6">
      <c r="A62" s="21" t="s">
        <v>305</v>
      </c>
      <c r="B62" s="21" t="s">
        <v>304</v>
      </c>
      <c r="C62" s="21">
        <v>8.9</v>
      </c>
      <c r="D62" s="21">
        <v>1258969</v>
      </c>
      <c r="E62" s="21" t="s">
        <v>258</v>
      </c>
      <c r="F62" s="21" t="s">
        <v>259</v>
      </c>
    </row>
    <row r="63" spans="1:6">
      <c r="A63" s="21"/>
      <c r="B63" s="21"/>
      <c r="C63" s="21"/>
      <c r="D63" s="21"/>
      <c r="E63" s="21"/>
      <c r="F63" s="21"/>
    </row>
    <row r="64" spans="1:6">
      <c r="A64" s="21" t="s">
        <v>307</v>
      </c>
      <c r="B64" s="21" t="s">
        <v>306</v>
      </c>
      <c r="C64" s="21">
        <v>8.1999999999999993</v>
      </c>
      <c r="D64" s="21">
        <v>338783</v>
      </c>
      <c r="E64" s="21" t="s">
        <v>308</v>
      </c>
      <c r="F64" s="21" t="s">
        <v>309</v>
      </c>
    </row>
    <row r="65" spans="1:6">
      <c r="A65" s="21"/>
      <c r="B65" s="21"/>
      <c r="C65" s="21"/>
      <c r="D65" s="21"/>
      <c r="E65" s="21"/>
      <c r="F65" s="21"/>
    </row>
    <row r="66" spans="1:6">
      <c r="A66" s="21" t="s">
        <v>311</v>
      </c>
      <c r="B66" s="21" t="s">
        <v>310</v>
      </c>
      <c r="C66" s="21">
        <v>8.6</v>
      </c>
      <c r="D66" s="21">
        <v>1201831</v>
      </c>
      <c r="E66" s="21" t="s">
        <v>254</v>
      </c>
      <c r="F66" s="21" t="s">
        <v>255</v>
      </c>
    </row>
    <row r="67" spans="1:6">
      <c r="A67" s="21"/>
      <c r="B67" s="21"/>
      <c r="C67" s="21"/>
      <c r="D67" s="21"/>
      <c r="E67" s="21"/>
      <c r="F67" s="21"/>
    </row>
    <row r="68" spans="1:6">
      <c r="A68" s="21" t="s">
        <v>311</v>
      </c>
      <c r="B68" s="21" t="s">
        <v>310</v>
      </c>
      <c r="C68" s="21">
        <v>8.6</v>
      </c>
      <c r="D68" s="21">
        <v>1201831</v>
      </c>
      <c r="E68" s="21" t="s">
        <v>292</v>
      </c>
      <c r="F68" s="21" t="s">
        <v>293</v>
      </c>
    </row>
    <row r="69" spans="1:6">
      <c r="A69" s="21"/>
      <c r="B69" s="21"/>
      <c r="C69" s="21"/>
      <c r="D69" s="21"/>
      <c r="E69" s="21"/>
      <c r="F69" s="21"/>
    </row>
    <row r="70" spans="1:6">
      <c r="A70" s="21" t="s">
        <v>311</v>
      </c>
      <c r="B70" s="21" t="s">
        <v>310</v>
      </c>
      <c r="C70" s="21">
        <v>8.6</v>
      </c>
      <c r="D70" s="21">
        <v>1201831</v>
      </c>
      <c r="E70" s="21" t="s">
        <v>246</v>
      </c>
      <c r="F70" s="21" t="s">
        <v>247</v>
      </c>
    </row>
    <row r="71" spans="1:6">
      <c r="A71" s="21"/>
      <c r="B71" s="21"/>
      <c r="C71" s="21"/>
      <c r="D71" s="21"/>
      <c r="E71" s="21"/>
      <c r="F71" s="21"/>
    </row>
    <row r="72" spans="1:6">
      <c r="A72" s="21" t="s">
        <v>311</v>
      </c>
      <c r="B72" s="21" t="s">
        <v>310</v>
      </c>
      <c r="C72" s="21">
        <v>8.6</v>
      </c>
      <c r="D72" s="21">
        <v>1201831</v>
      </c>
      <c r="E72" s="21" t="s">
        <v>284</v>
      </c>
      <c r="F72" s="21" t="s">
        <v>285</v>
      </c>
    </row>
    <row r="73" spans="1:6">
      <c r="A73" s="21"/>
      <c r="B73" s="21"/>
      <c r="C73" s="21"/>
      <c r="D73" s="21"/>
      <c r="E73" s="21"/>
      <c r="F73" s="21"/>
    </row>
    <row r="74" spans="1:6">
      <c r="A74" s="21" t="s">
        <v>313</v>
      </c>
      <c r="B74" s="21" t="s">
        <v>312</v>
      </c>
      <c r="C74" s="21">
        <v>8.6</v>
      </c>
      <c r="D74" s="21">
        <v>1398169</v>
      </c>
      <c r="E74" s="21" t="s">
        <v>242</v>
      </c>
      <c r="F74" s="21" t="s">
        <v>243</v>
      </c>
    </row>
    <row r="75" spans="1:6">
      <c r="A75" s="21"/>
      <c r="B75" s="21"/>
      <c r="C75" s="21"/>
      <c r="D75" s="21"/>
      <c r="E75" s="21"/>
      <c r="F75" s="21"/>
    </row>
    <row r="76" spans="1:6">
      <c r="A76" s="21" t="s">
        <v>313</v>
      </c>
      <c r="B76" s="21" t="s">
        <v>312</v>
      </c>
      <c r="C76" s="21">
        <v>8.6</v>
      </c>
      <c r="D76" s="21">
        <v>1398169</v>
      </c>
      <c r="E76" s="21" t="s">
        <v>260</v>
      </c>
      <c r="F76" s="21" t="s">
        <v>261</v>
      </c>
    </row>
    <row r="77" spans="1:6">
      <c r="A77" s="21"/>
      <c r="B77" s="21"/>
      <c r="C77" s="21"/>
      <c r="D77" s="21"/>
      <c r="E77" s="21"/>
      <c r="F77" s="21"/>
    </row>
    <row r="78" spans="1:6">
      <c r="A78" s="21" t="s">
        <v>315</v>
      </c>
      <c r="B78" s="22" t="s">
        <v>314</v>
      </c>
      <c r="C78" s="21">
        <v>8.4</v>
      </c>
      <c r="D78" s="21">
        <v>935757</v>
      </c>
      <c r="E78" s="21" t="s">
        <v>316</v>
      </c>
      <c r="F78" s="21" t="s">
        <v>317</v>
      </c>
    </row>
    <row r="79" spans="1:6">
      <c r="A79" s="21"/>
      <c r="B79" s="22"/>
      <c r="C79" s="21"/>
      <c r="D79" s="21"/>
      <c r="E79" s="21"/>
      <c r="F79" s="21"/>
    </row>
    <row r="80" spans="1:6">
      <c r="A80" s="21" t="s">
        <v>319</v>
      </c>
      <c r="B80" s="21" t="s">
        <v>318</v>
      </c>
      <c r="C80" s="21">
        <v>8.9</v>
      </c>
      <c r="D80" s="21">
        <v>1896750</v>
      </c>
      <c r="E80" s="21" t="s">
        <v>256</v>
      </c>
      <c r="F80" s="21" t="s">
        <v>257</v>
      </c>
    </row>
    <row r="81" spans="1:6">
      <c r="A81" s="21"/>
      <c r="B81" s="21"/>
      <c r="C81" s="21"/>
      <c r="D81" s="21"/>
      <c r="E81" s="21"/>
      <c r="F81" s="21"/>
    </row>
    <row r="82" spans="1:6">
      <c r="A82" s="21" t="s">
        <v>321</v>
      </c>
      <c r="B82" s="21" t="s">
        <v>320</v>
      </c>
      <c r="C82" s="21">
        <v>8.8000000000000007</v>
      </c>
      <c r="D82" s="21">
        <v>1891012</v>
      </c>
      <c r="E82" s="21" t="s">
        <v>278</v>
      </c>
      <c r="F82" s="21" t="s">
        <v>279</v>
      </c>
    </row>
    <row r="83" spans="1:6">
      <c r="A83" s="21"/>
      <c r="B83" s="21"/>
      <c r="C83" s="21"/>
      <c r="D83" s="21"/>
      <c r="E83" s="21"/>
      <c r="F83" s="21"/>
    </row>
    <row r="84" spans="1:6">
      <c r="A84" s="21" t="s">
        <v>323</v>
      </c>
      <c r="B84" s="21" t="s">
        <v>322</v>
      </c>
      <c r="C84" s="21">
        <v>8.6</v>
      </c>
      <c r="D84" s="21">
        <v>604006</v>
      </c>
      <c r="E84" s="21" t="s">
        <v>264</v>
      </c>
      <c r="F84" s="21" t="s">
        <v>265</v>
      </c>
    </row>
    <row r="85" spans="1:6">
      <c r="A85" s="21"/>
      <c r="B85" s="21"/>
      <c r="C85" s="21"/>
      <c r="D85" s="21"/>
      <c r="E85" s="21"/>
      <c r="F85" s="21"/>
    </row>
    <row r="86" spans="1:6">
      <c r="A86" s="21" t="s">
        <v>323</v>
      </c>
      <c r="B86" s="21" t="s">
        <v>322</v>
      </c>
      <c r="C86" s="21">
        <v>8.6</v>
      </c>
      <c r="D86" s="21">
        <v>604006</v>
      </c>
      <c r="E86" s="21" t="s">
        <v>278</v>
      </c>
      <c r="F86" s="21" t="s">
        <v>279</v>
      </c>
    </row>
    <row r="87" spans="1:6">
      <c r="A87" s="21"/>
      <c r="B87" s="21"/>
      <c r="C87" s="21"/>
      <c r="D87" s="21"/>
      <c r="E87" s="21"/>
      <c r="F87" s="21"/>
    </row>
    <row r="88" spans="1:6">
      <c r="A88" s="21" t="s">
        <v>323</v>
      </c>
      <c r="B88" s="21" t="s">
        <v>322</v>
      </c>
      <c r="C88" s="21">
        <v>8.6</v>
      </c>
      <c r="D88" s="21">
        <v>604006</v>
      </c>
      <c r="E88" s="21" t="s">
        <v>280</v>
      </c>
      <c r="F88" s="21" t="s">
        <v>281</v>
      </c>
    </row>
    <row r="89" spans="1:6">
      <c r="A89" s="21"/>
      <c r="B89" s="21"/>
      <c r="C89" s="21"/>
      <c r="D89" s="21"/>
      <c r="E89" s="21"/>
      <c r="F89" s="21"/>
    </row>
    <row r="90" spans="1:6">
      <c r="A90" s="21" t="s">
        <v>325</v>
      </c>
      <c r="B90" s="21" t="s">
        <v>324</v>
      </c>
      <c r="C90" s="21">
        <v>8.6</v>
      </c>
      <c r="D90" s="21">
        <v>1323198</v>
      </c>
      <c r="E90" s="21" t="s">
        <v>260</v>
      </c>
      <c r="F90" s="21" t="s">
        <v>261</v>
      </c>
    </row>
    <row r="91" spans="1:6">
      <c r="A91" s="21"/>
      <c r="B91" s="21"/>
      <c r="C91" s="21"/>
      <c r="D91" s="21"/>
      <c r="E91" s="21"/>
      <c r="F91" s="21"/>
    </row>
    <row r="92" spans="1:6">
      <c r="A92" s="21" t="s">
        <v>327</v>
      </c>
      <c r="B92" s="21" t="s">
        <v>326</v>
      </c>
      <c r="C92" s="21">
        <v>8.6999999999999993</v>
      </c>
      <c r="D92" s="21">
        <v>988682</v>
      </c>
      <c r="E92" s="21" t="s">
        <v>256</v>
      </c>
      <c r="F92" s="21" t="s">
        <v>257</v>
      </c>
    </row>
    <row r="93" spans="1:6">
      <c r="A93" s="21"/>
      <c r="B93" s="21"/>
      <c r="C93" s="21"/>
      <c r="D93" s="21"/>
      <c r="E93" s="21"/>
      <c r="F93" s="21"/>
    </row>
    <row r="94" spans="1:6">
      <c r="A94" s="21" t="s">
        <v>329</v>
      </c>
      <c r="B94" s="21" t="s">
        <v>328</v>
      </c>
      <c r="C94" s="21">
        <v>8.8000000000000007</v>
      </c>
      <c r="D94" s="21">
        <v>670813</v>
      </c>
      <c r="E94" s="21" t="s">
        <v>238</v>
      </c>
      <c r="F94" s="21" t="s">
        <v>239</v>
      </c>
    </row>
    <row r="95" spans="1:6">
      <c r="A95" s="21"/>
      <c r="B95" s="21"/>
      <c r="C95" s="21"/>
      <c r="D95" s="21"/>
      <c r="E95" s="21"/>
      <c r="F95" s="21"/>
    </row>
    <row r="96" spans="1:6">
      <c r="A96" s="21" t="s">
        <v>331</v>
      </c>
      <c r="B96" s="21" t="s">
        <v>330</v>
      </c>
      <c r="C96" s="21">
        <v>8.1</v>
      </c>
      <c r="D96" s="21">
        <v>102286</v>
      </c>
      <c r="E96" s="21" t="s">
        <v>270</v>
      </c>
      <c r="F96" s="21" t="s">
        <v>271</v>
      </c>
    </row>
    <row r="97" spans="1:6">
      <c r="A97" s="21"/>
      <c r="B97" s="21"/>
      <c r="C97" s="21"/>
      <c r="D97" s="21"/>
      <c r="E97" s="21"/>
      <c r="F97" s="21"/>
    </row>
    <row r="98" spans="1:6">
      <c r="A98" s="21" t="s">
        <v>333</v>
      </c>
      <c r="B98" s="21" t="s">
        <v>332</v>
      </c>
      <c r="C98" s="21">
        <v>8.8000000000000007</v>
      </c>
      <c r="D98" s="21">
        <v>34016</v>
      </c>
      <c r="E98" s="21" t="s">
        <v>296</v>
      </c>
      <c r="F98" s="21" t="s">
        <v>297</v>
      </c>
    </row>
    <row r="99" spans="1:6">
      <c r="A99" s="21"/>
      <c r="B99" s="21"/>
      <c r="C99" s="21"/>
      <c r="D99" s="21"/>
      <c r="E99" s="21"/>
      <c r="F99" s="21"/>
    </row>
    <row r="100" spans="1:6">
      <c r="A100" s="21" t="s">
        <v>333</v>
      </c>
      <c r="B100" s="21" t="s">
        <v>332</v>
      </c>
      <c r="C100" s="21">
        <v>8.8000000000000007</v>
      </c>
      <c r="D100" s="21">
        <v>34016</v>
      </c>
      <c r="E100" s="21" t="s">
        <v>270</v>
      </c>
      <c r="F100" s="21" t="s">
        <v>271</v>
      </c>
    </row>
    <row r="101" spans="1:6">
      <c r="A101" s="21"/>
      <c r="B101" s="21"/>
      <c r="C101" s="21"/>
      <c r="D101" s="21"/>
      <c r="E101" s="21"/>
      <c r="F101" s="21"/>
    </row>
    <row r="102" spans="1:6">
      <c r="A102" s="21" t="s">
        <v>335</v>
      </c>
      <c r="B102" s="21" t="s">
        <v>334</v>
      </c>
      <c r="C102" s="21">
        <v>8.1999999999999993</v>
      </c>
      <c r="D102" s="21">
        <v>253239</v>
      </c>
      <c r="E102" s="21" t="s">
        <v>308</v>
      </c>
      <c r="F102" s="21" t="s">
        <v>309</v>
      </c>
    </row>
    <row r="103" spans="1:6">
      <c r="A103" s="21"/>
      <c r="B103" s="21"/>
      <c r="C103" s="21"/>
      <c r="D103" s="21"/>
      <c r="E103" s="21"/>
      <c r="F103" s="21"/>
    </row>
    <row r="104" spans="1:6">
      <c r="A104" s="21" t="s">
        <v>337</v>
      </c>
      <c r="B104" s="21" t="s">
        <v>336</v>
      </c>
      <c r="C104" s="21">
        <v>9.3000000000000007</v>
      </c>
      <c r="D104" s="21">
        <v>2446424</v>
      </c>
      <c r="E104" s="21" t="s">
        <v>258</v>
      </c>
      <c r="F104" s="21" t="s">
        <v>259</v>
      </c>
    </row>
    <row r="105" spans="1:6">
      <c r="A105" s="21"/>
      <c r="B105" s="21"/>
      <c r="C105" s="21"/>
      <c r="D105" s="21"/>
      <c r="E105" s="21"/>
      <c r="F105" s="21"/>
    </row>
    <row r="106" spans="1:6">
      <c r="A106" s="21" t="s">
        <v>339</v>
      </c>
      <c r="B106" s="21" t="s">
        <v>338</v>
      </c>
      <c r="C106" s="21">
        <v>8.1</v>
      </c>
      <c r="D106" s="21">
        <v>505197</v>
      </c>
      <c r="E106" s="21" t="s">
        <v>274</v>
      </c>
      <c r="F106" s="21" t="s">
        <v>275</v>
      </c>
    </row>
    <row r="107" spans="1:6">
      <c r="A107" s="21"/>
      <c r="B107" s="21"/>
      <c r="C107" s="21"/>
      <c r="D107" s="21"/>
      <c r="E107" s="21"/>
      <c r="F107" s="21"/>
    </row>
    <row r="108" spans="1:6">
      <c r="A108" s="21" t="s">
        <v>341</v>
      </c>
      <c r="B108" s="21" t="s">
        <v>340</v>
      </c>
      <c r="C108" s="21">
        <v>8.1</v>
      </c>
      <c r="D108" s="21">
        <v>623082</v>
      </c>
      <c r="E108" s="21" t="s">
        <v>296</v>
      </c>
      <c r="F108" s="21" t="s">
        <v>297</v>
      </c>
    </row>
    <row r="109" spans="1:6">
      <c r="A109" s="21"/>
      <c r="B109" s="21"/>
      <c r="C109" s="21"/>
      <c r="D109" s="21"/>
      <c r="E109" s="21"/>
      <c r="F109" s="21"/>
    </row>
    <row r="110" spans="1:6">
      <c r="A110" s="21" t="s">
        <v>343</v>
      </c>
      <c r="B110" s="21" t="s">
        <v>342</v>
      </c>
      <c r="C110" s="21">
        <v>8.5</v>
      </c>
      <c r="D110" s="21">
        <v>162068</v>
      </c>
      <c r="E110" s="21" t="s">
        <v>264</v>
      </c>
      <c r="F110" s="21" t="s">
        <v>265</v>
      </c>
    </row>
    <row r="111" spans="1:6">
      <c r="A111" s="21"/>
      <c r="B111" s="21"/>
      <c r="C111" s="21"/>
      <c r="D111" s="21"/>
      <c r="E111" s="21"/>
      <c r="F111" s="21"/>
    </row>
    <row r="112" spans="1:6">
      <c r="A112" s="21" t="s">
        <v>343</v>
      </c>
      <c r="B112" s="21" t="s">
        <v>342</v>
      </c>
      <c r="C112" s="21">
        <v>8.5</v>
      </c>
      <c r="D112" s="21">
        <v>162068</v>
      </c>
      <c r="E112" s="21" t="s">
        <v>278</v>
      </c>
      <c r="F112" s="21" t="s">
        <v>279</v>
      </c>
    </row>
    <row r="113" spans="1:6">
      <c r="A113" s="21"/>
      <c r="B113" s="21"/>
      <c r="C113" s="21"/>
      <c r="D113" s="21"/>
      <c r="E113" s="21"/>
      <c r="F113" s="21"/>
    </row>
    <row r="114" spans="1:6">
      <c r="A114" s="21" t="s">
        <v>345</v>
      </c>
      <c r="B114" s="21" t="s">
        <v>344</v>
      </c>
      <c r="C114" s="21">
        <v>8.5</v>
      </c>
      <c r="D114" s="21">
        <v>705963</v>
      </c>
      <c r="E114" s="21" t="s">
        <v>280</v>
      </c>
      <c r="F114" s="21" t="s">
        <v>281</v>
      </c>
    </row>
    <row r="115" spans="1:6">
      <c r="A115" s="21"/>
      <c r="B115" s="21"/>
      <c r="C115" s="21"/>
      <c r="D115" s="21"/>
      <c r="E115" s="21"/>
      <c r="F115" s="21"/>
    </row>
    <row r="116" spans="1:6">
      <c r="A116" s="21" t="s">
        <v>347</v>
      </c>
      <c r="B116" s="21" t="s">
        <v>346</v>
      </c>
      <c r="C116" s="21">
        <v>8.6</v>
      </c>
      <c r="D116" s="21">
        <v>307112</v>
      </c>
      <c r="E116" s="21" t="s">
        <v>254</v>
      </c>
      <c r="F116" s="21" t="s">
        <v>255</v>
      </c>
    </row>
    <row r="117" spans="1:6">
      <c r="A117" s="21"/>
      <c r="B117" s="21"/>
      <c r="C117" s="21"/>
      <c r="D117" s="21"/>
      <c r="E117" s="21"/>
      <c r="F117" s="21"/>
    </row>
    <row r="118" spans="1:6">
      <c r="A118" s="21" t="s">
        <v>347</v>
      </c>
      <c r="B118" s="21" t="s">
        <v>346</v>
      </c>
      <c r="C118" s="21">
        <v>8.6</v>
      </c>
      <c r="D118" s="21">
        <v>307112</v>
      </c>
      <c r="E118" s="21" t="s">
        <v>292</v>
      </c>
      <c r="F118" s="21" t="s">
        <v>293</v>
      </c>
    </row>
    <row r="119" spans="1:6">
      <c r="A119" s="21"/>
      <c r="B119" s="21"/>
      <c r="C119" s="21"/>
      <c r="D119" s="21"/>
      <c r="E119" s="21"/>
      <c r="F119" s="21"/>
    </row>
    <row r="120" spans="1:6">
      <c r="A120" s="21" t="s">
        <v>349</v>
      </c>
      <c r="B120" s="21" t="s">
        <v>348</v>
      </c>
      <c r="C120" s="21">
        <v>8.1</v>
      </c>
      <c r="D120" s="21">
        <v>144817</v>
      </c>
      <c r="E120" s="21" t="s">
        <v>296</v>
      </c>
      <c r="F120" s="21" t="s">
        <v>297</v>
      </c>
    </row>
    <row r="121" spans="1:6">
      <c r="A121" s="21"/>
      <c r="B121" s="21"/>
      <c r="C121" s="21"/>
      <c r="D121" s="21"/>
      <c r="E121" s="21"/>
      <c r="F121" s="21"/>
    </row>
    <row r="122" spans="1:6">
      <c r="A122" s="21" t="s">
        <v>351</v>
      </c>
      <c r="B122" s="21" t="s">
        <v>350</v>
      </c>
      <c r="C122" s="21">
        <v>8.3000000000000007</v>
      </c>
      <c r="D122" s="21">
        <v>380435</v>
      </c>
      <c r="E122" s="21" t="s">
        <v>296</v>
      </c>
      <c r="F122" s="21" t="s">
        <v>297</v>
      </c>
    </row>
    <row r="123" spans="1:6">
      <c r="A123" s="21"/>
      <c r="B123" s="21"/>
      <c r="C123" s="21"/>
      <c r="D123" s="21"/>
      <c r="E123" s="21"/>
      <c r="F123" s="21"/>
    </row>
    <row r="124" spans="1:6">
      <c r="A124" s="21" t="s">
        <v>351</v>
      </c>
      <c r="B124" s="21" t="s">
        <v>350</v>
      </c>
      <c r="C124" s="21">
        <v>8.3000000000000007</v>
      </c>
      <c r="D124" s="21">
        <v>380435</v>
      </c>
      <c r="E124" s="21" t="s">
        <v>308</v>
      </c>
      <c r="F124" s="21" t="s">
        <v>309</v>
      </c>
    </row>
    <row r="125" spans="1:6">
      <c r="A125" s="21"/>
      <c r="B125" s="21"/>
      <c r="C125" s="21"/>
      <c r="D125" s="21"/>
      <c r="E125" s="21"/>
      <c r="F125" s="21"/>
    </row>
    <row r="126" spans="1:6">
      <c r="A126" s="21" t="s">
        <v>353</v>
      </c>
      <c r="B126" s="21" t="s">
        <v>352</v>
      </c>
      <c r="C126" s="21">
        <v>8.5</v>
      </c>
      <c r="D126" s="21">
        <v>1105235</v>
      </c>
      <c r="E126" s="21" t="s">
        <v>264</v>
      </c>
      <c r="F126" s="21" t="s">
        <v>265</v>
      </c>
    </row>
    <row r="127" spans="1:6">
      <c r="A127" s="21"/>
      <c r="B127" s="21"/>
      <c r="C127" s="21"/>
      <c r="D127" s="21"/>
      <c r="E127" s="21"/>
      <c r="F127" s="21"/>
    </row>
    <row r="128" spans="1:6">
      <c r="A128" s="21" t="s">
        <v>353</v>
      </c>
      <c r="B128" s="21" t="s">
        <v>352</v>
      </c>
      <c r="C128" s="21">
        <v>8.5</v>
      </c>
      <c r="D128" s="21">
        <v>1105235</v>
      </c>
      <c r="E128" s="21" t="s">
        <v>284</v>
      </c>
      <c r="F128" s="21" t="s">
        <v>285</v>
      </c>
    </row>
    <row r="129" spans="1:6">
      <c r="A129" s="21"/>
      <c r="B129" s="21"/>
      <c r="C129" s="21"/>
      <c r="D129" s="21"/>
      <c r="E129" s="21"/>
      <c r="F129" s="21"/>
    </row>
    <row r="130" spans="1:6">
      <c r="A130" s="21" t="s">
        <v>355</v>
      </c>
      <c r="B130" s="21" t="s">
        <v>354</v>
      </c>
      <c r="C130" s="21">
        <v>9</v>
      </c>
      <c r="D130" s="21">
        <v>1176578</v>
      </c>
      <c r="E130" s="21" t="s">
        <v>256</v>
      </c>
      <c r="F130" s="21" t="s">
        <v>257</v>
      </c>
    </row>
    <row r="131" spans="1:6">
      <c r="A131" s="21"/>
      <c r="B131" s="21"/>
      <c r="C131" s="21"/>
      <c r="D131" s="21"/>
      <c r="E131" s="21"/>
      <c r="F131" s="21"/>
    </row>
    <row r="132" spans="1:6">
      <c r="A132" s="21" t="s">
        <v>355</v>
      </c>
      <c r="B132" s="21" t="s">
        <v>354</v>
      </c>
      <c r="C132" s="21">
        <v>9</v>
      </c>
      <c r="D132" s="21">
        <v>1176578</v>
      </c>
      <c r="E132" s="21" t="s">
        <v>258</v>
      </c>
      <c r="F132" s="21" t="s">
        <v>259</v>
      </c>
    </row>
    <row r="133" spans="1:6">
      <c r="A133" s="21"/>
      <c r="B133" s="21"/>
      <c r="C133" s="21"/>
      <c r="D133" s="21"/>
      <c r="E133" s="21"/>
      <c r="F133" s="21"/>
    </row>
    <row r="134" spans="1:6">
      <c r="A134" s="21" t="s">
        <v>357</v>
      </c>
      <c r="B134" s="21" t="s">
        <v>356</v>
      </c>
      <c r="C134" s="21">
        <v>8.1</v>
      </c>
      <c r="D134" s="21">
        <v>421896</v>
      </c>
      <c r="E134" s="21" t="s">
        <v>274</v>
      </c>
      <c r="F134" s="21" t="s">
        <v>275</v>
      </c>
    </row>
    <row r="135" spans="1:6">
      <c r="A135" s="21"/>
      <c r="B135" s="21"/>
      <c r="C135" s="21"/>
      <c r="D135" s="21"/>
      <c r="E135" s="21"/>
      <c r="F135" s="21"/>
    </row>
    <row r="136" spans="1:6">
      <c r="A136" s="21" t="s">
        <v>359</v>
      </c>
      <c r="B136" s="21" t="s">
        <v>358</v>
      </c>
      <c r="C136" s="21">
        <v>8.6</v>
      </c>
      <c r="D136" s="21">
        <v>420240</v>
      </c>
      <c r="E136" s="21" t="s">
        <v>302</v>
      </c>
      <c r="F136" s="21" t="s">
        <v>303</v>
      </c>
    </row>
    <row r="137" spans="1:6">
      <c r="A137" s="21"/>
      <c r="B137" s="21"/>
      <c r="C137" s="21"/>
      <c r="D137" s="21"/>
      <c r="E137" s="21"/>
      <c r="F137" s="21"/>
    </row>
    <row r="138" spans="1:6">
      <c r="A138" s="21" t="s">
        <v>359</v>
      </c>
      <c r="B138" s="21" t="s">
        <v>358</v>
      </c>
      <c r="C138" s="21">
        <v>8.6</v>
      </c>
      <c r="D138" s="21">
        <v>420240</v>
      </c>
      <c r="E138" s="21" t="s">
        <v>246</v>
      </c>
      <c r="F138" s="21" t="s">
        <v>247</v>
      </c>
    </row>
    <row r="139" spans="1:6">
      <c r="A139" s="21"/>
      <c r="B139" s="21"/>
      <c r="C139" s="21"/>
      <c r="D139" s="21"/>
      <c r="E139" s="21"/>
      <c r="F139" s="21"/>
    </row>
    <row r="140" spans="1:6">
      <c r="A140" s="21" t="s">
        <v>361</v>
      </c>
      <c r="B140" s="21" t="s">
        <v>360</v>
      </c>
      <c r="C140" s="21">
        <v>8.6</v>
      </c>
      <c r="D140" s="21">
        <v>462015</v>
      </c>
      <c r="E140" s="21" t="s">
        <v>264</v>
      </c>
      <c r="F140" s="21" t="s">
        <v>265</v>
      </c>
    </row>
    <row r="141" spans="1:6">
      <c r="A141" s="21"/>
      <c r="B141" s="21"/>
      <c r="C141" s="21"/>
      <c r="D141" s="21"/>
      <c r="E141" s="21"/>
      <c r="F141" s="21"/>
    </row>
    <row r="142" spans="1:6">
      <c r="A142" s="21" t="s">
        <v>361</v>
      </c>
      <c r="B142" s="21" t="s">
        <v>360</v>
      </c>
      <c r="C142" s="21">
        <v>8.6</v>
      </c>
      <c r="D142" s="21">
        <v>462015</v>
      </c>
      <c r="E142" s="21" t="s">
        <v>260</v>
      </c>
      <c r="F142" s="21" t="s">
        <v>261</v>
      </c>
    </row>
    <row r="143" spans="1:6">
      <c r="A143" s="21"/>
      <c r="B143" s="21"/>
      <c r="C143" s="21"/>
      <c r="D143" s="21"/>
      <c r="E143" s="21"/>
      <c r="F143" s="21"/>
    </row>
    <row r="144" spans="1:6">
      <c r="A144" s="21" t="s">
        <v>363</v>
      </c>
      <c r="B144" s="21" t="s">
        <v>362</v>
      </c>
      <c r="C144" s="21">
        <v>8.4</v>
      </c>
      <c r="D144" s="21">
        <v>209648</v>
      </c>
      <c r="E144" s="21" t="s">
        <v>234</v>
      </c>
      <c r="F144" s="21" t="s">
        <v>235</v>
      </c>
    </row>
    <row r="145" spans="1:6">
      <c r="A145" s="21"/>
      <c r="B145" s="21"/>
      <c r="C145" s="21"/>
      <c r="D145" s="21"/>
      <c r="E145" s="21"/>
      <c r="F145" s="21"/>
    </row>
    <row r="146" spans="1:6">
      <c r="A146" s="21" t="s">
        <v>365</v>
      </c>
      <c r="B146" s="21" t="s">
        <v>364</v>
      </c>
      <c r="C146" s="21">
        <v>8.4</v>
      </c>
      <c r="D146" s="21">
        <v>350108</v>
      </c>
      <c r="E146" s="21" t="s">
        <v>288</v>
      </c>
      <c r="F146" s="21" t="s">
        <v>289</v>
      </c>
    </row>
    <row r="147" spans="1:6">
      <c r="A147" s="21"/>
      <c r="B147" s="21"/>
      <c r="C147" s="21"/>
      <c r="D147" s="21"/>
      <c r="E147" s="21"/>
      <c r="F147" s="21"/>
    </row>
    <row r="148" spans="1:6">
      <c r="A148" s="21" t="s">
        <v>365</v>
      </c>
      <c r="B148" s="21" t="s">
        <v>364</v>
      </c>
      <c r="C148" s="21">
        <v>8.4</v>
      </c>
      <c r="D148" s="21">
        <v>350108</v>
      </c>
      <c r="E148" s="21" t="s">
        <v>302</v>
      </c>
      <c r="F148" s="21" t="s">
        <v>303</v>
      </c>
    </row>
    <row r="149" spans="1:6">
      <c r="A149" s="21"/>
      <c r="B149" s="21"/>
      <c r="C149" s="21"/>
      <c r="D149" s="21"/>
      <c r="E149" s="21"/>
      <c r="F149" s="21"/>
    </row>
    <row r="150" spans="1:6">
      <c r="A150" s="21" t="s">
        <v>365</v>
      </c>
      <c r="B150" s="21" t="s">
        <v>364</v>
      </c>
      <c r="C150" s="21">
        <v>8.4</v>
      </c>
      <c r="D150" s="21">
        <v>350108</v>
      </c>
      <c r="E150" s="21" t="s">
        <v>308</v>
      </c>
      <c r="F150" s="21" t="s">
        <v>309</v>
      </c>
    </row>
    <row r="151" spans="1:6">
      <c r="A151" s="21"/>
      <c r="B151" s="21"/>
      <c r="C151" s="21"/>
      <c r="D151" s="21"/>
      <c r="E151" s="21"/>
      <c r="F151" s="21"/>
    </row>
    <row r="152" spans="1:6">
      <c r="A152" s="21" t="s">
        <v>367</v>
      </c>
      <c r="B152" s="21" t="s">
        <v>366</v>
      </c>
      <c r="C152" s="21">
        <v>8.4</v>
      </c>
      <c r="D152" s="21">
        <v>818204</v>
      </c>
      <c r="E152" s="21" t="s">
        <v>316</v>
      </c>
      <c r="F152" s="21" t="s">
        <v>317</v>
      </c>
    </row>
    <row r="153" spans="1:6">
      <c r="A153" s="21"/>
      <c r="B153" s="21"/>
      <c r="C153" s="21"/>
      <c r="D153" s="21"/>
      <c r="E153" s="21"/>
      <c r="F153" s="21"/>
    </row>
    <row r="154" spans="1:6">
      <c r="A154" s="21" t="s">
        <v>369</v>
      </c>
      <c r="B154" s="21" t="s">
        <v>368</v>
      </c>
      <c r="C154" s="21">
        <v>8.1</v>
      </c>
      <c r="D154" s="21">
        <v>359159</v>
      </c>
      <c r="E154" s="21" t="s">
        <v>316</v>
      </c>
      <c r="F154" s="21" t="s">
        <v>317</v>
      </c>
    </row>
    <row r="155" spans="1:6">
      <c r="A155" s="21"/>
      <c r="B155" s="21"/>
      <c r="C155" s="21"/>
      <c r="D155" s="21"/>
      <c r="E155" s="21"/>
      <c r="F155" s="21"/>
    </row>
    <row r="156" spans="1:6">
      <c r="A156" s="21" t="s">
        <v>371</v>
      </c>
      <c r="B156" s="21" t="s">
        <v>370</v>
      </c>
      <c r="C156" s="21">
        <v>8.5</v>
      </c>
      <c r="D156" s="21">
        <v>626611</v>
      </c>
      <c r="E156" s="21" t="s">
        <v>316</v>
      </c>
      <c r="F156" s="21" t="s">
        <v>317</v>
      </c>
    </row>
    <row r="157" spans="1:6">
      <c r="A157" s="21"/>
      <c r="B157" s="21"/>
      <c r="C157" s="21"/>
      <c r="D157" s="21"/>
      <c r="E157" s="21"/>
      <c r="F157" s="21"/>
    </row>
    <row r="158" spans="1:6">
      <c r="A158" s="21" t="s">
        <v>371</v>
      </c>
      <c r="B158" s="21" t="s">
        <v>370</v>
      </c>
      <c r="C158" s="21">
        <v>8.5</v>
      </c>
      <c r="D158" s="21">
        <v>626611</v>
      </c>
      <c r="E158" s="21" t="s">
        <v>242</v>
      </c>
      <c r="F158" s="21" t="s">
        <v>243</v>
      </c>
    </row>
    <row r="159" spans="1:6">
      <c r="A159" s="21"/>
      <c r="B159" s="21"/>
      <c r="C159" s="21"/>
      <c r="D159" s="21"/>
      <c r="E159" s="21"/>
      <c r="F159" s="21"/>
    </row>
    <row r="160" spans="1:6">
      <c r="A160" s="21" t="s">
        <v>373</v>
      </c>
      <c r="B160" s="21" t="s">
        <v>372</v>
      </c>
      <c r="C160" s="21">
        <v>8.1</v>
      </c>
      <c r="D160" s="21">
        <v>246697</v>
      </c>
      <c r="E160" s="21" t="s">
        <v>274</v>
      </c>
      <c r="F160" s="21" t="s">
        <v>275</v>
      </c>
    </row>
    <row r="161" spans="1:6">
      <c r="A161" s="21"/>
      <c r="B161" s="21"/>
      <c r="C161" s="21"/>
      <c r="D161" s="21"/>
      <c r="E161" s="21"/>
      <c r="F161" s="21"/>
    </row>
    <row r="162" spans="1:6">
      <c r="A162" s="21" t="s">
        <v>375</v>
      </c>
      <c r="B162" s="21" t="s">
        <v>374</v>
      </c>
      <c r="C162" s="21">
        <v>8.4</v>
      </c>
      <c r="D162" s="21">
        <v>185952</v>
      </c>
      <c r="E162" s="21" t="s">
        <v>280</v>
      </c>
      <c r="F162" s="21" t="s">
        <v>281</v>
      </c>
    </row>
    <row r="163" spans="1:6">
      <c r="A163" s="21"/>
      <c r="B163" s="21"/>
      <c r="C163" s="21"/>
      <c r="D163" s="21"/>
      <c r="E163" s="21"/>
      <c r="F163" s="21"/>
    </row>
    <row r="164" spans="1:6">
      <c r="A164" s="21" t="s">
        <v>377</v>
      </c>
      <c r="B164" s="21" t="s">
        <v>376</v>
      </c>
      <c r="C164" s="21">
        <v>8.3000000000000007</v>
      </c>
      <c r="D164" s="21">
        <v>921693</v>
      </c>
      <c r="E164" s="21" t="s">
        <v>302</v>
      </c>
      <c r="F164" s="21" t="s">
        <v>303</v>
      </c>
    </row>
    <row r="165" spans="1:6">
      <c r="A165" s="21"/>
      <c r="B165" s="21"/>
      <c r="C165" s="21"/>
      <c r="D165" s="21"/>
      <c r="E165" s="21"/>
      <c r="F165" s="21"/>
    </row>
    <row r="166" spans="1:6">
      <c r="A166" s="21" t="s">
        <v>379</v>
      </c>
      <c r="B166" s="21" t="s">
        <v>378</v>
      </c>
      <c r="C166" s="21">
        <v>8.1</v>
      </c>
      <c r="D166" s="21">
        <v>164325</v>
      </c>
      <c r="E166" s="21" t="s">
        <v>234</v>
      </c>
      <c r="F166" s="21" t="s">
        <v>235</v>
      </c>
    </row>
    <row r="167" spans="1:6">
      <c r="A167" s="21"/>
      <c r="B167" s="21"/>
      <c r="C167" s="21"/>
      <c r="D167" s="21"/>
      <c r="E167" s="21"/>
      <c r="F167" s="21"/>
    </row>
    <row r="168" spans="1:6">
      <c r="A168" s="21" t="s">
        <v>381</v>
      </c>
      <c r="B168" s="21" t="s">
        <v>380</v>
      </c>
      <c r="C168" s="21">
        <v>8.4</v>
      </c>
      <c r="D168" s="21">
        <v>329619</v>
      </c>
      <c r="E168" s="21" t="s">
        <v>288</v>
      </c>
      <c r="F168" s="21" t="s">
        <v>289</v>
      </c>
    </row>
    <row r="169" spans="1:6">
      <c r="A169" s="21"/>
      <c r="B169" s="21"/>
      <c r="C169" s="21"/>
      <c r="D169" s="21"/>
      <c r="E169" s="21"/>
      <c r="F169" s="21"/>
    </row>
    <row r="170" spans="1:6">
      <c r="A170" s="21" t="s">
        <v>381</v>
      </c>
      <c r="B170" s="21" t="s">
        <v>380</v>
      </c>
      <c r="C170" s="21">
        <v>8.4</v>
      </c>
      <c r="D170" s="21">
        <v>329619</v>
      </c>
      <c r="E170" s="21" t="s">
        <v>246</v>
      </c>
      <c r="F170" s="21" t="s">
        <v>247</v>
      </c>
    </row>
    <row r="171" spans="1:6">
      <c r="A171" s="21"/>
      <c r="B171" s="21"/>
      <c r="C171" s="21"/>
      <c r="D171" s="21"/>
      <c r="E171" s="21"/>
      <c r="F171" s="21"/>
    </row>
    <row r="172" spans="1:6">
      <c r="A172" s="21" t="s">
        <v>383</v>
      </c>
      <c r="B172" s="21" t="s">
        <v>382</v>
      </c>
      <c r="C172" s="21">
        <v>8.1999999999999993</v>
      </c>
      <c r="D172" s="21">
        <v>333892</v>
      </c>
      <c r="E172" s="21" t="s">
        <v>274</v>
      </c>
      <c r="F172" s="21" t="s">
        <v>275</v>
      </c>
    </row>
    <row r="173" spans="1:6">
      <c r="A173" s="21"/>
      <c r="B173" s="21"/>
      <c r="C173" s="21"/>
      <c r="D173" s="21"/>
      <c r="E173" s="21"/>
      <c r="F173" s="21"/>
    </row>
    <row r="174" spans="1:6">
      <c r="A174" s="21" t="s">
        <v>385</v>
      </c>
      <c r="B174" s="21" t="s">
        <v>384</v>
      </c>
      <c r="C174" s="21">
        <v>8.5</v>
      </c>
      <c r="D174" s="21">
        <v>688309</v>
      </c>
      <c r="E174" s="21" t="s">
        <v>308</v>
      </c>
      <c r="F174" s="21" t="s">
        <v>309</v>
      </c>
    </row>
    <row r="175" spans="1:6">
      <c r="A175" s="21"/>
      <c r="B175" s="21"/>
      <c r="C175" s="21"/>
      <c r="D175" s="21"/>
      <c r="E175" s="21"/>
      <c r="F175" s="21"/>
    </row>
    <row r="176" spans="1:6">
      <c r="A176" s="21" t="s">
        <v>387</v>
      </c>
      <c r="B176" s="21" t="s">
        <v>386</v>
      </c>
      <c r="C176" s="21">
        <v>8.4</v>
      </c>
      <c r="D176" s="21">
        <v>1314316</v>
      </c>
      <c r="E176" s="21" t="s">
        <v>238</v>
      </c>
      <c r="F176" s="21" t="s">
        <v>239</v>
      </c>
    </row>
    <row r="177" spans="1:6">
      <c r="A177" s="21"/>
      <c r="B177" s="21"/>
      <c r="C177" s="21"/>
      <c r="D177" s="21"/>
      <c r="E177" s="21"/>
      <c r="F177" s="21"/>
    </row>
    <row r="178" spans="1:6">
      <c r="A178" s="21" t="s">
        <v>389</v>
      </c>
      <c r="B178" s="21" t="s">
        <v>388</v>
      </c>
      <c r="C178" s="21">
        <v>8.5</v>
      </c>
      <c r="D178" s="21">
        <v>977800</v>
      </c>
      <c r="E178" s="21" t="s">
        <v>292</v>
      </c>
      <c r="F178" s="21" t="s">
        <v>293</v>
      </c>
    </row>
    <row r="179" spans="1:6">
      <c r="A179" s="21"/>
      <c r="B179" s="21"/>
      <c r="C179" s="21"/>
      <c r="D179" s="21"/>
      <c r="E179" s="21"/>
      <c r="F179" s="21"/>
    </row>
    <row r="180" spans="1:6">
      <c r="A180" s="21" t="s">
        <v>389</v>
      </c>
      <c r="B180" s="21" t="s">
        <v>388</v>
      </c>
      <c r="C180" s="21">
        <v>8.5</v>
      </c>
      <c r="D180" s="21">
        <v>977800</v>
      </c>
      <c r="E180" s="21" t="s">
        <v>288</v>
      </c>
      <c r="F180" s="21" t="s">
        <v>289</v>
      </c>
    </row>
    <row r="181" spans="1:6">
      <c r="A181" s="21"/>
      <c r="B181" s="21"/>
      <c r="C181" s="21"/>
      <c r="D181" s="21"/>
      <c r="E181" s="21"/>
      <c r="F181" s="21"/>
    </row>
    <row r="182" spans="1:6">
      <c r="A182" s="21" t="s">
        <v>389</v>
      </c>
      <c r="B182" s="21" t="s">
        <v>388</v>
      </c>
      <c r="C182" s="21">
        <v>8.5</v>
      </c>
      <c r="D182" s="21">
        <v>977800</v>
      </c>
      <c r="E182" s="21" t="s">
        <v>302</v>
      </c>
      <c r="F182" s="21" t="s">
        <v>303</v>
      </c>
    </row>
    <row r="183" spans="1:6">
      <c r="A183" s="21"/>
      <c r="B183" s="21"/>
      <c r="C183" s="21"/>
      <c r="D183" s="21"/>
      <c r="E183" s="21"/>
      <c r="F183" s="21"/>
    </row>
    <row r="184" spans="1:6">
      <c r="A184" s="21" t="s">
        <v>389</v>
      </c>
      <c r="B184" s="21" t="s">
        <v>388</v>
      </c>
      <c r="C184" s="21">
        <v>8.5</v>
      </c>
      <c r="D184" s="21">
        <v>977800</v>
      </c>
      <c r="E184" s="21" t="s">
        <v>270</v>
      </c>
      <c r="F184" s="21" t="s">
        <v>271</v>
      </c>
    </row>
    <row r="185" spans="1:6">
      <c r="A185" s="21"/>
      <c r="B185" s="21"/>
      <c r="C185" s="21"/>
      <c r="D185" s="21"/>
      <c r="E185" s="21"/>
      <c r="F185" s="21"/>
    </row>
    <row r="186" spans="1:6">
      <c r="A186" s="21" t="s">
        <v>391</v>
      </c>
      <c r="B186" s="21" t="s">
        <v>390</v>
      </c>
      <c r="C186" s="21">
        <v>8.6</v>
      </c>
      <c r="D186" s="21">
        <v>1442468</v>
      </c>
      <c r="E186" s="21" t="s">
        <v>292</v>
      </c>
      <c r="F186" s="21" t="s">
        <v>293</v>
      </c>
    </row>
    <row r="187" spans="1:6">
      <c r="A187" s="21"/>
      <c r="B187" s="21"/>
      <c r="C187" s="21"/>
      <c r="D187" s="21"/>
      <c r="E187" s="21"/>
      <c r="F187" s="21"/>
    </row>
    <row r="188" spans="1:6">
      <c r="A188" s="21" t="s">
        <v>391</v>
      </c>
      <c r="B188" s="21" t="s">
        <v>390</v>
      </c>
      <c r="C188" s="21">
        <v>8.6</v>
      </c>
      <c r="D188" s="21">
        <v>1442468</v>
      </c>
      <c r="E188" s="21" t="s">
        <v>284</v>
      </c>
      <c r="F188" s="21" t="s">
        <v>285</v>
      </c>
    </row>
    <row r="189" spans="1:6">
      <c r="A189" s="21"/>
      <c r="B189" s="21"/>
      <c r="C189" s="21"/>
      <c r="D189" s="21"/>
      <c r="E189" s="21"/>
      <c r="F189" s="21"/>
    </row>
    <row r="190" spans="1:6">
      <c r="A190" s="21" t="s">
        <v>393</v>
      </c>
      <c r="B190" s="21" t="s">
        <v>392</v>
      </c>
      <c r="C190" s="21">
        <v>8.1999999999999993</v>
      </c>
      <c r="D190" s="21">
        <v>389605</v>
      </c>
      <c r="E190" s="21" t="s">
        <v>238</v>
      </c>
      <c r="F190" s="21" t="s">
        <v>239</v>
      </c>
    </row>
    <row r="191" spans="1:6">
      <c r="A191" s="21"/>
      <c r="B191" s="21"/>
      <c r="C191" s="21"/>
      <c r="D191" s="21"/>
      <c r="E191" s="21"/>
      <c r="F191" s="21"/>
    </row>
    <row r="192" spans="1:6">
      <c r="A192" s="21" t="s">
        <v>395</v>
      </c>
      <c r="B192" s="21" t="s">
        <v>394</v>
      </c>
      <c r="C192" s="21">
        <v>8.5</v>
      </c>
      <c r="D192" s="21">
        <v>224326</v>
      </c>
      <c r="E192" s="21" t="s">
        <v>288</v>
      </c>
      <c r="F192" s="21" t="s">
        <v>289</v>
      </c>
    </row>
    <row r="193" spans="1:6">
      <c r="A193" s="21"/>
      <c r="B193" s="21"/>
      <c r="C193" s="21"/>
      <c r="D193" s="21"/>
      <c r="E193" s="21"/>
      <c r="F193" s="21"/>
    </row>
    <row r="194" spans="1:6">
      <c r="A194" s="21" t="s">
        <v>395</v>
      </c>
      <c r="B194" s="21" t="s">
        <v>394</v>
      </c>
      <c r="C194" s="21">
        <v>8.5</v>
      </c>
      <c r="D194" s="21">
        <v>224326</v>
      </c>
      <c r="E194" s="21" t="s">
        <v>280</v>
      </c>
      <c r="F194" s="21" t="s">
        <v>281</v>
      </c>
    </row>
    <row r="199" spans="1:6">
      <c r="A199" s="21"/>
      <c r="B199" s="21"/>
      <c r="C199" s="21"/>
      <c r="D199" s="21"/>
      <c r="E199" s="21"/>
      <c r="F199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D01D-C623-7641-B0D1-462D68D3D4B9}">
  <dimension ref="A1:L2030"/>
  <sheetViews>
    <sheetView topLeftCell="A1782" workbookViewId="0">
      <selection activeCell="A917" sqref="A917:A1828"/>
    </sheetView>
  </sheetViews>
  <sheetFormatPr baseColWidth="10" defaultRowHeight="15"/>
  <cols>
    <col min="1" max="1" width="129.6640625" bestFit="1" customWidth="1"/>
    <col min="2" max="2" width="34.33203125" bestFit="1" customWidth="1"/>
    <col min="3" max="3" width="34.33203125" customWidth="1"/>
    <col min="17" max="17" width="29" bestFit="1" customWidth="1"/>
  </cols>
  <sheetData>
    <row r="1" spans="1:12">
      <c r="A1" s="6" t="s">
        <v>176</v>
      </c>
      <c r="B1" s="6" t="s">
        <v>396</v>
      </c>
      <c r="C1" s="6" t="s">
        <v>403</v>
      </c>
      <c r="D1" s="6" t="s">
        <v>182</v>
      </c>
      <c r="E1" s="6" t="s">
        <v>402</v>
      </c>
    </row>
    <row r="2" spans="1:12">
      <c r="A2" s="7">
        <v>1</v>
      </c>
      <c r="B2" s="7" t="s">
        <v>366</v>
      </c>
      <c r="C2" s="7" t="str" cm="1">
        <f t="array" ref="C2">INDEX(Table1[[Inception
]:[Grand Budapest Hotel]],MATCH(movie_ratings!A2,Table1[ID],0),$F$2)</f>
        <v>6</v>
      </c>
      <c r="D2" s="23">
        <v>44525</v>
      </c>
      <c r="E2" s="23">
        <v>44525</v>
      </c>
      <c r="F2" s="26">
        <v>1</v>
      </c>
      <c r="K2" t="s">
        <v>26</v>
      </c>
      <c r="L2" t="str">
        <f>VLOOKUP(K2,cold_start!A1:F194,2)</f>
        <v xml:space="preserve">D46437FDDE474DE493BC65360CE3EB70 </v>
      </c>
    </row>
    <row r="3" spans="1:12">
      <c r="A3" s="7">
        <v>1</v>
      </c>
      <c r="B3" s="7" t="s">
        <v>386</v>
      </c>
      <c r="C3" s="7" t="str" cm="1">
        <f t="array" ref="C3">INDEX(Table1[[Inception
]:[Grand Budapest Hotel]],MATCH(movie_ratings!A3,Table1[ID],0),$F$3)</f>
        <v>3</v>
      </c>
      <c r="D3" s="23">
        <v>44525</v>
      </c>
      <c r="E3" s="23">
        <v>44525</v>
      </c>
      <c r="F3" s="26">
        <v>2</v>
      </c>
      <c r="K3" t="s">
        <v>27</v>
      </c>
      <c r="L3" t="str">
        <f>VLOOKUP(K3,cold_start!A2:F195,2)</f>
        <v xml:space="preserve">F55C71545E00463D94D0D1A1C02A691A </v>
      </c>
    </row>
    <row r="4" spans="1:12">
      <c r="A4" s="7">
        <v>1</v>
      </c>
      <c r="B4" s="7" t="s">
        <v>386</v>
      </c>
      <c r="C4" s="7" t="str" cm="1">
        <f t="array" ref="C4">INDEX(Table1[[Inception
]:[Grand Budapest Hotel]],MATCH(movie_ratings!A4,Table1[ID],0),$F$4)</f>
        <v>6</v>
      </c>
      <c r="D4" s="23">
        <v>44525</v>
      </c>
      <c r="E4" s="23">
        <v>44525</v>
      </c>
      <c r="F4" s="26">
        <v>3</v>
      </c>
      <c r="K4" t="s">
        <v>28</v>
      </c>
      <c r="L4" t="str">
        <f>VLOOKUP(K4,cold_start!A3:F196,2)</f>
        <v xml:space="preserve">F55C71545E00463D94D0D1A1C02A691A </v>
      </c>
    </row>
    <row r="5" spans="1:12">
      <c r="A5" s="7">
        <v>1</v>
      </c>
      <c r="B5" s="7" t="s">
        <v>366</v>
      </c>
      <c r="C5" s="7" t="str" cm="1">
        <f t="array" ref="C5">INDEX(Table1[[Inception
]:[Grand Budapest Hotel]],MATCH(movie_ratings!A5,Table1[ID],0),$F$5)</f>
        <v>5</v>
      </c>
      <c r="D5" s="23">
        <v>44525</v>
      </c>
      <c r="E5" s="23">
        <v>44525</v>
      </c>
      <c r="F5" s="10">
        <v>4</v>
      </c>
      <c r="K5" t="s">
        <v>29</v>
      </c>
      <c r="L5" t="str">
        <f>VLOOKUP(K5,cold_start!A4:F197,2)</f>
        <v xml:space="preserve">D46437FDDE474DE493BC65360CE3EB70 </v>
      </c>
    </row>
    <row r="6" spans="1:12">
      <c r="A6" s="7">
        <v>1</v>
      </c>
      <c r="B6" s="7" t="s">
        <v>382</v>
      </c>
      <c r="C6" s="7" t="str" cm="1">
        <f t="array" ref="C6">INDEX(Table1[[Inception
]:[Grand Budapest Hotel]],MATCH(movie_ratings!A6,Table1[ID],0),$F$6)</f>
        <v>4</v>
      </c>
      <c r="D6" s="23">
        <v>44525</v>
      </c>
      <c r="E6" s="23">
        <v>44525</v>
      </c>
      <c r="F6" s="26">
        <v>5</v>
      </c>
      <c r="K6" t="s">
        <v>30</v>
      </c>
      <c r="L6" t="str">
        <f>VLOOKUP(K6,cold_start!A5:F198,2)</f>
        <v xml:space="preserve">EFFB865B750D476B916CD81AA458EA4E </v>
      </c>
    </row>
    <row r="7" spans="1:12">
      <c r="A7" s="7">
        <v>1</v>
      </c>
      <c r="B7" s="7" t="s">
        <v>394</v>
      </c>
      <c r="C7" s="7" t="str" cm="1">
        <f t="array" ref="C7">INDEX(Table1[[Inception
]:[Grand Budapest Hotel]],MATCH(movie_ratings!A7,Table1[ID],0),$F$7)</f>
        <v>3</v>
      </c>
      <c r="D7" s="23">
        <v>44525</v>
      </c>
      <c r="E7" s="23">
        <v>44525</v>
      </c>
      <c r="F7" s="26">
        <v>6</v>
      </c>
      <c r="K7" t="s">
        <v>31</v>
      </c>
      <c r="L7" t="str">
        <f>VLOOKUP(K7,cold_start!A6:F199,2)</f>
        <v xml:space="preserve">FDEFBC386F694D0A9C8A331C21353155 </v>
      </c>
    </row>
    <row r="8" spans="1:12">
      <c r="A8" s="7">
        <v>1</v>
      </c>
      <c r="B8" s="7" t="s">
        <v>334</v>
      </c>
      <c r="C8" s="7" t="str" cm="1">
        <f t="array" ref="C8">INDEX(Table1[[Inception
]:[Grand Budapest Hotel]],MATCH(movie_ratings!A8,Table1[ID],0),$F$8)</f>
        <v>6</v>
      </c>
      <c r="D8" s="23">
        <v>44525</v>
      </c>
      <c r="E8" s="23">
        <v>44525</v>
      </c>
      <c r="F8" s="26">
        <v>7</v>
      </c>
      <c r="K8" t="s">
        <v>32</v>
      </c>
      <c r="L8" t="str">
        <f>VLOOKUP(K8,cold_start!A7:F200,2)</f>
        <v xml:space="preserve">984659EE84504CFEB1D14758827B5B34 </v>
      </c>
    </row>
    <row r="9" spans="1:12">
      <c r="A9" s="7">
        <v>1</v>
      </c>
      <c r="B9" s="7" t="s">
        <v>294</v>
      </c>
      <c r="C9" s="7" t="str" cm="1">
        <f t="array" ref="C9">INDEX(Table1[[Inception
]:[Grand Budapest Hotel]],MATCH(movie_ratings!A9,Table1[ID],0),$F$9)</f>
        <v>6</v>
      </c>
      <c r="D9" s="23">
        <v>44525</v>
      </c>
      <c r="E9" s="23">
        <v>44525</v>
      </c>
      <c r="F9" s="10">
        <v>8</v>
      </c>
      <c r="K9" t="s">
        <v>33</v>
      </c>
      <c r="L9" t="str">
        <f>VLOOKUP(K9,cold_start!A8:F201,2)</f>
        <v xml:space="preserve">5646859F667F45D99645DCE6B18B4B98 </v>
      </c>
    </row>
    <row r="10" spans="1:12">
      <c r="A10" s="7">
        <v>1</v>
      </c>
      <c r="B10" s="7" t="s">
        <v>366</v>
      </c>
      <c r="C10" s="7" t="str" cm="1">
        <f t="array" ref="C10">INDEX(Table1[[Inception
]:[Grand Budapest Hotel]],MATCH(movie_ratings!A10,Table1[ID],0),$F$10)</f>
        <v>6</v>
      </c>
      <c r="D10" s="23">
        <v>44525</v>
      </c>
      <c r="E10" s="23">
        <v>44525</v>
      </c>
      <c r="F10" s="26">
        <v>9</v>
      </c>
      <c r="K10" t="s">
        <v>34</v>
      </c>
      <c r="L10" t="str">
        <f>VLOOKUP(K10,cold_start!A9:F202,2)</f>
        <v xml:space="preserve">D46437FDDE474DE493BC65360CE3EB70 </v>
      </c>
    </row>
    <row r="11" spans="1:12">
      <c r="A11" s="7">
        <v>1</v>
      </c>
      <c r="B11" s="7" t="s">
        <v>382</v>
      </c>
      <c r="C11" s="7" t="str" cm="1">
        <f t="array" ref="C11">INDEX(Table1[[Inception
]:[Grand Budapest Hotel]],MATCH(movie_ratings!A11,Table1[ID],0),$F$11)</f>
        <v>3</v>
      </c>
      <c r="D11" s="23">
        <v>44525</v>
      </c>
      <c r="E11" s="23">
        <v>44525</v>
      </c>
      <c r="F11" s="26">
        <v>10</v>
      </c>
      <c r="K11" t="s">
        <v>35</v>
      </c>
      <c r="L11" t="str">
        <f>VLOOKUP(K11,cold_start!A10:F203,2)</f>
        <v xml:space="preserve">EFFB865B750D476B916CD81AA458EA4E </v>
      </c>
    </row>
    <row r="12" spans="1:12">
      <c r="A12" s="7">
        <v>1</v>
      </c>
      <c r="B12" s="7" t="s">
        <v>382</v>
      </c>
      <c r="C12" s="7" t="str" cm="1">
        <f t="array" ref="C12">INDEX(Table1[[Inception
]:[Grand Budapest Hotel]],MATCH(movie_ratings!A12,Table1[ID],0),$F$12)</f>
        <v>5</v>
      </c>
      <c r="D12" s="23">
        <v>44525</v>
      </c>
      <c r="E12" s="23">
        <v>44525</v>
      </c>
      <c r="F12" s="26">
        <v>11</v>
      </c>
      <c r="K12" t="s">
        <v>36</v>
      </c>
      <c r="L12" t="str">
        <f>VLOOKUP(K12,cold_start!A11:F204,2)</f>
        <v xml:space="preserve">EFFB865B750D476B916CD81AA458EA4E </v>
      </c>
    </row>
    <row r="13" spans="1:12">
      <c r="A13" s="7">
        <v>1</v>
      </c>
      <c r="B13" s="7" t="s">
        <v>352</v>
      </c>
      <c r="C13" s="7" t="str" cm="1">
        <f t="array" ref="C13">INDEX(Table1[[Inception
]:[Grand Budapest Hotel]],MATCH(movie_ratings!A13,Table1[ID],0),$F$13)</f>
        <v>4</v>
      </c>
      <c r="D13" s="23">
        <v>44525</v>
      </c>
      <c r="E13" s="23">
        <v>44525</v>
      </c>
      <c r="F13" s="10">
        <v>12</v>
      </c>
      <c r="K13" t="s">
        <v>37</v>
      </c>
      <c r="L13" t="str">
        <f>VLOOKUP(K13,cold_start!A12:F205,2)</f>
        <v xml:space="preserve">AFDEAB760E3F4D2E838BF8A17B8A68F3 </v>
      </c>
    </row>
    <row r="14" spans="1:12">
      <c r="A14" s="7">
        <v>1</v>
      </c>
      <c r="B14" s="7" t="s">
        <v>394</v>
      </c>
      <c r="C14" s="7" t="str" cm="1">
        <f t="array" ref="C14">INDEX(Table1[[Inception
]:[Grand Budapest Hotel]],MATCH(movie_ratings!A14,Table1[ID],0),$F$14)</f>
        <v>5</v>
      </c>
      <c r="D14" s="23">
        <v>44525</v>
      </c>
      <c r="E14" s="23">
        <v>44525</v>
      </c>
      <c r="F14" s="26">
        <v>13</v>
      </c>
      <c r="K14" t="s">
        <v>38</v>
      </c>
      <c r="L14" t="str">
        <f>VLOOKUP(K14,cold_start!A13:F206,2)</f>
        <v xml:space="preserve">FDEFBC386F694D0A9C8A331C21353155 </v>
      </c>
    </row>
    <row r="15" spans="1:12">
      <c r="A15" s="7">
        <v>1</v>
      </c>
      <c r="B15" s="7" t="s">
        <v>386</v>
      </c>
      <c r="C15" s="7" t="str" cm="1">
        <f t="array" ref="C15">INDEX(Table1[[Inception
]:[Grand Budapest Hotel]],MATCH(movie_ratings!A15,Table1[ID],0),$F$15)</f>
        <v>5</v>
      </c>
      <c r="D15" s="23">
        <v>44525</v>
      </c>
      <c r="E15" s="23">
        <v>44525</v>
      </c>
      <c r="F15" s="26">
        <v>14</v>
      </c>
      <c r="K15" t="s">
        <v>39</v>
      </c>
      <c r="L15" t="str">
        <f>VLOOKUP(K15,cold_start!A14:F207,2)</f>
        <v xml:space="preserve">F55C71545E00463D94D0D1A1C02A691A </v>
      </c>
    </row>
    <row r="16" spans="1:12">
      <c r="A16" s="7">
        <v>1</v>
      </c>
      <c r="B16" s="7" t="s">
        <v>386</v>
      </c>
      <c r="C16" s="7" cm="1">
        <f t="array" ref="C16">INDEX(Table1[[Inception
]:[Grand Budapest Hotel]],MATCH(movie_ratings!A16,Table1[ID],0),$F$16)</f>
        <v>0</v>
      </c>
      <c r="D16" s="23">
        <v>44525</v>
      </c>
      <c r="E16" s="23">
        <v>44525</v>
      </c>
      <c r="F16" s="26">
        <v>15</v>
      </c>
      <c r="K16" t="s">
        <v>40</v>
      </c>
      <c r="L16" t="str">
        <f>VLOOKUP(K16,cold_start!A15:F208,2)</f>
        <v xml:space="preserve">F55C71545E00463D94D0D1A1C02A691A </v>
      </c>
    </row>
    <row r="17" spans="1:12">
      <c r="A17" s="7">
        <v>1</v>
      </c>
      <c r="B17" s="7" t="s">
        <v>266</v>
      </c>
      <c r="C17" s="7" t="str" cm="1">
        <f t="array" ref="C17">INDEX(Table1[[Inception
]:[Grand Budapest Hotel]],MATCH(movie_ratings!A17,Table1[ID],0),$F$17)</f>
        <v>3</v>
      </c>
      <c r="D17" s="23">
        <v>44525</v>
      </c>
      <c r="E17" s="23">
        <v>44525</v>
      </c>
      <c r="F17" s="10">
        <v>16</v>
      </c>
      <c r="K17" t="s">
        <v>267</v>
      </c>
      <c r="L17" t="str">
        <f>VLOOKUP(K17,cold_start!A16:F209,2)</f>
        <v xml:space="preserve">40BD70B3379042F2A755A2FA593AABC1 </v>
      </c>
    </row>
    <row r="18" spans="1:12">
      <c r="A18" s="7">
        <v>1</v>
      </c>
      <c r="B18" s="7" t="s">
        <v>276</v>
      </c>
      <c r="C18" s="7" t="str" cm="1">
        <f t="array" ref="C18">INDEX(Table1[[Inception
]:[Grand Budapest Hotel]],MATCH(movie_ratings!A18,Table1[ID],0),$F$18)</f>
        <v>3</v>
      </c>
      <c r="D18" s="23">
        <v>44525</v>
      </c>
      <c r="E18" s="23">
        <v>44525</v>
      </c>
      <c r="F18" s="26">
        <v>17</v>
      </c>
      <c r="K18" t="s">
        <v>42</v>
      </c>
      <c r="L18" t="str">
        <f>VLOOKUP(K18,cold_start!A17:F210,2)</f>
        <v xml:space="preserve">471A92EC236D41F79C72511442B7837A </v>
      </c>
    </row>
    <row r="19" spans="1:12">
      <c r="A19" s="7">
        <v>1</v>
      </c>
      <c r="B19" s="7" t="s">
        <v>276</v>
      </c>
      <c r="C19" s="7" t="str" cm="1">
        <f t="array" ref="C19">INDEX(Table1[[Inception
]:[Grand Budapest Hotel]],MATCH(movie_ratings!A19,Table1[ID],0),$F$19)</f>
        <v>3</v>
      </c>
      <c r="D19" s="23">
        <v>44525</v>
      </c>
      <c r="E19" s="23">
        <v>44525</v>
      </c>
      <c r="F19" s="26">
        <v>18</v>
      </c>
      <c r="K19" t="s">
        <v>43</v>
      </c>
      <c r="L19" t="str">
        <f>VLOOKUP(K19,cold_start!A18:F211,2)</f>
        <v xml:space="preserve">471A92EC236D41F79C72511442B7837A </v>
      </c>
    </row>
    <row r="20" spans="1:12">
      <c r="A20" s="7">
        <v>1</v>
      </c>
      <c r="B20" s="7" t="s">
        <v>276</v>
      </c>
      <c r="C20" s="7" t="str" cm="1">
        <f t="array" ref="C20">INDEX(Table1[[Inception
]:[Grand Budapest Hotel]],MATCH(movie_ratings!A20,Table1[ID],0),$F$20)</f>
        <v>3</v>
      </c>
      <c r="D20" s="23">
        <v>44525</v>
      </c>
      <c r="E20" s="23">
        <v>44525</v>
      </c>
      <c r="F20" s="26">
        <v>19</v>
      </c>
      <c r="K20" t="s">
        <v>44</v>
      </c>
      <c r="L20" t="str">
        <f>VLOOKUP(K20,cold_start!A19:F212,2)</f>
        <v xml:space="preserve">471A92EC236D41F79C72511442B7837A </v>
      </c>
    </row>
    <row r="21" spans="1:12">
      <c r="A21" s="7">
        <v>1</v>
      </c>
      <c r="B21" s="7" t="s">
        <v>276</v>
      </c>
      <c r="C21" s="7" t="str" cm="1">
        <f t="array" ref="C21">INDEX(Table1[[Inception
]:[Grand Budapest Hotel]],MATCH(movie_ratings!A21,Table1[ID],0),$F$21)</f>
        <v>3</v>
      </c>
      <c r="D21" s="23">
        <v>44525</v>
      </c>
      <c r="E21" s="23">
        <v>44525</v>
      </c>
      <c r="F21" s="10">
        <v>20</v>
      </c>
      <c r="K21" t="s">
        <v>45</v>
      </c>
      <c r="L21" t="str">
        <f>VLOOKUP(K21,cold_start!A20:F213,2)</f>
        <v xml:space="preserve">471A92EC236D41F79C72511442B7837A </v>
      </c>
    </row>
    <row r="22" spans="1:12">
      <c r="A22" s="7">
        <v>1</v>
      </c>
      <c r="B22" s="7" t="s">
        <v>276</v>
      </c>
      <c r="C22" s="7" t="str" cm="1">
        <f t="array" ref="C22">INDEX(Table1[[Inception
]:[Grand Budapest Hotel]],MATCH(movie_ratings!A22,Table1[ID],0),$F$22)</f>
        <v>3</v>
      </c>
      <c r="D22" s="23">
        <v>44525</v>
      </c>
      <c r="E22" s="23">
        <v>44525</v>
      </c>
      <c r="F22" s="26">
        <v>21</v>
      </c>
      <c r="K22" t="s">
        <v>46</v>
      </c>
      <c r="L22" t="str">
        <f>VLOOKUP(K22,cold_start!A21:F214,2)</f>
        <v xml:space="preserve">471A92EC236D41F79C72511442B7837A </v>
      </c>
    </row>
    <row r="23" spans="1:12">
      <c r="A23" s="7">
        <v>1</v>
      </c>
      <c r="B23" s="7" t="s">
        <v>394</v>
      </c>
      <c r="C23" s="7" t="str" cm="1">
        <f t="array" ref="C23">INDEX(Table1[[Inception
]:[Grand Budapest Hotel]],MATCH(movie_ratings!A23,Table1[ID],0),$F$23)</f>
        <v>3</v>
      </c>
      <c r="D23" s="23">
        <v>44525</v>
      </c>
      <c r="E23" s="23">
        <v>44525</v>
      </c>
      <c r="F23" s="26">
        <v>22</v>
      </c>
      <c r="K23" t="s">
        <v>47</v>
      </c>
      <c r="L23" t="str">
        <f>VLOOKUP(K23,cold_start!A22:F215,2)</f>
        <v xml:space="preserve">FDEFBC386F694D0A9C8A331C21353155 </v>
      </c>
    </row>
    <row r="24" spans="1:12">
      <c r="A24" s="7">
        <v>1</v>
      </c>
      <c r="B24" s="7" t="s">
        <v>268</v>
      </c>
      <c r="C24" s="7" t="str" cm="1">
        <f t="array" ref="C24">INDEX(Table1[[Inception
]:[Grand Budapest Hotel]],MATCH(movie_ratings!A24,Table1[ID],0),$F$24)</f>
        <v>5</v>
      </c>
      <c r="D24" s="23">
        <v>44525</v>
      </c>
      <c r="E24" s="23">
        <v>44525</v>
      </c>
      <c r="F24" s="26">
        <v>23</v>
      </c>
      <c r="K24" t="s">
        <v>48</v>
      </c>
      <c r="L24" t="str">
        <f>VLOOKUP(K24,cold_start!A23:F216,2)</f>
        <v xml:space="preserve">4163E74647774234BCC7C9AF2497D163 </v>
      </c>
    </row>
    <row r="25" spans="1:12">
      <c r="A25" s="7">
        <v>1</v>
      </c>
      <c r="B25" s="7" t="s">
        <v>366</v>
      </c>
      <c r="C25" s="7" t="str" cm="1">
        <f t="array" ref="C25">INDEX(Table1[[Inception
]:[Grand Budapest Hotel]],MATCH(movie_ratings!A25,Table1[ID],0),$F$25)</f>
        <v>3</v>
      </c>
      <c r="D25" s="23">
        <v>44525</v>
      </c>
      <c r="E25" s="23">
        <v>44525</v>
      </c>
      <c r="F25" s="10">
        <v>24</v>
      </c>
      <c r="K25" t="s">
        <v>49</v>
      </c>
      <c r="L25" t="str">
        <f>VLOOKUP(K25,cold_start!A24:F217,2)</f>
        <v xml:space="preserve">D46437FDDE474DE493BC65360CE3EB70 </v>
      </c>
    </row>
    <row r="26" spans="1:12">
      <c r="A26" s="8">
        <v>2</v>
      </c>
      <c r="B26" s="8" t="s">
        <v>366</v>
      </c>
      <c r="C26" s="8" t="str" cm="1">
        <f t="array" ref="C26">INDEX(Table1[[Inception
]:[Grand Budapest Hotel]],MATCH(movie_ratings!A26,Table1[ID],0),$F$2)</f>
        <v>4</v>
      </c>
      <c r="D26" s="27">
        <v>44525</v>
      </c>
      <c r="E26" s="27">
        <v>44525</v>
      </c>
      <c r="F26" s="8"/>
    </row>
    <row r="27" spans="1:12">
      <c r="A27" s="8">
        <v>2</v>
      </c>
      <c r="B27" s="8" t="s">
        <v>386</v>
      </c>
      <c r="C27" s="8" t="str" cm="1">
        <f t="array" ref="C27">INDEX(Table1[[Inception
]:[Grand Budapest Hotel]],MATCH(movie_ratings!A27,Table1[ID],0),$F$3)</f>
        <v>3</v>
      </c>
      <c r="D27" s="27">
        <v>44525</v>
      </c>
      <c r="E27" s="27">
        <v>44525</v>
      </c>
      <c r="F27" s="8"/>
    </row>
    <row r="28" spans="1:12">
      <c r="A28" s="8">
        <v>2</v>
      </c>
      <c r="B28" s="8" t="s">
        <v>386</v>
      </c>
      <c r="C28" s="8" t="str" cm="1">
        <f t="array" ref="C28">INDEX(Table1[[Inception
]:[Grand Budapest Hotel]],MATCH(movie_ratings!A28,Table1[ID],0),$F$4)</f>
        <v>3</v>
      </c>
      <c r="D28" s="27">
        <v>44525</v>
      </c>
      <c r="E28" s="27">
        <v>44525</v>
      </c>
      <c r="F28" s="8"/>
    </row>
    <row r="29" spans="1:12">
      <c r="A29" s="8">
        <v>2</v>
      </c>
      <c r="B29" s="8" t="s">
        <v>366</v>
      </c>
      <c r="C29" s="8" t="str" cm="1">
        <f t="array" ref="C29">INDEX(Table1[[Inception
]:[Grand Budapest Hotel]],MATCH(movie_ratings!A29,Table1[ID],0),$F$5)</f>
        <v>3</v>
      </c>
      <c r="D29" s="27">
        <v>44525</v>
      </c>
      <c r="E29" s="27">
        <v>44525</v>
      </c>
      <c r="F29" s="8"/>
    </row>
    <row r="30" spans="1:12">
      <c r="A30" s="8">
        <v>2</v>
      </c>
      <c r="B30" s="8" t="s">
        <v>382</v>
      </c>
      <c r="C30" s="8" t="str" cm="1">
        <f t="array" ref="C30">INDEX(Table1[[Inception
]:[Grand Budapest Hotel]],MATCH(movie_ratings!A30,Table1[ID],0),$F$6)</f>
        <v>3</v>
      </c>
      <c r="D30" s="27">
        <v>44525</v>
      </c>
      <c r="E30" s="27">
        <v>44525</v>
      </c>
      <c r="F30" s="8"/>
    </row>
    <row r="31" spans="1:12">
      <c r="A31" s="8">
        <v>2</v>
      </c>
      <c r="B31" s="8" t="s">
        <v>394</v>
      </c>
      <c r="C31" s="8" t="str" cm="1">
        <f t="array" ref="C31">INDEX(Table1[[Inception
]:[Grand Budapest Hotel]],MATCH(movie_ratings!A31,Table1[ID],0),$F$7)</f>
        <v>2</v>
      </c>
      <c r="D31" s="27">
        <v>44525</v>
      </c>
      <c r="E31" s="27">
        <v>44525</v>
      </c>
      <c r="F31" s="8"/>
    </row>
    <row r="32" spans="1:12">
      <c r="A32" s="8">
        <v>2</v>
      </c>
      <c r="B32" s="8" t="s">
        <v>334</v>
      </c>
      <c r="C32" s="8" t="str" cm="1">
        <f t="array" ref="C32">INDEX(Table1[[Inception
]:[Grand Budapest Hotel]],MATCH(movie_ratings!A32,Table1[ID],0),$F$8)</f>
        <v>4</v>
      </c>
      <c r="D32" s="27">
        <v>44525</v>
      </c>
      <c r="E32" s="27">
        <v>44525</v>
      </c>
      <c r="F32" s="8"/>
    </row>
    <row r="33" spans="1:6">
      <c r="A33" s="8">
        <v>2</v>
      </c>
      <c r="B33" s="8" t="s">
        <v>294</v>
      </c>
      <c r="C33" s="8" t="str" cm="1">
        <f t="array" ref="C33">INDEX(Table1[[Inception
]:[Grand Budapest Hotel]],MATCH(movie_ratings!A33,Table1[ID],0),$F$9)</f>
        <v>4</v>
      </c>
      <c r="D33" s="27">
        <v>44525</v>
      </c>
      <c r="E33" s="27">
        <v>44525</v>
      </c>
      <c r="F33" s="8"/>
    </row>
    <row r="34" spans="1:6">
      <c r="A34" s="8">
        <v>2</v>
      </c>
      <c r="B34" s="8" t="s">
        <v>366</v>
      </c>
      <c r="C34" s="8" t="str" cm="1">
        <f t="array" ref="C34">INDEX(Table1[[Inception
]:[Grand Budapest Hotel]],MATCH(movie_ratings!A34,Table1[ID],0),$F$10)</f>
        <v>5</v>
      </c>
      <c r="D34" s="27">
        <v>44525</v>
      </c>
      <c r="E34" s="27">
        <v>44525</v>
      </c>
      <c r="F34" s="8"/>
    </row>
    <row r="35" spans="1:6">
      <c r="A35" s="8">
        <v>2</v>
      </c>
      <c r="B35" s="8" t="s">
        <v>382</v>
      </c>
      <c r="C35" s="8" t="str" cm="1">
        <f t="array" ref="C35">INDEX(Table1[[Inception
]:[Grand Budapest Hotel]],MATCH(movie_ratings!A35,Table1[ID],0),$F$11)</f>
        <v>3</v>
      </c>
      <c r="D35" s="27">
        <v>44525</v>
      </c>
      <c r="E35" s="27">
        <v>44525</v>
      </c>
      <c r="F35" s="8"/>
    </row>
    <row r="36" spans="1:6">
      <c r="A36" s="8">
        <v>2</v>
      </c>
      <c r="B36" s="8" t="s">
        <v>382</v>
      </c>
      <c r="C36" s="8" t="str" cm="1">
        <f t="array" ref="C36">INDEX(Table1[[Inception
]:[Grand Budapest Hotel]],MATCH(movie_ratings!A36,Table1[ID],0),$F$12)</f>
        <v>3</v>
      </c>
      <c r="D36" s="27">
        <v>44525</v>
      </c>
      <c r="E36" s="27">
        <v>44525</v>
      </c>
      <c r="F36" s="8"/>
    </row>
    <row r="37" spans="1:6">
      <c r="A37" s="8">
        <v>2</v>
      </c>
      <c r="B37" s="8" t="s">
        <v>352</v>
      </c>
      <c r="C37" s="8" t="str" cm="1">
        <f t="array" ref="C37">INDEX(Table1[[Inception
]:[Grand Budapest Hotel]],MATCH(movie_ratings!A37,Table1[ID],0),$F$13)</f>
        <v>4</v>
      </c>
      <c r="D37" s="27">
        <v>44525</v>
      </c>
      <c r="E37" s="27">
        <v>44525</v>
      </c>
      <c r="F37" s="8"/>
    </row>
    <row r="38" spans="1:6">
      <c r="A38" s="8">
        <v>2</v>
      </c>
      <c r="B38" s="8" t="s">
        <v>394</v>
      </c>
      <c r="C38" s="8" t="str" cm="1">
        <f t="array" ref="C38">INDEX(Table1[[Inception
]:[Grand Budapest Hotel]],MATCH(movie_ratings!A38,Table1[ID],0),$F$14)</f>
        <v>6</v>
      </c>
      <c r="D38" s="27">
        <v>44525</v>
      </c>
      <c r="E38" s="27">
        <v>44525</v>
      </c>
      <c r="F38" s="8"/>
    </row>
    <row r="39" spans="1:6">
      <c r="A39" s="8">
        <v>2</v>
      </c>
      <c r="B39" s="8" t="s">
        <v>386</v>
      </c>
      <c r="C39" s="8" t="str" cm="1">
        <f t="array" ref="C39">INDEX(Table1[[Inception
]:[Grand Budapest Hotel]],MATCH(movie_ratings!A39,Table1[ID],0),$F$15)</f>
        <v>5</v>
      </c>
      <c r="D39" s="27">
        <v>44525</v>
      </c>
      <c r="E39" s="27">
        <v>44525</v>
      </c>
      <c r="F39" s="8"/>
    </row>
    <row r="40" spans="1:6">
      <c r="A40" s="8">
        <v>2</v>
      </c>
      <c r="B40" s="8" t="s">
        <v>386</v>
      </c>
      <c r="C40" s="8" t="str" cm="1">
        <f t="array" ref="C40">INDEX(Table1[[Inception
]:[Grand Budapest Hotel]],MATCH(movie_ratings!A40,Table1[ID],0),$F$16)</f>
        <v>4</v>
      </c>
      <c r="D40" s="27">
        <v>44525</v>
      </c>
      <c r="E40" s="27">
        <v>44525</v>
      </c>
      <c r="F40" s="8"/>
    </row>
    <row r="41" spans="1:6">
      <c r="A41" s="8">
        <v>2</v>
      </c>
      <c r="B41" s="8" t="s">
        <v>266</v>
      </c>
      <c r="C41" s="8" t="str" cm="1">
        <f t="array" ref="C41">INDEX(Table1[[Inception
]:[Grand Budapest Hotel]],MATCH(movie_ratings!A41,Table1[ID],0),$F$17)</f>
        <v>3</v>
      </c>
      <c r="D41" s="27">
        <v>44525</v>
      </c>
      <c r="E41" s="27">
        <v>44525</v>
      </c>
      <c r="F41" s="8"/>
    </row>
    <row r="42" spans="1:6">
      <c r="A42" s="8">
        <v>2</v>
      </c>
      <c r="B42" s="8" t="s">
        <v>276</v>
      </c>
      <c r="C42" s="8" t="str" cm="1">
        <f t="array" ref="C42">INDEX(Table1[[Inception
]:[Grand Budapest Hotel]],MATCH(movie_ratings!A42,Table1[ID],0),$F$18)</f>
        <v>5</v>
      </c>
      <c r="D42" s="27">
        <v>44525</v>
      </c>
      <c r="E42" s="27">
        <v>44525</v>
      </c>
      <c r="F42" s="8"/>
    </row>
    <row r="43" spans="1:6">
      <c r="A43" s="8">
        <v>2</v>
      </c>
      <c r="B43" s="8" t="s">
        <v>276</v>
      </c>
      <c r="C43" s="8" t="str" cm="1">
        <f t="array" ref="C43">INDEX(Table1[[Inception
]:[Grand Budapest Hotel]],MATCH(movie_ratings!A43,Table1[ID],0),$F$19)</f>
        <v>2</v>
      </c>
      <c r="D43" s="27">
        <v>44525</v>
      </c>
      <c r="E43" s="27">
        <v>44525</v>
      </c>
      <c r="F43" s="8"/>
    </row>
    <row r="44" spans="1:6">
      <c r="A44" s="8">
        <v>2</v>
      </c>
      <c r="B44" s="8" t="s">
        <v>276</v>
      </c>
      <c r="C44" s="8" t="str" cm="1">
        <f t="array" ref="C44">INDEX(Table1[[Inception
]:[Grand Budapest Hotel]],MATCH(movie_ratings!A44,Table1[ID],0),$F$20)</f>
        <v>2</v>
      </c>
      <c r="D44" s="27">
        <v>44525</v>
      </c>
      <c r="E44" s="27">
        <v>44525</v>
      </c>
      <c r="F44" s="8"/>
    </row>
    <row r="45" spans="1:6">
      <c r="A45" s="8">
        <v>2</v>
      </c>
      <c r="B45" s="8" t="s">
        <v>276</v>
      </c>
      <c r="C45" s="8" t="str" cm="1">
        <f t="array" ref="C45">INDEX(Table1[[Inception
]:[Grand Budapest Hotel]],MATCH(movie_ratings!A45,Table1[ID],0),$F$21)</f>
        <v>3</v>
      </c>
      <c r="D45" s="27">
        <v>44525</v>
      </c>
      <c r="E45" s="27">
        <v>44525</v>
      </c>
      <c r="F45" s="8"/>
    </row>
    <row r="46" spans="1:6">
      <c r="A46" s="8">
        <v>2</v>
      </c>
      <c r="B46" s="8" t="s">
        <v>276</v>
      </c>
      <c r="C46" s="8" t="str" cm="1">
        <f t="array" ref="C46">INDEX(Table1[[Inception
]:[Grand Budapest Hotel]],MATCH(movie_ratings!A46,Table1[ID],0),$F$22)</f>
        <v>2</v>
      </c>
      <c r="D46" s="27">
        <v>44525</v>
      </c>
      <c r="E46" s="27">
        <v>44525</v>
      </c>
      <c r="F46" s="8"/>
    </row>
    <row r="47" spans="1:6">
      <c r="A47" s="8">
        <v>2</v>
      </c>
      <c r="B47" s="8" t="s">
        <v>394</v>
      </c>
      <c r="C47" s="8" t="str" cm="1">
        <f t="array" ref="C47">INDEX(Table1[[Inception
]:[Grand Budapest Hotel]],MATCH(movie_ratings!A47,Table1[ID],0),$F$23)</f>
        <v>2</v>
      </c>
      <c r="D47" s="27">
        <v>44525</v>
      </c>
      <c r="E47" s="27">
        <v>44525</v>
      </c>
      <c r="F47" s="8"/>
    </row>
    <row r="48" spans="1:6">
      <c r="A48" s="8">
        <v>2</v>
      </c>
      <c r="B48" s="8" t="s">
        <v>268</v>
      </c>
      <c r="C48" s="8" t="str" cm="1">
        <f t="array" ref="C48">INDEX(Table1[[Inception
]:[Grand Budapest Hotel]],MATCH(movie_ratings!A48,Table1[ID],0),$F$24)</f>
        <v>4</v>
      </c>
      <c r="D48" s="27">
        <v>44525</v>
      </c>
      <c r="E48" s="27">
        <v>44525</v>
      </c>
      <c r="F48" s="8"/>
    </row>
    <row r="49" spans="1:6">
      <c r="A49" s="8">
        <v>2</v>
      </c>
      <c r="B49" s="8" t="s">
        <v>366</v>
      </c>
      <c r="C49" s="8" t="str" cm="1">
        <f t="array" ref="C49">INDEX(Table1[[Inception
]:[Grand Budapest Hotel]],MATCH(movie_ratings!A49,Table1[ID],0),$F$25)</f>
        <v>3</v>
      </c>
      <c r="D49" s="27">
        <v>44525</v>
      </c>
      <c r="E49" s="27">
        <v>44525</v>
      </c>
      <c r="F49" s="8"/>
    </row>
    <row r="50" spans="1:6">
      <c r="A50" s="7">
        <v>3</v>
      </c>
      <c r="B50" s="7" t="s">
        <v>366</v>
      </c>
      <c r="C50" s="7" t="str" cm="1">
        <f t="array" ref="C50">INDEX(Table1[[Inception
]:[Grand Budapest Hotel]],MATCH(movie_ratings!A50,Table1[ID],0),$F$2)</f>
        <v>5</v>
      </c>
      <c r="D50" s="23">
        <v>44525</v>
      </c>
      <c r="E50" s="23">
        <v>44525</v>
      </c>
    </row>
    <row r="51" spans="1:6">
      <c r="A51" s="7">
        <v>3</v>
      </c>
      <c r="B51" s="7" t="s">
        <v>386</v>
      </c>
      <c r="C51" s="7" t="str" cm="1">
        <f t="array" ref="C51">INDEX(Table1[[Inception
]:[Grand Budapest Hotel]],MATCH(movie_ratings!A51,Table1[ID],0),$F$3)</f>
        <v>6</v>
      </c>
      <c r="D51" s="23">
        <v>44525</v>
      </c>
      <c r="E51" s="23">
        <v>44525</v>
      </c>
    </row>
    <row r="52" spans="1:6">
      <c r="A52" s="7">
        <v>3</v>
      </c>
      <c r="B52" s="7" t="s">
        <v>386</v>
      </c>
      <c r="C52" s="7" t="str" cm="1">
        <f t="array" ref="C52">INDEX(Table1[[Inception
]:[Grand Budapest Hotel]],MATCH(movie_ratings!A52,Table1[ID],0),$F$4)</f>
        <v>5</v>
      </c>
      <c r="D52" s="23">
        <v>44525</v>
      </c>
      <c r="E52" s="23">
        <v>44525</v>
      </c>
    </row>
    <row r="53" spans="1:6">
      <c r="A53" s="7">
        <v>3</v>
      </c>
      <c r="B53" s="7" t="s">
        <v>366</v>
      </c>
      <c r="C53" s="7" cm="1">
        <f t="array" ref="C53">INDEX(Table1[[Inception
]:[Grand Budapest Hotel]],MATCH(movie_ratings!A53,Table1[ID],0),$F$5)</f>
        <v>0</v>
      </c>
      <c r="D53" s="23">
        <v>44525</v>
      </c>
      <c r="E53" s="23">
        <v>44525</v>
      </c>
    </row>
    <row r="54" spans="1:6">
      <c r="A54" s="7">
        <v>3</v>
      </c>
      <c r="B54" s="7" t="s">
        <v>382</v>
      </c>
      <c r="C54" s="7" cm="1">
        <f t="array" ref="C54">INDEX(Table1[[Inception
]:[Grand Budapest Hotel]],MATCH(movie_ratings!A54,Table1[ID],0),$F$6)</f>
        <v>0</v>
      </c>
      <c r="D54" s="23">
        <v>44525</v>
      </c>
      <c r="E54" s="23">
        <v>44525</v>
      </c>
    </row>
    <row r="55" spans="1:6">
      <c r="A55" s="7">
        <v>3</v>
      </c>
      <c r="B55" s="7" t="s">
        <v>394</v>
      </c>
      <c r="C55" s="7" cm="1">
        <f t="array" ref="C55">INDEX(Table1[[Inception
]:[Grand Budapest Hotel]],MATCH(movie_ratings!A55,Table1[ID],0),$F$7)</f>
        <v>0</v>
      </c>
      <c r="D55" s="23">
        <v>44525</v>
      </c>
      <c r="E55" s="23">
        <v>44525</v>
      </c>
    </row>
    <row r="56" spans="1:6">
      <c r="A56" s="7">
        <v>3</v>
      </c>
      <c r="B56" s="7" t="s">
        <v>334</v>
      </c>
      <c r="C56" s="7" t="str" cm="1">
        <f t="array" ref="C56">INDEX(Table1[[Inception
]:[Grand Budapest Hotel]],MATCH(movie_ratings!A56,Table1[ID],0),$F$8)</f>
        <v>6</v>
      </c>
      <c r="D56" s="23">
        <v>44525</v>
      </c>
      <c r="E56" s="23">
        <v>44525</v>
      </c>
    </row>
    <row r="57" spans="1:6">
      <c r="A57" s="7">
        <v>3</v>
      </c>
      <c r="B57" s="7" t="s">
        <v>294</v>
      </c>
      <c r="C57" s="7" t="str" cm="1">
        <f t="array" ref="C57">INDEX(Table1[[Inception
]:[Grand Budapest Hotel]],MATCH(movie_ratings!A57,Table1[ID],0),$F$9)</f>
        <v>5</v>
      </c>
      <c r="D57" s="23">
        <v>44525</v>
      </c>
      <c r="E57" s="23">
        <v>44525</v>
      </c>
    </row>
    <row r="58" spans="1:6">
      <c r="A58" s="7">
        <v>3</v>
      </c>
      <c r="B58" s="7" t="s">
        <v>366</v>
      </c>
      <c r="C58" s="7" cm="1">
        <f t="array" ref="C58">INDEX(Table1[[Inception
]:[Grand Budapest Hotel]],MATCH(movie_ratings!A58,Table1[ID],0),$F$10)</f>
        <v>0</v>
      </c>
      <c r="D58" s="23">
        <v>44525</v>
      </c>
      <c r="E58" s="23">
        <v>44525</v>
      </c>
    </row>
    <row r="59" spans="1:6">
      <c r="A59" s="7">
        <v>3</v>
      </c>
      <c r="B59" s="7" t="s">
        <v>382</v>
      </c>
      <c r="C59" s="7" t="str" cm="1">
        <f t="array" ref="C59">INDEX(Table1[[Inception
]:[Grand Budapest Hotel]],MATCH(movie_ratings!A59,Table1[ID],0),$F$11)</f>
        <v>6</v>
      </c>
      <c r="D59" s="23">
        <v>44525</v>
      </c>
      <c r="E59" s="23">
        <v>44525</v>
      </c>
    </row>
    <row r="60" spans="1:6">
      <c r="A60" s="7">
        <v>3</v>
      </c>
      <c r="B60" s="7" t="s">
        <v>382</v>
      </c>
      <c r="C60" s="7" cm="1">
        <f t="array" ref="C60">INDEX(Table1[[Inception
]:[Grand Budapest Hotel]],MATCH(movie_ratings!A60,Table1[ID],0),$F$12)</f>
        <v>0</v>
      </c>
      <c r="D60" s="23">
        <v>44525</v>
      </c>
      <c r="E60" s="23">
        <v>44525</v>
      </c>
    </row>
    <row r="61" spans="1:6">
      <c r="A61" s="7">
        <v>3</v>
      </c>
      <c r="B61" s="7" t="s">
        <v>352</v>
      </c>
      <c r="C61" s="7" cm="1">
        <f t="array" ref="C61">INDEX(Table1[[Inception
]:[Grand Budapest Hotel]],MATCH(movie_ratings!A61,Table1[ID],0),$F$13)</f>
        <v>0</v>
      </c>
      <c r="D61" s="23">
        <v>44525</v>
      </c>
      <c r="E61" s="23">
        <v>44525</v>
      </c>
    </row>
    <row r="62" spans="1:6">
      <c r="A62" s="7">
        <v>3</v>
      </c>
      <c r="B62" s="7" t="s">
        <v>394</v>
      </c>
      <c r="C62" s="7" t="str" cm="1">
        <f t="array" ref="C62">INDEX(Table1[[Inception
]:[Grand Budapest Hotel]],MATCH(movie_ratings!A62,Table1[ID],0),$F$14)</f>
        <v>6</v>
      </c>
      <c r="D62" s="23">
        <v>44525</v>
      </c>
      <c r="E62" s="23">
        <v>44525</v>
      </c>
    </row>
    <row r="63" spans="1:6">
      <c r="A63" s="7">
        <v>3</v>
      </c>
      <c r="B63" s="7" t="s">
        <v>386</v>
      </c>
      <c r="C63" s="7" t="str" cm="1">
        <f t="array" ref="C63">INDEX(Table1[[Inception
]:[Grand Budapest Hotel]],MATCH(movie_ratings!A63,Table1[ID],0),$F$15)</f>
        <v>6</v>
      </c>
      <c r="D63" s="23">
        <v>44525</v>
      </c>
      <c r="E63" s="23">
        <v>44525</v>
      </c>
    </row>
    <row r="64" spans="1:6">
      <c r="A64" s="7">
        <v>3</v>
      </c>
      <c r="B64" s="7" t="s">
        <v>386</v>
      </c>
      <c r="C64" s="7" t="str" cm="1">
        <f t="array" ref="C64">INDEX(Table1[[Inception
]:[Grand Budapest Hotel]],MATCH(movie_ratings!A64,Table1[ID],0),$F$16)</f>
        <v>5</v>
      </c>
      <c r="D64" s="23">
        <v>44525</v>
      </c>
      <c r="E64" s="23">
        <v>44525</v>
      </c>
    </row>
    <row r="65" spans="1:5">
      <c r="A65" s="7">
        <v>3</v>
      </c>
      <c r="B65" s="7" t="s">
        <v>266</v>
      </c>
      <c r="C65" s="7" cm="1">
        <f t="array" ref="C65">INDEX(Table1[[Inception
]:[Grand Budapest Hotel]],MATCH(movie_ratings!A65,Table1[ID],0),$F$17)</f>
        <v>0</v>
      </c>
      <c r="D65" s="23">
        <v>44525</v>
      </c>
      <c r="E65" s="23">
        <v>44525</v>
      </c>
    </row>
    <row r="66" spans="1:5">
      <c r="A66" s="7">
        <v>3</v>
      </c>
      <c r="B66" s="7" t="s">
        <v>276</v>
      </c>
      <c r="C66" s="7" cm="1">
        <f t="array" ref="C66">INDEX(Table1[[Inception
]:[Grand Budapest Hotel]],MATCH(movie_ratings!A66,Table1[ID],0),$F$18)</f>
        <v>0</v>
      </c>
      <c r="D66" s="23">
        <v>44525</v>
      </c>
      <c r="E66" s="23">
        <v>44525</v>
      </c>
    </row>
    <row r="67" spans="1:5">
      <c r="A67" s="7">
        <v>3</v>
      </c>
      <c r="B67" s="7" t="s">
        <v>276</v>
      </c>
      <c r="C67" s="7" cm="1">
        <f t="array" ref="C67">INDEX(Table1[[Inception
]:[Grand Budapest Hotel]],MATCH(movie_ratings!A67,Table1[ID],0),$F$19)</f>
        <v>0</v>
      </c>
      <c r="D67" s="23">
        <v>44525</v>
      </c>
      <c r="E67" s="23">
        <v>44525</v>
      </c>
    </row>
    <row r="68" spans="1:5">
      <c r="A68" s="7">
        <v>3</v>
      </c>
      <c r="B68" s="7" t="s">
        <v>276</v>
      </c>
      <c r="C68" s="7" t="str" cm="1">
        <f t="array" ref="C68">INDEX(Table1[[Inception
]:[Grand Budapest Hotel]],MATCH(movie_ratings!A68,Table1[ID],0),$F$20)</f>
        <v>5</v>
      </c>
      <c r="D68" s="23">
        <v>44525</v>
      </c>
      <c r="E68" s="23">
        <v>44525</v>
      </c>
    </row>
    <row r="69" spans="1:5">
      <c r="A69" s="7">
        <v>3</v>
      </c>
      <c r="B69" s="7" t="s">
        <v>276</v>
      </c>
      <c r="C69" s="7" t="str" cm="1">
        <f t="array" ref="C69">INDEX(Table1[[Inception
]:[Grand Budapest Hotel]],MATCH(movie_ratings!A69,Table1[ID],0),$F$21)</f>
        <v>4</v>
      </c>
      <c r="D69" s="23">
        <v>44525</v>
      </c>
      <c r="E69" s="23">
        <v>44525</v>
      </c>
    </row>
    <row r="70" spans="1:5">
      <c r="A70" s="7">
        <v>3</v>
      </c>
      <c r="B70" s="7" t="s">
        <v>276</v>
      </c>
      <c r="C70" s="7" cm="1">
        <f t="array" ref="C70">INDEX(Table1[[Inception
]:[Grand Budapest Hotel]],MATCH(movie_ratings!A70,Table1[ID],0),$F$22)</f>
        <v>0</v>
      </c>
      <c r="D70" s="23">
        <v>44525</v>
      </c>
      <c r="E70" s="23">
        <v>44525</v>
      </c>
    </row>
    <row r="71" spans="1:5">
      <c r="A71" s="7">
        <v>3</v>
      </c>
      <c r="B71" s="7" t="s">
        <v>394</v>
      </c>
      <c r="C71" s="7" cm="1">
        <f t="array" ref="C71">INDEX(Table1[[Inception
]:[Grand Budapest Hotel]],MATCH(movie_ratings!A71,Table1[ID],0),$F$23)</f>
        <v>0</v>
      </c>
      <c r="D71" s="23">
        <v>44525</v>
      </c>
      <c r="E71" s="23">
        <v>44525</v>
      </c>
    </row>
    <row r="72" spans="1:5">
      <c r="A72" s="7">
        <v>3</v>
      </c>
      <c r="B72" s="7" t="s">
        <v>268</v>
      </c>
      <c r="C72" s="7" cm="1">
        <f t="array" ref="C72">INDEX(Table1[[Inception
]:[Grand Budapest Hotel]],MATCH(movie_ratings!A72,Table1[ID],0),$F$24)</f>
        <v>0</v>
      </c>
      <c r="D72" s="23">
        <v>44525</v>
      </c>
      <c r="E72" s="23">
        <v>44525</v>
      </c>
    </row>
    <row r="73" spans="1:5">
      <c r="A73" s="7">
        <v>3</v>
      </c>
      <c r="B73" s="7" t="s">
        <v>366</v>
      </c>
      <c r="C73" s="7" t="str" cm="1">
        <f t="array" ref="C73">INDEX(Table1[[Inception
]:[Grand Budapest Hotel]],MATCH(movie_ratings!A73,Table1[ID],0),$F$25)</f>
        <v>6</v>
      </c>
      <c r="D73" s="23">
        <v>44525</v>
      </c>
      <c r="E73" s="23">
        <v>44525</v>
      </c>
    </row>
    <row r="74" spans="1:5">
      <c r="A74" s="8">
        <v>4</v>
      </c>
      <c r="B74" s="8" t="s">
        <v>366</v>
      </c>
      <c r="C74" s="8" t="str" cm="1">
        <f t="array" ref="C74">INDEX(Table1[[Inception
]:[Grand Budapest Hotel]],MATCH(movie_ratings!A74,Table1[ID],0),$F$2)</f>
        <v>4</v>
      </c>
      <c r="D74" s="27">
        <v>44525</v>
      </c>
      <c r="E74" s="27">
        <v>44525</v>
      </c>
    </row>
    <row r="75" spans="1:5">
      <c r="A75" s="8">
        <v>4</v>
      </c>
      <c r="B75" s="8" t="s">
        <v>386</v>
      </c>
      <c r="C75" s="8" t="str" cm="1">
        <f t="array" ref="C75">INDEX(Table1[[Inception
]:[Grand Budapest Hotel]],MATCH(movie_ratings!A75,Table1[ID],0),$F$3)</f>
        <v>5</v>
      </c>
      <c r="D75" s="27">
        <v>44525</v>
      </c>
      <c r="E75" s="27">
        <v>44525</v>
      </c>
    </row>
    <row r="76" spans="1:5">
      <c r="A76" s="8">
        <v>4</v>
      </c>
      <c r="B76" s="8" t="s">
        <v>386</v>
      </c>
      <c r="C76" s="8" t="str" cm="1">
        <f t="array" ref="C76">INDEX(Table1[[Inception
]:[Grand Budapest Hotel]],MATCH(movie_ratings!A76,Table1[ID],0),$F$4)</f>
        <v>6</v>
      </c>
      <c r="D76" s="27">
        <v>44525</v>
      </c>
      <c r="E76" s="27">
        <v>44525</v>
      </c>
    </row>
    <row r="77" spans="1:5">
      <c r="A77" s="8">
        <v>4</v>
      </c>
      <c r="B77" s="8" t="s">
        <v>366</v>
      </c>
      <c r="C77" s="8" t="str" cm="1">
        <f t="array" ref="C77">INDEX(Table1[[Inception
]:[Grand Budapest Hotel]],MATCH(movie_ratings!A77,Table1[ID],0),$F$5)</f>
        <v>5</v>
      </c>
      <c r="D77" s="27">
        <v>44525</v>
      </c>
      <c r="E77" s="27">
        <v>44525</v>
      </c>
    </row>
    <row r="78" spans="1:5">
      <c r="A78" s="8">
        <v>4</v>
      </c>
      <c r="B78" s="8" t="s">
        <v>382</v>
      </c>
      <c r="C78" s="8" t="str" cm="1">
        <f t="array" ref="C78">INDEX(Table1[[Inception
]:[Grand Budapest Hotel]],MATCH(movie_ratings!A78,Table1[ID],0),$F$6)</f>
        <v>5</v>
      </c>
      <c r="D78" s="27">
        <v>44525</v>
      </c>
      <c r="E78" s="27">
        <v>44525</v>
      </c>
    </row>
    <row r="79" spans="1:5">
      <c r="A79" s="8">
        <v>4</v>
      </c>
      <c r="B79" s="8" t="s">
        <v>394</v>
      </c>
      <c r="C79" s="8" t="str" cm="1">
        <f t="array" ref="C79">INDEX(Table1[[Inception
]:[Grand Budapest Hotel]],MATCH(movie_ratings!A79,Table1[ID],0),$F$7)</f>
        <v>4</v>
      </c>
      <c r="D79" s="27">
        <v>44525</v>
      </c>
      <c r="E79" s="27">
        <v>44525</v>
      </c>
    </row>
    <row r="80" spans="1:5">
      <c r="A80" s="8">
        <v>4</v>
      </c>
      <c r="B80" s="8" t="s">
        <v>334</v>
      </c>
      <c r="C80" s="8" t="str" cm="1">
        <f t="array" ref="C80">INDEX(Table1[[Inception
]:[Grand Budapest Hotel]],MATCH(movie_ratings!A80,Table1[ID],0),$F$8)</f>
        <v>5</v>
      </c>
      <c r="D80" s="27">
        <v>44525</v>
      </c>
      <c r="E80" s="27">
        <v>44525</v>
      </c>
    </row>
    <row r="81" spans="1:5">
      <c r="A81" s="8">
        <v>4</v>
      </c>
      <c r="B81" s="8" t="s">
        <v>294</v>
      </c>
      <c r="C81" s="8" t="str" cm="1">
        <f t="array" ref="C81">INDEX(Table1[[Inception
]:[Grand Budapest Hotel]],MATCH(movie_ratings!A81,Table1[ID],0),$F$9)</f>
        <v>4</v>
      </c>
      <c r="D81" s="27">
        <v>44525</v>
      </c>
      <c r="E81" s="27">
        <v>44525</v>
      </c>
    </row>
    <row r="82" spans="1:5">
      <c r="A82" s="8">
        <v>4</v>
      </c>
      <c r="B82" s="8" t="s">
        <v>366</v>
      </c>
      <c r="C82" s="8" t="str" cm="1">
        <f t="array" ref="C82">INDEX(Table1[[Inception
]:[Grand Budapest Hotel]],MATCH(movie_ratings!A82,Table1[ID],0),$F$10)</f>
        <v>4</v>
      </c>
      <c r="D82" s="27">
        <v>44525</v>
      </c>
      <c r="E82" s="27">
        <v>44525</v>
      </c>
    </row>
    <row r="83" spans="1:5">
      <c r="A83" s="8">
        <v>4</v>
      </c>
      <c r="B83" s="8" t="s">
        <v>382</v>
      </c>
      <c r="C83" s="8" t="str" cm="1">
        <f t="array" ref="C83">INDEX(Table1[[Inception
]:[Grand Budapest Hotel]],MATCH(movie_ratings!A83,Table1[ID],0),$F$11)</f>
        <v>5</v>
      </c>
      <c r="D83" s="27">
        <v>44525</v>
      </c>
      <c r="E83" s="27">
        <v>44525</v>
      </c>
    </row>
    <row r="84" spans="1:5">
      <c r="A84" s="8">
        <v>4</v>
      </c>
      <c r="B84" s="8" t="s">
        <v>382</v>
      </c>
      <c r="C84" s="8" t="str" cm="1">
        <f t="array" ref="C84">INDEX(Table1[[Inception
]:[Grand Budapest Hotel]],MATCH(movie_ratings!A84,Table1[ID],0),$F$12)</f>
        <v>6</v>
      </c>
      <c r="D84" s="27">
        <v>44525</v>
      </c>
      <c r="E84" s="27">
        <v>44525</v>
      </c>
    </row>
    <row r="85" spans="1:5">
      <c r="A85" s="8">
        <v>4</v>
      </c>
      <c r="B85" s="8" t="s">
        <v>352</v>
      </c>
      <c r="C85" s="8" t="str" cm="1">
        <f t="array" ref="C85">INDEX(Table1[[Inception
]:[Grand Budapest Hotel]],MATCH(movie_ratings!A85,Table1[ID],0),$F$13)</f>
        <v>4</v>
      </c>
      <c r="D85" s="27">
        <v>44525</v>
      </c>
      <c r="E85" s="27">
        <v>44525</v>
      </c>
    </row>
    <row r="86" spans="1:5">
      <c r="A86" s="8">
        <v>4</v>
      </c>
      <c r="B86" s="8" t="s">
        <v>394</v>
      </c>
      <c r="C86" s="8" t="str" cm="1">
        <f t="array" ref="C86">INDEX(Table1[[Inception
]:[Grand Budapest Hotel]],MATCH(movie_ratings!A86,Table1[ID],0),$F$14)</f>
        <v>5</v>
      </c>
      <c r="D86" s="27">
        <v>44525</v>
      </c>
      <c r="E86" s="27">
        <v>44525</v>
      </c>
    </row>
    <row r="87" spans="1:5">
      <c r="A87" s="8">
        <v>4</v>
      </c>
      <c r="B87" s="8" t="s">
        <v>386</v>
      </c>
      <c r="C87" s="8" t="str" cm="1">
        <f t="array" ref="C87">INDEX(Table1[[Inception
]:[Grand Budapest Hotel]],MATCH(movie_ratings!A87,Table1[ID],0),$F$15)</f>
        <v>4</v>
      </c>
      <c r="D87" s="27">
        <v>44525</v>
      </c>
      <c r="E87" s="27">
        <v>44525</v>
      </c>
    </row>
    <row r="88" spans="1:5">
      <c r="A88" s="8">
        <v>4</v>
      </c>
      <c r="B88" s="8" t="s">
        <v>386</v>
      </c>
      <c r="C88" s="8" t="str" cm="1">
        <f t="array" ref="C88">INDEX(Table1[[Inception
]:[Grand Budapest Hotel]],MATCH(movie_ratings!A88,Table1[ID],0),$F$16)</f>
        <v>5</v>
      </c>
      <c r="D88" s="27">
        <v>44525</v>
      </c>
      <c r="E88" s="27">
        <v>44525</v>
      </c>
    </row>
    <row r="89" spans="1:5">
      <c r="A89" s="8">
        <v>4</v>
      </c>
      <c r="B89" s="8" t="s">
        <v>266</v>
      </c>
      <c r="C89" s="8" cm="1">
        <f t="array" ref="C89">INDEX(Table1[[Inception
]:[Grand Budapest Hotel]],MATCH(movie_ratings!A89,Table1[ID],0),$F$17)</f>
        <v>0</v>
      </c>
      <c r="D89" s="27">
        <v>44525</v>
      </c>
      <c r="E89" s="27">
        <v>44525</v>
      </c>
    </row>
    <row r="90" spans="1:5">
      <c r="A90" s="8">
        <v>4</v>
      </c>
      <c r="B90" s="8" t="s">
        <v>276</v>
      </c>
      <c r="C90" s="8" cm="1">
        <f t="array" ref="C90">INDEX(Table1[[Inception
]:[Grand Budapest Hotel]],MATCH(movie_ratings!A90,Table1[ID],0),$F$18)</f>
        <v>0</v>
      </c>
      <c r="D90" s="27">
        <v>44525</v>
      </c>
      <c r="E90" s="27">
        <v>44525</v>
      </c>
    </row>
    <row r="91" spans="1:5">
      <c r="A91" s="8">
        <v>4</v>
      </c>
      <c r="B91" s="8" t="s">
        <v>276</v>
      </c>
      <c r="C91" s="8" cm="1">
        <f t="array" ref="C91">INDEX(Table1[[Inception
]:[Grand Budapest Hotel]],MATCH(movie_ratings!A91,Table1[ID],0),$F$19)</f>
        <v>0</v>
      </c>
      <c r="D91" s="27">
        <v>44525</v>
      </c>
      <c r="E91" s="27">
        <v>44525</v>
      </c>
    </row>
    <row r="92" spans="1:5">
      <c r="A92" s="8">
        <v>4</v>
      </c>
      <c r="B92" s="8" t="s">
        <v>276</v>
      </c>
      <c r="C92" s="8" cm="1">
        <f t="array" ref="C92">INDEX(Table1[[Inception
]:[Grand Budapest Hotel]],MATCH(movie_ratings!A92,Table1[ID],0),$F$20)</f>
        <v>0</v>
      </c>
      <c r="D92" s="27">
        <v>44525</v>
      </c>
      <c r="E92" s="27">
        <v>44525</v>
      </c>
    </row>
    <row r="93" spans="1:5">
      <c r="A93" s="8">
        <v>4</v>
      </c>
      <c r="B93" s="8" t="s">
        <v>276</v>
      </c>
      <c r="C93" s="8" cm="1">
        <f t="array" ref="C93">INDEX(Table1[[Inception
]:[Grand Budapest Hotel]],MATCH(movie_ratings!A93,Table1[ID],0),$F$21)</f>
        <v>0</v>
      </c>
      <c r="D93" s="27">
        <v>44525</v>
      </c>
      <c r="E93" s="27">
        <v>44525</v>
      </c>
    </row>
    <row r="94" spans="1:5">
      <c r="A94" s="8">
        <v>4</v>
      </c>
      <c r="B94" s="8" t="s">
        <v>276</v>
      </c>
      <c r="C94" s="8" cm="1">
        <f t="array" ref="C94">INDEX(Table1[[Inception
]:[Grand Budapest Hotel]],MATCH(movie_ratings!A94,Table1[ID],0),$F$22)</f>
        <v>0</v>
      </c>
      <c r="D94" s="27">
        <v>44525</v>
      </c>
      <c r="E94" s="27">
        <v>44525</v>
      </c>
    </row>
    <row r="95" spans="1:5">
      <c r="A95" s="8">
        <v>4</v>
      </c>
      <c r="B95" s="8" t="s">
        <v>394</v>
      </c>
      <c r="C95" s="8" cm="1">
        <f t="array" ref="C95">INDEX(Table1[[Inception
]:[Grand Budapest Hotel]],MATCH(movie_ratings!A95,Table1[ID],0),$F$23)</f>
        <v>0</v>
      </c>
      <c r="D95" s="27">
        <v>44525</v>
      </c>
      <c r="E95" s="27">
        <v>44525</v>
      </c>
    </row>
    <row r="96" spans="1:5">
      <c r="A96" s="8">
        <v>4</v>
      </c>
      <c r="B96" s="8" t="s">
        <v>268</v>
      </c>
      <c r="C96" s="8" t="str" cm="1">
        <f t="array" ref="C96">INDEX(Table1[[Inception
]:[Grand Budapest Hotel]],MATCH(movie_ratings!A96,Table1[ID],0),$F$24)</f>
        <v>5</v>
      </c>
      <c r="D96" s="27">
        <v>44525</v>
      </c>
      <c r="E96" s="27">
        <v>44525</v>
      </c>
    </row>
    <row r="97" spans="1:5">
      <c r="A97" s="8">
        <v>4</v>
      </c>
      <c r="B97" s="8" t="s">
        <v>366</v>
      </c>
      <c r="C97" s="8" cm="1">
        <f t="array" ref="C97">INDEX(Table1[[Inception
]:[Grand Budapest Hotel]],MATCH(movie_ratings!A97,Table1[ID],0),$F$25)</f>
        <v>0</v>
      </c>
      <c r="D97" s="27">
        <v>44525</v>
      </c>
      <c r="E97" s="27">
        <v>44525</v>
      </c>
    </row>
    <row r="98" spans="1:5">
      <c r="A98" s="7">
        <v>5</v>
      </c>
      <c r="B98" s="7" t="s">
        <v>366</v>
      </c>
      <c r="C98" s="7" t="str" cm="1">
        <f t="array" ref="C98">INDEX(Table1[[Inception
]:[Grand Budapest Hotel]],MATCH(movie_ratings!A98,Table1[ID],0),$F$2)</f>
        <v>4</v>
      </c>
      <c r="D98" s="23">
        <v>44525</v>
      </c>
      <c r="E98" s="23">
        <v>44525</v>
      </c>
    </row>
    <row r="99" spans="1:5">
      <c r="A99" s="7">
        <v>5</v>
      </c>
      <c r="B99" s="7" t="s">
        <v>386</v>
      </c>
      <c r="C99" s="7" t="str" cm="1">
        <f t="array" ref="C99">INDEX(Table1[[Inception
]:[Grand Budapest Hotel]],MATCH(movie_ratings!A99,Table1[ID],0),$F$3)</f>
        <v>2</v>
      </c>
      <c r="D99" s="23">
        <v>44525</v>
      </c>
      <c r="E99" s="23">
        <v>44525</v>
      </c>
    </row>
    <row r="100" spans="1:5">
      <c r="A100" s="7">
        <v>5</v>
      </c>
      <c r="B100" s="7" t="s">
        <v>386</v>
      </c>
      <c r="C100" s="7" t="str" cm="1">
        <f t="array" ref="C100">INDEX(Table1[[Inception
]:[Grand Budapest Hotel]],MATCH(movie_ratings!A100,Table1[ID],0),$F$4)</f>
        <v>4</v>
      </c>
      <c r="D100" s="23">
        <v>44525</v>
      </c>
      <c r="E100" s="23">
        <v>44525</v>
      </c>
    </row>
    <row r="101" spans="1:5">
      <c r="A101" s="7">
        <v>5</v>
      </c>
      <c r="B101" s="7" t="s">
        <v>366</v>
      </c>
      <c r="C101" s="7" t="str" cm="1">
        <f t="array" ref="C101">INDEX(Table1[[Inception
]:[Grand Budapest Hotel]],MATCH(movie_ratings!A101,Table1[ID],0),$F$5)</f>
        <v>6</v>
      </c>
      <c r="D101" s="23">
        <v>44525</v>
      </c>
      <c r="E101" s="23">
        <v>44525</v>
      </c>
    </row>
    <row r="102" spans="1:5">
      <c r="A102" s="7">
        <v>5</v>
      </c>
      <c r="B102" s="7" t="s">
        <v>382</v>
      </c>
      <c r="C102" s="7" t="str" cm="1">
        <f t="array" ref="C102">INDEX(Table1[[Inception
]:[Grand Budapest Hotel]],MATCH(movie_ratings!A102,Table1[ID],0),$F$6)</f>
        <v>3</v>
      </c>
      <c r="D102" s="23">
        <v>44525</v>
      </c>
      <c r="E102" s="23">
        <v>44525</v>
      </c>
    </row>
    <row r="103" spans="1:5">
      <c r="A103" s="7">
        <v>5</v>
      </c>
      <c r="B103" s="7" t="s">
        <v>394</v>
      </c>
      <c r="C103" s="7" t="str" cm="1">
        <f t="array" ref="C103">INDEX(Table1[[Inception
]:[Grand Budapest Hotel]],MATCH(movie_ratings!A103,Table1[ID],0),$F$7)</f>
        <v>2</v>
      </c>
      <c r="D103" s="23">
        <v>44525</v>
      </c>
      <c r="E103" s="23">
        <v>44525</v>
      </c>
    </row>
    <row r="104" spans="1:5">
      <c r="A104" s="7">
        <v>5</v>
      </c>
      <c r="B104" s="7" t="s">
        <v>334</v>
      </c>
      <c r="C104" s="7" t="str" cm="1">
        <f t="array" ref="C104">INDEX(Table1[[Inception
]:[Grand Budapest Hotel]],MATCH(movie_ratings!A104,Table1[ID],0),$F$8)</f>
        <v>6</v>
      </c>
      <c r="D104" s="23">
        <v>44525</v>
      </c>
      <c r="E104" s="23">
        <v>44525</v>
      </c>
    </row>
    <row r="105" spans="1:5">
      <c r="A105" s="7">
        <v>5</v>
      </c>
      <c r="B105" s="7" t="s">
        <v>294</v>
      </c>
      <c r="C105" s="7" t="str" cm="1">
        <f t="array" ref="C105">INDEX(Table1[[Inception
]:[Grand Budapest Hotel]],MATCH(movie_ratings!A105,Table1[ID],0),$F$9)</f>
        <v>5</v>
      </c>
      <c r="D105" s="23">
        <v>44525</v>
      </c>
      <c r="E105" s="23">
        <v>44525</v>
      </c>
    </row>
    <row r="106" spans="1:5">
      <c r="A106" s="7">
        <v>5</v>
      </c>
      <c r="B106" s="7" t="s">
        <v>366</v>
      </c>
      <c r="C106" s="7" t="str" cm="1">
        <f t="array" ref="C106">INDEX(Table1[[Inception
]:[Grand Budapest Hotel]],MATCH(movie_ratings!A106,Table1[ID],0),$F$10)</f>
        <v>5</v>
      </c>
      <c r="D106" s="23">
        <v>44525</v>
      </c>
      <c r="E106" s="23">
        <v>44525</v>
      </c>
    </row>
    <row r="107" spans="1:5">
      <c r="A107" s="7">
        <v>5</v>
      </c>
      <c r="B107" s="7" t="s">
        <v>382</v>
      </c>
      <c r="C107" s="7" t="str" cm="1">
        <f t="array" ref="C107">INDEX(Table1[[Inception
]:[Grand Budapest Hotel]],MATCH(movie_ratings!A107,Table1[ID],0),$F$11)</f>
        <v>3</v>
      </c>
      <c r="D107" s="23">
        <v>44525</v>
      </c>
      <c r="E107" s="23">
        <v>44525</v>
      </c>
    </row>
    <row r="108" spans="1:5">
      <c r="A108" s="7">
        <v>5</v>
      </c>
      <c r="B108" s="7" t="s">
        <v>382</v>
      </c>
      <c r="C108" s="7" t="str" cm="1">
        <f t="array" ref="C108">INDEX(Table1[[Inception
]:[Grand Budapest Hotel]],MATCH(movie_ratings!A108,Table1[ID],0),$F$12)</f>
        <v>4</v>
      </c>
      <c r="D108" s="23">
        <v>44525</v>
      </c>
      <c r="E108" s="23">
        <v>44525</v>
      </c>
    </row>
    <row r="109" spans="1:5">
      <c r="A109" s="7">
        <v>5</v>
      </c>
      <c r="B109" s="7" t="s">
        <v>352</v>
      </c>
      <c r="C109" s="7" t="str" cm="1">
        <f t="array" ref="C109">INDEX(Table1[[Inception
]:[Grand Budapest Hotel]],MATCH(movie_ratings!A109,Table1[ID],0),$F$13)</f>
        <v>3</v>
      </c>
      <c r="D109" s="23">
        <v>44525</v>
      </c>
      <c r="E109" s="23">
        <v>44525</v>
      </c>
    </row>
    <row r="110" spans="1:5">
      <c r="A110" s="7">
        <v>5</v>
      </c>
      <c r="B110" s="7" t="s">
        <v>394</v>
      </c>
      <c r="C110" s="7" t="str" cm="1">
        <f t="array" ref="C110">INDEX(Table1[[Inception
]:[Grand Budapest Hotel]],MATCH(movie_ratings!A110,Table1[ID],0),$F$14)</f>
        <v>3</v>
      </c>
      <c r="D110" s="23">
        <v>44525</v>
      </c>
      <c r="E110" s="23">
        <v>44525</v>
      </c>
    </row>
    <row r="111" spans="1:5">
      <c r="A111" s="7">
        <v>5</v>
      </c>
      <c r="B111" s="7" t="s">
        <v>386</v>
      </c>
      <c r="C111" s="7" t="str" cm="1">
        <f t="array" ref="C111">INDEX(Table1[[Inception
]:[Grand Budapest Hotel]],MATCH(movie_ratings!A111,Table1[ID],0),$F$15)</f>
        <v>4</v>
      </c>
      <c r="D111" s="23">
        <v>44525</v>
      </c>
      <c r="E111" s="23">
        <v>44525</v>
      </c>
    </row>
    <row r="112" spans="1:5">
      <c r="A112" s="7">
        <v>5</v>
      </c>
      <c r="B112" s="7" t="s">
        <v>386</v>
      </c>
      <c r="C112" s="7" t="str" cm="1">
        <f t="array" ref="C112">INDEX(Table1[[Inception
]:[Grand Budapest Hotel]],MATCH(movie_ratings!A112,Table1[ID],0),$F$16)</f>
        <v>5</v>
      </c>
      <c r="D112" s="23">
        <v>44525</v>
      </c>
      <c r="E112" s="23">
        <v>44525</v>
      </c>
    </row>
    <row r="113" spans="1:5">
      <c r="A113" s="7">
        <v>5</v>
      </c>
      <c r="B113" s="7" t="s">
        <v>266</v>
      </c>
      <c r="C113" s="7" t="str" cm="1">
        <f t="array" ref="C113">INDEX(Table1[[Inception
]:[Grand Budapest Hotel]],MATCH(movie_ratings!A113,Table1[ID],0),$F$17)</f>
        <v>3</v>
      </c>
      <c r="D113" s="23">
        <v>44525</v>
      </c>
      <c r="E113" s="23">
        <v>44525</v>
      </c>
    </row>
    <row r="114" spans="1:5">
      <c r="A114" s="7">
        <v>5</v>
      </c>
      <c r="B114" s="7" t="s">
        <v>276</v>
      </c>
      <c r="C114" s="7" t="str" cm="1">
        <f t="array" ref="C114">INDEX(Table1[[Inception
]:[Grand Budapest Hotel]],MATCH(movie_ratings!A114,Table1[ID],0),$F$18)</f>
        <v>5</v>
      </c>
      <c r="D114" s="23">
        <v>44525</v>
      </c>
      <c r="E114" s="23">
        <v>44525</v>
      </c>
    </row>
    <row r="115" spans="1:5">
      <c r="A115" s="7">
        <v>5</v>
      </c>
      <c r="B115" s="7" t="s">
        <v>276</v>
      </c>
      <c r="C115" s="7" t="str" cm="1">
        <f t="array" ref="C115">INDEX(Table1[[Inception
]:[Grand Budapest Hotel]],MATCH(movie_ratings!A115,Table1[ID],0),$F$19)</f>
        <v>4</v>
      </c>
      <c r="D115" s="23">
        <v>44525</v>
      </c>
      <c r="E115" s="23">
        <v>44525</v>
      </c>
    </row>
    <row r="116" spans="1:5">
      <c r="A116" s="7">
        <v>5</v>
      </c>
      <c r="B116" s="7" t="s">
        <v>276</v>
      </c>
      <c r="C116" s="7" t="str" cm="1">
        <f t="array" ref="C116">INDEX(Table1[[Inception
]:[Grand Budapest Hotel]],MATCH(movie_ratings!A116,Table1[ID],0),$F$20)</f>
        <v>3</v>
      </c>
      <c r="D116" s="23">
        <v>44525</v>
      </c>
      <c r="E116" s="23">
        <v>44525</v>
      </c>
    </row>
    <row r="117" spans="1:5">
      <c r="A117" s="7">
        <v>5</v>
      </c>
      <c r="B117" s="7" t="s">
        <v>276</v>
      </c>
      <c r="C117" s="7" t="str" cm="1">
        <f t="array" ref="C117">INDEX(Table1[[Inception
]:[Grand Budapest Hotel]],MATCH(movie_ratings!A117,Table1[ID],0),$F$21)</f>
        <v>3</v>
      </c>
      <c r="D117" s="23">
        <v>44525</v>
      </c>
      <c r="E117" s="23">
        <v>44525</v>
      </c>
    </row>
    <row r="118" spans="1:5">
      <c r="A118" s="7">
        <v>5</v>
      </c>
      <c r="B118" s="7" t="s">
        <v>276</v>
      </c>
      <c r="C118" s="7" t="str" cm="1">
        <f t="array" ref="C118">INDEX(Table1[[Inception
]:[Grand Budapest Hotel]],MATCH(movie_ratings!A118,Table1[ID],0),$F$22)</f>
        <v>3</v>
      </c>
      <c r="D118" s="23">
        <v>44525</v>
      </c>
      <c r="E118" s="23">
        <v>44525</v>
      </c>
    </row>
    <row r="119" spans="1:5">
      <c r="A119" s="7">
        <v>5</v>
      </c>
      <c r="B119" s="7" t="s">
        <v>394</v>
      </c>
      <c r="C119" s="7" t="str" cm="1">
        <f t="array" ref="C119">INDEX(Table1[[Inception
]:[Grand Budapest Hotel]],MATCH(movie_ratings!A119,Table1[ID],0),$F$23)</f>
        <v>3</v>
      </c>
      <c r="D119" s="23">
        <v>44525</v>
      </c>
      <c r="E119" s="23">
        <v>44525</v>
      </c>
    </row>
    <row r="120" spans="1:5">
      <c r="A120" s="7">
        <v>5</v>
      </c>
      <c r="B120" s="7" t="s">
        <v>268</v>
      </c>
      <c r="C120" s="7" t="str" cm="1">
        <f t="array" ref="C120">INDEX(Table1[[Inception
]:[Grand Budapest Hotel]],MATCH(movie_ratings!A120,Table1[ID],0),$F$24)</f>
        <v>5</v>
      </c>
      <c r="D120" s="23">
        <v>44525</v>
      </c>
      <c r="E120" s="23">
        <v>44525</v>
      </c>
    </row>
    <row r="121" spans="1:5">
      <c r="A121" s="7">
        <v>5</v>
      </c>
      <c r="B121" s="7" t="s">
        <v>366</v>
      </c>
      <c r="C121" s="7" t="str" cm="1">
        <f t="array" ref="C121">INDEX(Table1[[Inception
]:[Grand Budapest Hotel]],MATCH(movie_ratings!A121,Table1[ID],0),$F$25)</f>
        <v>3</v>
      </c>
      <c r="D121" s="23">
        <v>44525</v>
      </c>
      <c r="E121" s="23">
        <v>44525</v>
      </c>
    </row>
    <row r="122" spans="1:5">
      <c r="A122" s="8">
        <v>6</v>
      </c>
      <c r="B122" s="8" t="s">
        <v>366</v>
      </c>
      <c r="C122" s="8" t="str" cm="1">
        <f t="array" ref="C122">INDEX(Table1[[Inception
]:[Grand Budapest Hotel]],MATCH(movie_ratings!A122,Table1[ID],0),$F$2)</f>
        <v>3</v>
      </c>
      <c r="D122" s="27">
        <v>44525</v>
      </c>
      <c r="E122" s="27">
        <v>44525</v>
      </c>
    </row>
    <row r="123" spans="1:5">
      <c r="A123" s="8">
        <v>6</v>
      </c>
      <c r="B123" s="8" t="s">
        <v>386</v>
      </c>
      <c r="C123" s="8" t="str" cm="1">
        <f t="array" ref="C123">INDEX(Table1[[Inception
]:[Grand Budapest Hotel]],MATCH(movie_ratings!A123,Table1[ID],0),$F$3)</f>
        <v>5</v>
      </c>
      <c r="D123" s="27">
        <v>44525</v>
      </c>
      <c r="E123" s="27">
        <v>44525</v>
      </c>
    </row>
    <row r="124" spans="1:5">
      <c r="A124" s="8">
        <v>6</v>
      </c>
      <c r="B124" s="8" t="s">
        <v>386</v>
      </c>
      <c r="C124" s="8" t="str" cm="1">
        <f t="array" ref="C124">INDEX(Table1[[Inception
]:[Grand Budapest Hotel]],MATCH(movie_ratings!A124,Table1[ID],0),$F$4)</f>
        <v>5</v>
      </c>
      <c r="D124" s="27">
        <v>44525</v>
      </c>
      <c r="E124" s="27">
        <v>44525</v>
      </c>
    </row>
    <row r="125" spans="1:5">
      <c r="A125" s="8">
        <v>6</v>
      </c>
      <c r="B125" s="8" t="s">
        <v>366</v>
      </c>
      <c r="C125" s="8" t="str" cm="1">
        <f t="array" ref="C125">INDEX(Table1[[Inception
]:[Grand Budapest Hotel]],MATCH(movie_ratings!A125,Table1[ID],0),$F$5)</f>
        <v>5</v>
      </c>
      <c r="D125" s="27">
        <v>44525</v>
      </c>
      <c r="E125" s="27">
        <v>44525</v>
      </c>
    </row>
    <row r="126" spans="1:5">
      <c r="A126" s="8">
        <v>6</v>
      </c>
      <c r="B126" s="8" t="s">
        <v>382</v>
      </c>
      <c r="C126" s="8" t="str" cm="1">
        <f t="array" ref="C126">INDEX(Table1[[Inception
]:[Grand Budapest Hotel]],MATCH(movie_ratings!A126,Table1[ID],0),$F$6)</f>
        <v>5</v>
      </c>
      <c r="D126" s="27">
        <v>44525</v>
      </c>
      <c r="E126" s="27">
        <v>44525</v>
      </c>
    </row>
    <row r="127" spans="1:5">
      <c r="A127" s="8">
        <v>6</v>
      </c>
      <c r="B127" s="8" t="s">
        <v>394</v>
      </c>
      <c r="C127" s="8" t="str" cm="1">
        <f t="array" ref="C127">INDEX(Table1[[Inception
]:[Grand Budapest Hotel]],MATCH(movie_ratings!A127,Table1[ID],0),$F$7)</f>
        <v>5</v>
      </c>
      <c r="D127" s="27">
        <v>44525</v>
      </c>
      <c r="E127" s="27">
        <v>44525</v>
      </c>
    </row>
    <row r="128" spans="1:5">
      <c r="A128" s="8">
        <v>6</v>
      </c>
      <c r="B128" s="8" t="s">
        <v>334</v>
      </c>
      <c r="C128" s="8" t="str" cm="1">
        <f t="array" ref="C128">INDEX(Table1[[Inception
]:[Grand Budapest Hotel]],MATCH(movie_ratings!A128,Table1[ID],0),$F$8)</f>
        <v>5</v>
      </c>
      <c r="D128" s="27">
        <v>44525</v>
      </c>
      <c r="E128" s="27">
        <v>44525</v>
      </c>
    </row>
    <row r="129" spans="1:5">
      <c r="A129" s="8">
        <v>6</v>
      </c>
      <c r="B129" s="8" t="s">
        <v>294</v>
      </c>
      <c r="C129" s="8" t="str" cm="1">
        <f t="array" ref="C129">INDEX(Table1[[Inception
]:[Grand Budapest Hotel]],MATCH(movie_ratings!A129,Table1[ID],0),$F$9)</f>
        <v>5</v>
      </c>
      <c r="D129" s="27">
        <v>44525</v>
      </c>
      <c r="E129" s="27">
        <v>44525</v>
      </c>
    </row>
    <row r="130" spans="1:5">
      <c r="A130" s="8">
        <v>6</v>
      </c>
      <c r="B130" s="8" t="s">
        <v>366</v>
      </c>
      <c r="C130" s="8" t="str" cm="1">
        <f t="array" ref="C130">INDEX(Table1[[Inception
]:[Grand Budapest Hotel]],MATCH(movie_ratings!A130,Table1[ID],0),$F$10)</f>
        <v>5</v>
      </c>
      <c r="D130" s="27">
        <v>44525</v>
      </c>
      <c r="E130" s="27">
        <v>44525</v>
      </c>
    </row>
    <row r="131" spans="1:5">
      <c r="A131" s="8">
        <v>6</v>
      </c>
      <c r="B131" s="8" t="s">
        <v>382</v>
      </c>
      <c r="C131" s="8" t="str" cm="1">
        <f t="array" ref="C131">INDEX(Table1[[Inception
]:[Grand Budapest Hotel]],MATCH(movie_ratings!A131,Table1[ID],0),$F$11)</f>
        <v>5</v>
      </c>
      <c r="D131" s="27">
        <v>44525</v>
      </c>
      <c r="E131" s="27">
        <v>44525</v>
      </c>
    </row>
    <row r="132" spans="1:5">
      <c r="A132" s="8">
        <v>6</v>
      </c>
      <c r="B132" s="8" t="s">
        <v>382</v>
      </c>
      <c r="C132" s="8" t="str" cm="1">
        <f t="array" ref="C132">INDEX(Table1[[Inception
]:[Grand Budapest Hotel]],MATCH(movie_ratings!A132,Table1[ID],0),$F$12)</f>
        <v>5</v>
      </c>
      <c r="D132" s="27">
        <v>44525</v>
      </c>
      <c r="E132" s="27">
        <v>44525</v>
      </c>
    </row>
    <row r="133" spans="1:5">
      <c r="A133" s="8">
        <v>6</v>
      </c>
      <c r="B133" s="8" t="s">
        <v>352</v>
      </c>
      <c r="C133" s="8" t="str" cm="1">
        <f t="array" ref="C133">INDEX(Table1[[Inception
]:[Grand Budapest Hotel]],MATCH(movie_ratings!A133,Table1[ID],0),$F$13)</f>
        <v>5</v>
      </c>
      <c r="D133" s="27">
        <v>44525</v>
      </c>
      <c r="E133" s="27">
        <v>44525</v>
      </c>
    </row>
    <row r="134" spans="1:5">
      <c r="A134" s="8">
        <v>6</v>
      </c>
      <c r="B134" s="8" t="s">
        <v>394</v>
      </c>
      <c r="C134" s="8" t="str" cm="1">
        <f t="array" ref="C134">INDEX(Table1[[Inception
]:[Grand Budapest Hotel]],MATCH(movie_ratings!A134,Table1[ID],0),$F$14)</f>
        <v>5</v>
      </c>
      <c r="D134" s="27">
        <v>44525</v>
      </c>
      <c r="E134" s="27">
        <v>44525</v>
      </c>
    </row>
    <row r="135" spans="1:5">
      <c r="A135" s="8">
        <v>6</v>
      </c>
      <c r="B135" s="8" t="s">
        <v>386</v>
      </c>
      <c r="C135" s="8" t="str" cm="1">
        <f t="array" ref="C135">INDEX(Table1[[Inception
]:[Grand Budapest Hotel]],MATCH(movie_ratings!A135,Table1[ID],0),$F$15)</f>
        <v>6</v>
      </c>
      <c r="D135" s="27">
        <v>44525</v>
      </c>
      <c r="E135" s="27">
        <v>44525</v>
      </c>
    </row>
    <row r="136" spans="1:5">
      <c r="A136" s="8">
        <v>6</v>
      </c>
      <c r="B136" s="8" t="s">
        <v>386</v>
      </c>
      <c r="C136" s="8" t="str" cm="1">
        <f t="array" ref="C136">INDEX(Table1[[Inception
]:[Grand Budapest Hotel]],MATCH(movie_ratings!A136,Table1[ID],0),$F$16)</f>
        <v>6</v>
      </c>
      <c r="D136" s="27">
        <v>44525</v>
      </c>
      <c r="E136" s="27">
        <v>44525</v>
      </c>
    </row>
    <row r="137" spans="1:5">
      <c r="A137" s="8">
        <v>6</v>
      </c>
      <c r="B137" s="8" t="s">
        <v>266</v>
      </c>
      <c r="C137" s="8" t="str" cm="1">
        <f t="array" ref="C137">INDEX(Table1[[Inception
]:[Grand Budapest Hotel]],MATCH(movie_ratings!A137,Table1[ID],0),$F$17)</f>
        <v>6</v>
      </c>
      <c r="D137" s="27">
        <v>44525</v>
      </c>
      <c r="E137" s="27">
        <v>44525</v>
      </c>
    </row>
    <row r="138" spans="1:5">
      <c r="A138" s="8">
        <v>6</v>
      </c>
      <c r="B138" s="8" t="s">
        <v>276</v>
      </c>
      <c r="C138" s="8" t="str" cm="1">
        <f t="array" ref="C138">INDEX(Table1[[Inception
]:[Grand Budapest Hotel]],MATCH(movie_ratings!A138,Table1[ID],0),$F$18)</f>
        <v>5</v>
      </c>
      <c r="D138" s="27">
        <v>44525</v>
      </c>
      <c r="E138" s="27">
        <v>44525</v>
      </c>
    </row>
    <row r="139" spans="1:5">
      <c r="A139" s="8">
        <v>6</v>
      </c>
      <c r="B139" s="8" t="s">
        <v>276</v>
      </c>
      <c r="C139" s="8" t="str" cm="1">
        <f t="array" ref="C139">INDEX(Table1[[Inception
]:[Grand Budapest Hotel]],MATCH(movie_ratings!A139,Table1[ID],0),$F$19)</f>
        <v>5</v>
      </c>
      <c r="D139" s="27">
        <v>44525</v>
      </c>
      <c r="E139" s="27">
        <v>44525</v>
      </c>
    </row>
    <row r="140" spans="1:5">
      <c r="A140" s="8">
        <v>6</v>
      </c>
      <c r="B140" s="8" t="s">
        <v>276</v>
      </c>
      <c r="C140" s="8" t="str" cm="1">
        <f t="array" ref="C140">INDEX(Table1[[Inception
]:[Grand Budapest Hotel]],MATCH(movie_ratings!A140,Table1[ID],0),$F$20)</f>
        <v>6</v>
      </c>
      <c r="D140" s="27">
        <v>44525</v>
      </c>
      <c r="E140" s="27">
        <v>44525</v>
      </c>
    </row>
    <row r="141" spans="1:5">
      <c r="A141" s="8">
        <v>6</v>
      </c>
      <c r="B141" s="8" t="s">
        <v>276</v>
      </c>
      <c r="C141" s="8" t="str" cm="1">
        <f t="array" ref="C141">INDEX(Table1[[Inception
]:[Grand Budapest Hotel]],MATCH(movie_ratings!A141,Table1[ID],0),$F$21)</f>
        <v>6</v>
      </c>
      <c r="D141" s="27">
        <v>44525</v>
      </c>
      <c r="E141" s="27">
        <v>44525</v>
      </c>
    </row>
    <row r="142" spans="1:5">
      <c r="A142" s="8">
        <v>6</v>
      </c>
      <c r="B142" s="8" t="s">
        <v>276</v>
      </c>
      <c r="C142" s="8" t="str" cm="1">
        <f t="array" ref="C142">INDEX(Table1[[Inception
]:[Grand Budapest Hotel]],MATCH(movie_ratings!A142,Table1[ID],0),$F$22)</f>
        <v>6</v>
      </c>
      <c r="D142" s="27">
        <v>44525</v>
      </c>
      <c r="E142" s="27">
        <v>44525</v>
      </c>
    </row>
    <row r="143" spans="1:5">
      <c r="A143" s="8">
        <v>6</v>
      </c>
      <c r="B143" s="8" t="s">
        <v>394</v>
      </c>
      <c r="C143" s="8" t="str" cm="1">
        <f t="array" ref="C143">INDEX(Table1[[Inception
]:[Grand Budapest Hotel]],MATCH(movie_ratings!A143,Table1[ID],0),$F$23)</f>
        <v>6</v>
      </c>
      <c r="D143" s="27">
        <v>44525</v>
      </c>
      <c r="E143" s="27">
        <v>44525</v>
      </c>
    </row>
    <row r="144" spans="1:5">
      <c r="A144" s="8">
        <v>6</v>
      </c>
      <c r="B144" s="8" t="s">
        <v>268</v>
      </c>
      <c r="C144" s="8" t="str" cm="1">
        <f t="array" ref="C144">INDEX(Table1[[Inception
]:[Grand Budapest Hotel]],MATCH(movie_ratings!A144,Table1[ID],0),$F$24)</f>
        <v>5</v>
      </c>
      <c r="D144" s="27">
        <v>44525</v>
      </c>
      <c r="E144" s="27">
        <v>44525</v>
      </c>
    </row>
    <row r="145" spans="1:5">
      <c r="A145" s="8">
        <v>6</v>
      </c>
      <c r="B145" s="8" t="s">
        <v>366</v>
      </c>
      <c r="C145" s="8" t="str" cm="1">
        <f t="array" ref="C145">INDEX(Table1[[Inception
]:[Grand Budapest Hotel]],MATCH(movie_ratings!A145,Table1[ID],0),$F$25)</f>
        <v>5</v>
      </c>
      <c r="D145" s="27">
        <v>44525</v>
      </c>
      <c r="E145" s="27">
        <v>44525</v>
      </c>
    </row>
    <row r="146" spans="1:5">
      <c r="A146" s="7">
        <v>7</v>
      </c>
      <c r="B146" s="7" t="s">
        <v>366</v>
      </c>
      <c r="C146" s="7" t="str" cm="1">
        <f t="array" ref="C146">INDEX(Table1[[Inception
]:[Grand Budapest Hotel]],MATCH(movie_ratings!A146,Table1[ID],0),$F$2)</f>
        <v>1</v>
      </c>
      <c r="D146" s="23">
        <v>44525</v>
      </c>
      <c r="E146" s="23">
        <v>44525</v>
      </c>
    </row>
    <row r="147" spans="1:5">
      <c r="A147" s="7">
        <v>7</v>
      </c>
      <c r="B147" s="7" t="s">
        <v>386</v>
      </c>
      <c r="C147" s="7" t="str" cm="1">
        <f t="array" ref="C147">INDEX(Table1[[Inception
]:[Grand Budapest Hotel]],MATCH(movie_ratings!A147,Table1[ID],0),$F$3)</f>
        <v>2</v>
      </c>
      <c r="D147" s="23">
        <v>44525</v>
      </c>
      <c r="E147" s="23">
        <v>44525</v>
      </c>
    </row>
    <row r="148" spans="1:5">
      <c r="A148" s="7">
        <v>7</v>
      </c>
      <c r="B148" s="7" t="s">
        <v>386</v>
      </c>
      <c r="C148" s="7" t="str" cm="1">
        <f t="array" ref="C148">INDEX(Table1[[Inception
]:[Grand Budapest Hotel]],MATCH(movie_ratings!A148,Table1[ID],0),$F$4)</f>
        <v>2</v>
      </c>
      <c r="D148" s="23">
        <v>44525</v>
      </c>
      <c r="E148" s="23">
        <v>44525</v>
      </c>
    </row>
    <row r="149" spans="1:5">
      <c r="A149" s="7">
        <v>7</v>
      </c>
      <c r="B149" s="7" t="s">
        <v>366</v>
      </c>
      <c r="C149" s="7" t="str" cm="1">
        <f t="array" ref="C149">INDEX(Table1[[Inception
]:[Grand Budapest Hotel]],MATCH(movie_ratings!A149,Table1[ID],0),$F$5)</f>
        <v>1</v>
      </c>
      <c r="D149" s="23">
        <v>44525</v>
      </c>
      <c r="E149" s="23">
        <v>44525</v>
      </c>
    </row>
    <row r="150" spans="1:5">
      <c r="A150" s="7">
        <v>7</v>
      </c>
      <c r="B150" s="7" t="s">
        <v>382</v>
      </c>
      <c r="C150" s="7" t="str" cm="1">
        <f t="array" ref="C150">INDEX(Table1[[Inception
]:[Grand Budapest Hotel]],MATCH(movie_ratings!A150,Table1[ID],0),$F$6)</f>
        <v>1</v>
      </c>
      <c r="D150" s="23">
        <v>44525</v>
      </c>
      <c r="E150" s="23">
        <v>44525</v>
      </c>
    </row>
    <row r="151" spans="1:5">
      <c r="A151" s="7">
        <v>7</v>
      </c>
      <c r="B151" s="7" t="s">
        <v>394</v>
      </c>
      <c r="C151" s="7" t="str" cm="1">
        <f t="array" ref="C151">INDEX(Table1[[Inception
]:[Grand Budapest Hotel]],MATCH(movie_ratings!A151,Table1[ID],0),$F$7)</f>
        <v>3</v>
      </c>
      <c r="D151" s="23">
        <v>44525</v>
      </c>
      <c r="E151" s="23">
        <v>44525</v>
      </c>
    </row>
    <row r="152" spans="1:5">
      <c r="A152" s="7">
        <v>7</v>
      </c>
      <c r="B152" s="7" t="s">
        <v>334</v>
      </c>
      <c r="C152" s="7" t="str" cm="1">
        <f t="array" ref="C152">INDEX(Table1[[Inception
]:[Grand Budapest Hotel]],MATCH(movie_ratings!A152,Table1[ID],0),$F$8)</f>
        <v>1</v>
      </c>
      <c r="D152" s="23">
        <v>44525</v>
      </c>
      <c r="E152" s="23">
        <v>44525</v>
      </c>
    </row>
    <row r="153" spans="1:5">
      <c r="A153" s="7">
        <v>7</v>
      </c>
      <c r="B153" s="7" t="s">
        <v>294</v>
      </c>
      <c r="C153" s="7" t="str" cm="1">
        <f t="array" ref="C153">INDEX(Table1[[Inception
]:[Grand Budapest Hotel]],MATCH(movie_ratings!A153,Table1[ID],0),$F$9)</f>
        <v>1</v>
      </c>
      <c r="D153" s="23">
        <v>44525</v>
      </c>
      <c r="E153" s="23">
        <v>44525</v>
      </c>
    </row>
    <row r="154" spans="1:5">
      <c r="A154" s="7">
        <v>7</v>
      </c>
      <c r="B154" s="7" t="s">
        <v>366</v>
      </c>
      <c r="C154" s="7" t="str" cm="1">
        <f t="array" ref="C154">INDEX(Table1[[Inception
]:[Grand Budapest Hotel]],MATCH(movie_ratings!A154,Table1[ID],0),$F$10)</f>
        <v>1</v>
      </c>
      <c r="D154" s="23">
        <v>44525</v>
      </c>
      <c r="E154" s="23">
        <v>44525</v>
      </c>
    </row>
    <row r="155" spans="1:5">
      <c r="A155" s="7">
        <v>7</v>
      </c>
      <c r="B155" s="7" t="s">
        <v>382</v>
      </c>
      <c r="C155" s="7" t="str" cm="1">
        <f t="array" ref="C155">INDEX(Table1[[Inception
]:[Grand Budapest Hotel]],MATCH(movie_ratings!A155,Table1[ID],0),$F$11)</f>
        <v>3</v>
      </c>
      <c r="D155" s="23">
        <v>44525</v>
      </c>
      <c r="E155" s="23">
        <v>44525</v>
      </c>
    </row>
    <row r="156" spans="1:5">
      <c r="A156" s="7">
        <v>7</v>
      </c>
      <c r="B156" s="7" t="s">
        <v>382</v>
      </c>
      <c r="C156" s="7" t="str" cm="1">
        <f t="array" ref="C156">INDEX(Table1[[Inception
]:[Grand Budapest Hotel]],MATCH(movie_ratings!A156,Table1[ID],0),$F$12)</f>
        <v>2</v>
      </c>
      <c r="D156" s="23">
        <v>44525</v>
      </c>
      <c r="E156" s="23">
        <v>44525</v>
      </c>
    </row>
    <row r="157" spans="1:5">
      <c r="A157" s="7">
        <v>7</v>
      </c>
      <c r="B157" s="7" t="s">
        <v>352</v>
      </c>
      <c r="C157" s="7" t="str" cm="1">
        <f t="array" ref="C157">INDEX(Table1[[Inception
]:[Grand Budapest Hotel]],MATCH(movie_ratings!A157,Table1[ID],0),$F$13)</f>
        <v>3</v>
      </c>
      <c r="D157" s="23">
        <v>44525</v>
      </c>
      <c r="E157" s="23">
        <v>44525</v>
      </c>
    </row>
    <row r="158" spans="1:5">
      <c r="A158" s="7">
        <v>7</v>
      </c>
      <c r="B158" s="7" t="s">
        <v>394</v>
      </c>
      <c r="C158" s="7" t="str" cm="1">
        <f t="array" ref="C158">INDEX(Table1[[Inception
]:[Grand Budapest Hotel]],MATCH(movie_ratings!A158,Table1[ID],0),$F$14)</f>
        <v>1</v>
      </c>
      <c r="D158" s="23">
        <v>44525</v>
      </c>
      <c r="E158" s="23">
        <v>44525</v>
      </c>
    </row>
    <row r="159" spans="1:5">
      <c r="A159" s="7">
        <v>7</v>
      </c>
      <c r="B159" s="7" t="s">
        <v>386</v>
      </c>
      <c r="C159" s="7" t="str" cm="1">
        <f t="array" ref="C159">INDEX(Table1[[Inception
]:[Grand Budapest Hotel]],MATCH(movie_ratings!A159,Table1[ID],0),$F$15)</f>
        <v>2</v>
      </c>
      <c r="D159" s="23">
        <v>44525</v>
      </c>
      <c r="E159" s="23">
        <v>44525</v>
      </c>
    </row>
    <row r="160" spans="1:5">
      <c r="A160" s="7">
        <v>7</v>
      </c>
      <c r="B160" s="7" t="s">
        <v>386</v>
      </c>
      <c r="C160" s="7" t="str" cm="1">
        <f t="array" ref="C160">INDEX(Table1[[Inception
]:[Grand Budapest Hotel]],MATCH(movie_ratings!A160,Table1[ID],0),$F$16)</f>
        <v>1</v>
      </c>
      <c r="D160" s="23">
        <v>44525</v>
      </c>
      <c r="E160" s="23">
        <v>44525</v>
      </c>
    </row>
    <row r="161" spans="1:5">
      <c r="A161" s="7">
        <v>7</v>
      </c>
      <c r="B161" s="7" t="s">
        <v>266</v>
      </c>
      <c r="C161" s="7" t="str" cm="1">
        <f t="array" ref="C161">INDEX(Table1[[Inception
]:[Grand Budapest Hotel]],MATCH(movie_ratings!A161,Table1[ID],0),$F$17)</f>
        <v>3</v>
      </c>
      <c r="D161" s="23">
        <v>44525</v>
      </c>
      <c r="E161" s="23">
        <v>44525</v>
      </c>
    </row>
    <row r="162" spans="1:5">
      <c r="A162" s="7">
        <v>7</v>
      </c>
      <c r="B162" s="7" t="s">
        <v>276</v>
      </c>
      <c r="C162" s="7" t="str" cm="1">
        <f t="array" ref="C162">INDEX(Table1[[Inception
]:[Grand Budapest Hotel]],MATCH(movie_ratings!A162,Table1[ID],0),$F$18)</f>
        <v>2</v>
      </c>
      <c r="D162" s="23">
        <v>44525</v>
      </c>
      <c r="E162" s="23">
        <v>44525</v>
      </c>
    </row>
    <row r="163" spans="1:5">
      <c r="A163" s="7">
        <v>7</v>
      </c>
      <c r="B163" s="7" t="s">
        <v>276</v>
      </c>
      <c r="C163" s="7" t="str" cm="1">
        <f t="array" ref="C163">INDEX(Table1[[Inception
]:[Grand Budapest Hotel]],MATCH(movie_ratings!A163,Table1[ID],0),$F$19)</f>
        <v>2</v>
      </c>
      <c r="D163" s="23">
        <v>44525</v>
      </c>
      <c r="E163" s="23">
        <v>44525</v>
      </c>
    </row>
    <row r="164" spans="1:5">
      <c r="A164" s="7">
        <v>7</v>
      </c>
      <c r="B164" s="7" t="s">
        <v>276</v>
      </c>
      <c r="C164" s="7" t="str" cm="1">
        <f t="array" ref="C164">INDEX(Table1[[Inception
]:[Grand Budapest Hotel]],MATCH(movie_ratings!A164,Table1[ID],0),$F$20)</f>
        <v>2</v>
      </c>
      <c r="D164" s="23">
        <v>44525</v>
      </c>
      <c r="E164" s="23">
        <v>44525</v>
      </c>
    </row>
    <row r="165" spans="1:5">
      <c r="A165" s="7">
        <v>7</v>
      </c>
      <c r="B165" s="7" t="s">
        <v>276</v>
      </c>
      <c r="C165" s="7" t="str" cm="1">
        <f t="array" ref="C165">INDEX(Table1[[Inception
]:[Grand Budapest Hotel]],MATCH(movie_ratings!A165,Table1[ID],0),$F$21)</f>
        <v>1</v>
      </c>
      <c r="D165" s="23">
        <v>44525</v>
      </c>
      <c r="E165" s="23">
        <v>44525</v>
      </c>
    </row>
    <row r="166" spans="1:5">
      <c r="A166" s="7">
        <v>7</v>
      </c>
      <c r="B166" s="7" t="s">
        <v>276</v>
      </c>
      <c r="C166" s="7" t="str" cm="1">
        <f t="array" ref="C166">INDEX(Table1[[Inception
]:[Grand Budapest Hotel]],MATCH(movie_ratings!A166,Table1[ID],0),$F$22)</f>
        <v>1</v>
      </c>
      <c r="D166" s="23">
        <v>44525</v>
      </c>
      <c r="E166" s="23">
        <v>44525</v>
      </c>
    </row>
    <row r="167" spans="1:5">
      <c r="A167" s="7">
        <v>7</v>
      </c>
      <c r="B167" s="7" t="s">
        <v>394</v>
      </c>
      <c r="C167" s="7" t="str" cm="1">
        <f t="array" ref="C167">INDEX(Table1[[Inception
]:[Grand Budapest Hotel]],MATCH(movie_ratings!A167,Table1[ID],0),$F$23)</f>
        <v>1</v>
      </c>
      <c r="D167" s="23">
        <v>44525</v>
      </c>
      <c r="E167" s="23">
        <v>44525</v>
      </c>
    </row>
    <row r="168" spans="1:5">
      <c r="A168" s="7">
        <v>7</v>
      </c>
      <c r="B168" s="7" t="s">
        <v>268</v>
      </c>
      <c r="C168" s="7" t="str" cm="1">
        <f t="array" ref="C168">INDEX(Table1[[Inception
]:[Grand Budapest Hotel]],MATCH(movie_ratings!A168,Table1[ID],0),$F$24)</f>
        <v>1</v>
      </c>
      <c r="D168" s="23">
        <v>44525</v>
      </c>
      <c r="E168" s="23">
        <v>44525</v>
      </c>
    </row>
    <row r="169" spans="1:5">
      <c r="A169" s="7">
        <v>7</v>
      </c>
      <c r="B169" s="7" t="s">
        <v>366</v>
      </c>
      <c r="C169" s="7" t="str" cm="1">
        <f t="array" ref="C169">INDEX(Table1[[Inception
]:[Grand Budapest Hotel]],MATCH(movie_ratings!A169,Table1[ID],0),$F$25)</f>
        <v>1</v>
      </c>
      <c r="D169" s="23">
        <v>44525</v>
      </c>
      <c r="E169" s="23">
        <v>44525</v>
      </c>
    </row>
    <row r="170" spans="1:5">
      <c r="A170" s="8">
        <v>8</v>
      </c>
      <c r="B170" s="8" t="s">
        <v>366</v>
      </c>
      <c r="C170" s="8" t="str" cm="1">
        <f t="array" ref="C170">INDEX(Table1[[Inception
]:[Grand Budapest Hotel]],MATCH(movie_ratings!A170,Table1[ID],0),$F$2)</f>
        <v>6</v>
      </c>
      <c r="D170" s="27">
        <v>44525</v>
      </c>
      <c r="E170" s="27">
        <v>44525</v>
      </c>
    </row>
    <row r="171" spans="1:5">
      <c r="A171" s="8">
        <v>8</v>
      </c>
      <c r="B171" s="8" t="s">
        <v>386</v>
      </c>
      <c r="C171" s="8" t="str" cm="1">
        <f t="array" ref="C171">INDEX(Table1[[Inception
]:[Grand Budapest Hotel]],MATCH(movie_ratings!A171,Table1[ID],0),$F$3)</f>
        <v>1</v>
      </c>
      <c r="D171" s="27">
        <v>44525</v>
      </c>
      <c r="E171" s="27">
        <v>44525</v>
      </c>
    </row>
    <row r="172" spans="1:5">
      <c r="A172" s="8">
        <v>8</v>
      </c>
      <c r="B172" s="8" t="s">
        <v>386</v>
      </c>
      <c r="C172" s="8" t="str" cm="1">
        <f t="array" ref="C172">INDEX(Table1[[Inception
]:[Grand Budapest Hotel]],MATCH(movie_ratings!A172,Table1[ID],0),$F$4)</f>
        <v>6</v>
      </c>
      <c r="D172" s="27">
        <v>44525</v>
      </c>
      <c r="E172" s="27">
        <v>44525</v>
      </c>
    </row>
    <row r="173" spans="1:5">
      <c r="A173" s="8">
        <v>8</v>
      </c>
      <c r="B173" s="8" t="s">
        <v>366</v>
      </c>
      <c r="C173" s="8" cm="1">
        <f t="array" ref="C173">INDEX(Table1[[Inception
]:[Grand Budapest Hotel]],MATCH(movie_ratings!A173,Table1[ID],0),$F$5)</f>
        <v>0</v>
      </c>
      <c r="D173" s="27">
        <v>44525</v>
      </c>
      <c r="E173" s="27">
        <v>44525</v>
      </c>
    </row>
    <row r="174" spans="1:5">
      <c r="A174" s="8">
        <v>8</v>
      </c>
      <c r="B174" s="8" t="s">
        <v>382</v>
      </c>
      <c r="C174" s="8" t="str" cm="1">
        <f t="array" ref="C174">INDEX(Table1[[Inception
]:[Grand Budapest Hotel]],MATCH(movie_ratings!A174,Table1[ID],0),$F$6)</f>
        <v>1</v>
      </c>
      <c r="D174" s="27">
        <v>44525</v>
      </c>
      <c r="E174" s="27">
        <v>44525</v>
      </c>
    </row>
    <row r="175" spans="1:5">
      <c r="A175" s="8">
        <v>8</v>
      </c>
      <c r="B175" s="8" t="s">
        <v>394</v>
      </c>
      <c r="C175" s="8" cm="1">
        <f t="array" ref="C175">INDEX(Table1[[Inception
]:[Grand Budapest Hotel]],MATCH(movie_ratings!A175,Table1[ID],0),$F$7)</f>
        <v>0</v>
      </c>
      <c r="D175" s="27">
        <v>44525</v>
      </c>
      <c r="E175" s="27">
        <v>44525</v>
      </c>
    </row>
    <row r="176" spans="1:5">
      <c r="A176" s="8">
        <v>8</v>
      </c>
      <c r="B176" s="8" t="s">
        <v>334</v>
      </c>
      <c r="C176" s="8" t="str" cm="1">
        <f t="array" ref="C176">INDEX(Table1[[Inception
]:[Grand Budapest Hotel]],MATCH(movie_ratings!A176,Table1[ID],0),$F$8)</f>
        <v>3</v>
      </c>
      <c r="D176" s="27">
        <v>44525</v>
      </c>
      <c r="E176" s="27">
        <v>44525</v>
      </c>
    </row>
    <row r="177" spans="1:5">
      <c r="A177" s="8">
        <v>8</v>
      </c>
      <c r="B177" s="8" t="s">
        <v>294</v>
      </c>
      <c r="C177" s="8" t="str" cm="1">
        <f t="array" ref="C177">INDEX(Table1[[Inception
]:[Grand Budapest Hotel]],MATCH(movie_ratings!A177,Table1[ID],0),$F$9)</f>
        <v>6</v>
      </c>
      <c r="D177" s="27">
        <v>44525</v>
      </c>
      <c r="E177" s="27">
        <v>44525</v>
      </c>
    </row>
    <row r="178" spans="1:5">
      <c r="A178" s="8">
        <v>8</v>
      </c>
      <c r="B178" s="8" t="s">
        <v>366</v>
      </c>
      <c r="C178" s="8" t="str" cm="1">
        <f t="array" ref="C178">INDEX(Table1[[Inception
]:[Grand Budapest Hotel]],MATCH(movie_ratings!A178,Table1[ID],0),$F$10)</f>
        <v>6</v>
      </c>
      <c r="D178" s="27">
        <v>44525</v>
      </c>
      <c r="E178" s="27">
        <v>44525</v>
      </c>
    </row>
    <row r="179" spans="1:5">
      <c r="A179" s="8">
        <v>8</v>
      </c>
      <c r="B179" s="8" t="s">
        <v>382</v>
      </c>
      <c r="C179" s="8" t="str" cm="1">
        <f t="array" ref="C179">INDEX(Table1[[Inception
]:[Grand Budapest Hotel]],MATCH(movie_ratings!A179,Table1[ID],0),$F$11)</f>
        <v>1</v>
      </c>
      <c r="D179" s="27">
        <v>44525</v>
      </c>
      <c r="E179" s="27">
        <v>44525</v>
      </c>
    </row>
    <row r="180" spans="1:5">
      <c r="A180" s="8">
        <v>8</v>
      </c>
      <c r="B180" s="8" t="s">
        <v>382</v>
      </c>
      <c r="C180" s="8" t="str" cm="1">
        <f t="array" ref="C180">INDEX(Table1[[Inception
]:[Grand Budapest Hotel]],MATCH(movie_ratings!A180,Table1[ID],0),$F$12)</f>
        <v>6</v>
      </c>
      <c r="D180" s="27">
        <v>44525</v>
      </c>
      <c r="E180" s="27">
        <v>44525</v>
      </c>
    </row>
    <row r="181" spans="1:5">
      <c r="A181" s="8">
        <v>8</v>
      </c>
      <c r="B181" s="8" t="s">
        <v>352</v>
      </c>
      <c r="C181" s="8" t="str" cm="1">
        <f t="array" ref="C181">INDEX(Table1[[Inception
]:[Grand Budapest Hotel]],MATCH(movie_ratings!A181,Table1[ID],0),$F$13)</f>
        <v>6</v>
      </c>
      <c r="D181" s="27">
        <v>44525</v>
      </c>
      <c r="E181" s="27">
        <v>44525</v>
      </c>
    </row>
    <row r="182" spans="1:5">
      <c r="A182" s="8">
        <v>8</v>
      </c>
      <c r="B182" s="8" t="s">
        <v>394</v>
      </c>
      <c r="C182" s="8" t="str" cm="1">
        <f t="array" ref="C182">INDEX(Table1[[Inception
]:[Grand Budapest Hotel]],MATCH(movie_ratings!A182,Table1[ID],0),$F$14)</f>
        <v>6</v>
      </c>
      <c r="D182" s="27">
        <v>44525</v>
      </c>
      <c r="E182" s="27">
        <v>44525</v>
      </c>
    </row>
    <row r="183" spans="1:5">
      <c r="A183" s="8">
        <v>8</v>
      </c>
      <c r="B183" s="8" t="s">
        <v>386</v>
      </c>
      <c r="C183" s="8" t="str" cm="1">
        <f t="array" ref="C183">INDEX(Table1[[Inception
]:[Grand Budapest Hotel]],MATCH(movie_ratings!A183,Table1[ID],0),$F$15)</f>
        <v>6</v>
      </c>
      <c r="D183" s="27">
        <v>44525</v>
      </c>
      <c r="E183" s="27">
        <v>44525</v>
      </c>
    </row>
    <row r="184" spans="1:5">
      <c r="A184" s="8">
        <v>8</v>
      </c>
      <c r="B184" s="8" t="s">
        <v>386</v>
      </c>
      <c r="C184" s="8" t="str" cm="1">
        <f t="array" ref="C184">INDEX(Table1[[Inception
]:[Grand Budapest Hotel]],MATCH(movie_ratings!A184,Table1[ID],0),$F$16)</f>
        <v>3</v>
      </c>
      <c r="D184" s="27">
        <v>44525</v>
      </c>
      <c r="E184" s="27">
        <v>44525</v>
      </c>
    </row>
    <row r="185" spans="1:5">
      <c r="A185" s="8">
        <v>8</v>
      </c>
      <c r="B185" s="8" t="s">
        <v>266</v>
      </c>
      <c r="C185" s="8" t="str" cm="1">
        <f t="array" ref="C185">INDEX(Table1[[Inception
]:[Grand Budapest Hotel]],MATCH(movie_ratings!A185,Table1[ID],0),$F$17)</f>
        <v>4</v>
      </c>
      <c r="D185" s="27">
        <v>44525</v>
      </c>
      <c r="E185" s="27">
        <v>44525</v>
      </c>
    </row>
    <row r="186" spans="1:5">
      <c r="A186" s="8">
        <v>8</v>
      </c>
      <c r="B186" s="8" t="s">
        <v>276</v>
      </c>
      <c r="C186" s="8" t="str" cm="1">
        <f t="array" ref="C186">INDEX(Table1[[Inception
]:[Grand Budapest Hotel]],MATCH(movie_ratings!A186,Table1[ID],0),$F$18)</f>
        <v>5</v>
      </c>
      <c r="D186" s="27">
        <v>44525</v>
      </c>
      <c r="E186" s="27">
        <v>44525</v>
      </c>
    </row>
    <row r="187" spans="1:5">
      <c r="A187" s="8">
        <v>8</v>
      </c>
      <c r="B187" s="8" t="s">
        <v>276</v>
      </c>
      <c r="C187" s="8" t="str" cm="1">
        <f t="array" ref="C187">INDEX(Table1[[Inception
]:[Grand Budapest Hotel]],MATCH(movie_ratings!A187,Table1[ID],0),$F$19)</f>
        <v>1</v>
      </c>
      <c r="D187" s="27">
        <v>44525</v>
      </c>
      <c r="E187" s="27">
        <v>44525</v>
      </c>
    </row>
    <row r="188" spans="1:5">
      <c r="A188" s="8">
        <v>8</v>
      </c>
      <c r="B188" s="8" t="s">
        <v>276</v>
      </c>
      <c r="C188" s="8" cm="1">
        <f t="array" ref="C188">INDEX(Table1[[Inception
]:[Grand Budapest Hotel]],MATCH(movie_ratings!A188,Table1[ID],0),$F$20)</f>
        <v>0</v>
      </c>
      <c r="D188" s="27">
        <v>44525</v>
      </c>
      <c r="E188" s="27">
        <v>44525</v>
      </c>
    </row>
    <row r="189" spans="1:5">
      <c r="A189" s="8">
        <v>8</v>
      </c>
      <c r="B189" s="8" t="s">
        <v>276</v>
      </c>
      <c r="C189" s="8" cm="1">
        <f t="array" ref="C189">INDEX(Table1[[Inception
]:[Grand Budapest Hotel]],MATCH(movie_ratings!A189,Table1[ID],0),$F$21)</f>
        <v>0</v>
      </c>
      <c r="D189" s="27">
        <v>44525</v>
      </c>
      <c r="E189" s="27">
        <v>44525</v>
      </c>
    </row>
    <row r="190" spans="1:5">
      <c r="A190" s="8">
        <v>8</v>
      </c>
      <c r="B190" s="8" t="s">
        <v>276</v>
      </c>
      <c r="C190" s="8" cm="1">
        <f t="array" ref="C190">INDEX(Table1[[Inception
]:[Grand Budapest Hotel]],MATCH(movie_ratings!A190,Table1[ID],0),$F$22)</f>
        <v>0</v>
      </c>
      <c r="D190" s="27">
        <v>44525</v>
      </c>
      <c r="E190" s="27">
        <v>44525</v>
      </c>
    </row>
    <row r="191" spans="1:5">
      <c r="A191" s="8">
        <v>8</v>
      </c>
      <c r="B191" s="8" t="s">
        <v>394</v>
      </c>
      <c r="C191" s="8" cm="1">
        <f t="array" ref="C191">INDEX(Table1[[Inception
]:[Grand Budapest Hotel]],MATCH(movie_ratings!A191,Table1[ID],0),$F$23)</f>
        <v>0</v>
      </c>
      <c r="D191" s="27">
        <v>44525</v>
      </c>
      <c r="E191" s="27">
        <v>44525</v>
      </c>
    </row>
    <row r="192" spans="1:5">
      <c r="A192" s="8">
        <v>8</v>
      </c>
      <c r="B192" s="8" t="s">
        <v>268</v>
      </c>
      <c r="C192" s="8" t="str" cm="1">
        <f t="array" ref="C192">INDEX(Table1[[Inception
]:[Grand Budapest Hotel]],MATCH(movie_ratings!A192,Table1[ID],0),$F$24)</f>
        <v>6</v>
      </c>
      <c r="D192" s="27">
        <v>44525</v>
      </c>
      <c r="E192" s="27">
        <v>44525</v>
      </c>
    </row>
    <row r="193" spans="1:5">
      <c r="A193" s="8">
        <v>8</v>
      </c>
      <c r="B193" s="8" t="s">
        <v>366</v>
      </c>
      <c r="C193" s="8" t="str" cm="1">
        <f t="array" ref="C193">INDEX(Table1[[Inception
]:[Grand Budapest Hotel]],MATCH(movie_ratings!A193,Table1[ID],0),$F$25)</f>
        <v>6</v>
      </c>
      <c r="D193" s="27">
        <v>44525</v>
      </c>
      <c r="E193" s="27">
        <v>44525</v>
      </c>
    </row>
    <row r="194" spans="1:5">
      <c r="A194" s="7">
        <v>9</v>
      </c>
      <c r="B194" s="7" t="s">
        <v>366</v>
      </c>
      <c r="C194" s="7" t="str" cm="1">
        <f t="array" ref="C194">INDEX(Table1[[Inception
]:[Grand Budapest Hotel]],MATCH(movie_ratings!A194,Table1[ID],0),$F$2)</f>
        <v>6</v>
      </c>
      <c r="D194" s="23">
        <v>44525</v>
      </c>
      <c r="E194" s="23">
        <v>44525</v>
      </c>
    </row>
    <row r="195" spans="1:5">
      <c r="A195" s="7">
        <v>9</v>
      </c>
      <c r="B195" s="7" t="s">
        <v>386</v>
      </c>
      <c r="C195" s="7" t="str" cm="1">
        <f t="array" ref="C195">INDEX(Table1[[Inception
]:[Grand Budapest Hotel]],MATCH(movie_ratings!A195,Table1[ID],0),$F$3)</f>
        <v>3</v>
      </c>
      <c r="D195" s="23">
        <v>44525</v>
      </c>
      <c r="E195" s="23">
        <v>44525</v>
      </c>
    </row>
    <row r="196" spans="1:5">
      <c r="A196" s="7">
        <v>9</v>
      </c>
      <c r="B196" s="7" t="s">
        <v>386</v>
      </c>
      <c r="C196" s="7" t="str" cm="1">
        <f t="array" ref="C196">INDEX(Table1[[Inception
]:[Grand Budapest Hotel]],MATCH(movie_ratings!A196,Table1[ID],0),$F$4)</f>
        <v>4</v>
      </c>
      <c r="D196" s="23">
        <v>44525</v>
      </c>
      <c r="E196" s="23">
        <v>44525</v>
      </c>
    </row>
    <row r="197" spans="1:5">
      <c r="A197" s="7">
        <v>9</v>
      </c>
      <c r="B197" s="7" t="s">
        <v>366</v>
      </c>
      <c r="C197" s="7" t="str" cm="1">
        <f t="array" ref="C197">INDEX(Table1[[Inception
]:[Grand Budapest Hotel]],MATCH(movie_ratings!A197,Table1[ID],0),$F$5)</f>
        <v>6</v>
      </c>
      <c r="D197" s="23">
        <v>44525</v>
      </c>
      <c r="E197" s="23">
        <v>44525</v>
      </c>
    </row>
    <row r="198" spans="1:5">
      <c r="A198" s="7">
        <v>9</v>
      </c>
      <c r="B198" s="7" t="s">
        <v>382</v>
      </c>
      <c r="C198" s="7" t="str" cm="1">
        <f t="array" ref="C198">INDEX(Table1[[Inception
]:[Grand Budapest Hotel]],MATCH(movie_ratings!A198,Table1[ID],0),$F$6)</f>
        <v>6</v>
      </c>
      <c r="D198" s="23">
        <v>44525</v>
      </c>
      <c r="E198" s="23">
        <v>44525</v>
      </c>
    </row>
    <row r="199" spans="1:5">
      <c r="A199" s="7">
        <v>9</v>
      </c>
      <c r="B199" s="7" t="s">
        <v>394</v>
      </c>
      <c r="C199" s="7" t="str" cm="1">
        <f t="array" ref="C199">INDEX(Table1[[Inception
]:[Grand Budapest Hotel]],MATCH(movie_ratings!A199,Table1[ID],0),$F$7)</f>
        <v>3</v>
      </c>
      <c r="D199" s="23">
        <v>44525</v>
      </c>
      <c r="E199" s="23">
        <v>44525</v>
      </c>
    </row>
    <row r="200" spans="1:5">
      <c r="A200" s="7">
        <v>9</v>
      </c>
      <c r="B200" s="7" t="s">
        <v>334</v>
      </c>
      <c r="C200" s="7" t="str" cm="1">
        <f t="array" ref="C200">INDEX(Table1[[Inception
]:[Grand Budapest Hotel]],MATCH(movie_ratings!A200,Table1[ID],0),$F$8)</f>
        <v>6</v>
      </c>
      <c r="D200" s="23">
        <v>44525</v>
      </c>
      <c r="E200" s="23">
        <v>44525</v>
      </c>
    </row>
    <row r="201" spans="1:5">
      <c r="A201" s="7">
        <v>9</v>
      </c>
      <c r="B201" s="7" t="s">
        <v>294</v>
      </c>
      <c r="C201" s="7" t="str" cm="1">
        <f t="array" ref="C201">INDEX(Table1[[Inception
]:[Grand Budapest Hotel]],MATCH(movie_ratings!A201,Table1[ID],0),$F$9)</f>
        <v>6</v>
      </c>
      <c r="D201" s="23">
        <v>44525</v>
      </c>
      <c r="E201" s="23">
        <v>44525</v>
      </c>
    </row>
    <row r="202" spans="1:5">
      <c r="A202" s="7">
        <v>9</v>
      </c>
      <c r="B202" s="7" t="s">
        <v>366</v>
      </c>
      <c r="C202" s="7" t="str" cm="1">
        <f t="array" ref="C202">INDEX(Table1[[Inception
]:[Grand Budapest Hotel]],MATCH(movie_ratings!A202,Table1[ID],0),$F$10)</f>
        <v>6</v>
      </c>
      <c r="D202" s="23">
        <v>44525</v>
      </c>
      <c r="E202" s="23">
        <v>44525</v>
      </c>
    </row>
    <row r="203" spans="1:5">
      <c r="A203" s="7">
        <v>9</v>
      </c>
      <c r="B203" s="7" t="s">
        <v>382</v>
      </c>
      <c r="C203" s="7" t="str" cm="1">
        <f t="array" ref="C203">INDEX(Table1[[Inception
]:[Grand Budapest Hotel]],MATCH(movie_ratings!A203,Table1[ID],0),$F$11)</f>
        <v>4</v>
      </c>
      <c r="D203" s="23">
        <v>44525</v>
      </c>
      <c r="E203" s="23">
        <v>44525</v>
      </c>
    </row>
    <row r="204" spans="1:5">
      <c r="A204" s="7">
        <v>9</v>
      </c>
      <c r="B204" s="7" t="s">
        <v>382</v>
      </c>
      <c r="C204" s="7" t="str" cm="1">
        <f t="array" ref="C204">INDEX(Table1[[Inception
]:[Grand Budapest Hotel]],MATCH(movie_ratings!A204,Table1[ID],0),$F$12)</f>
        <v>3</v>
      </c>
      <c r="D204" s="23">
        <v>44525</v>
      </c>
      <c r="E204" s="23">
        <v>44525</v>
      </c>
    </row>
    <row r="205" spans="1:5">
      <c r="A205" s="7">
        <v>9</v>
      </c>
      <c r="B205" s="7" t="s">
        <v>352</v>
      </c>
      <c r="C205" s="7" t="str" cm="1">
        <f t="array" ref="C205">INDEX(Table1[[Inception
]:[Grand Budapest Hotel]],MATCH(movie_ratings!A205,Table1[ID],0),$F$13)</f>
        <v>6</v>
      </c>
      <c r="D205" s="23">
        <v>44525</v>
      </c>
      <c r="E205" s="23">
        <v>44525</v>
      </c>
    </row>
    <row r="206" spans="1:5">
      <c r="A206" s="7">
        <v>9</v>
      </c>
      <c r="B206" s="7" t="s">
        <v>394</v>
      </c>
      <c r="C206" s="7" t="str" cm="1">
        <f t="array" ref="C206">INDEX(Table1[[Inception
]:[Grand Budapest Hotel]],MATCH(movie_ratings!A206,Table1[ID],0),$F$14)</f>
        <v>6</v>
      </c>
      <c r="D206" s="23">
        <v>44525</v>
      </c>
      <c r="E206" s="23">
        <v>44525</v>
      </c>
    </row>
    <row r="207" spans="1:5">
      <c r="A207" s="7">
        <v>9</v>
      </c>
      <c r="B207" s="7" t="s">
        <v>386</v>
      </c>
      <c r="C207" s="7" t="str" cm="1">
        <f t="array" ref="C207">INDEX(Table1[[Inception
]:[Grand Budapest Hotel]],MATCH(movie_ratings!A207,Table1[ID],0),$F$15)</f>
        <v>6</v>
      </c>
      <c r="D207" s="23">
        <v>44525</v>
      </c>
      <c r="E207" s="23">
        <v>44525</v>
      </c>
    </row>
    <row r="208" spans="1:5">
      <c r="A208" s="7">
        <v>9</v>
      </c>
      <c r="B208" s="7" t="s">
        <v>386</v>
      </c>
      <c r="C208" s="7" t="str" cm="1">
        <f t="array" ref="C208">INDEX(Table1[[Inception
]:[Grand Budapest Hotel]],MATCH(movie_ratings!A208,Table1[ID],0),$F$16)</f>
        <v>6</v>
      </c>
      <c r="D208" s="23">
        <v>44525</v>
      </c>
      <c r="E208" s="23">
        <v>44525</v>
      </c>
    </row>
    <row r="209" spans="1:5">
      <c r="A209" s="7">
        <v>9</v>
      </c>
      <c r="B209" s="7" t="s">
        <v>266</v>
      </c>
      <c r="C209" s="7" t="str" cm="1">
        <f t="array" ref="C209">INDEX(Table1[[Inception
]:[Grand Budapest Hotel]],MATCH(movie_ratings!A209,Table1[ID],0),$F$17)</f>
        <v>3</v>
      </c>
      <c r="D209" s="23">
        <v>44525</v>
      </c>
      <c r="E209" s="23">
        <v>44525</v>
      </c>
    </row>
    <row r="210" spans="1:5">
      <c r="A210" s="7">
        <v>9</v>
      </c>
      <c r="B210" s="7" t="s">
        <v>276</v>
      </c>
      <c r="C210" s="7" t="str" cm="1">
        <f t="array" ref="C210">INDEX(Table1[[Inception
]:[Grand Budapest Hotel]],MATCH(movie_ratings!A210,Table1[ID],0),$F$18)</f>
        <v>6</v>
      </c>
      <c r="D210" s="23">
        <v>44525</v>
      </c>
      <c r="E210" s="23">
        <v>44525</v>
      </c>
    </row>
    <row r="211" spans="1:5">
      <c r="A211" s="7">
        <v>9</v>
      </c>
      <c r="B211" s="7" t="s">
        <v>276</v>
      </c>
      <c r="C211" s="7" t="str" cm="1">
        <f t="array" ref="C211">INDEX(Table1[[Inception
]:[Grand Budapest Hotel]],MATCH(movie_ratings!A211,Table1[ID],0),$F$19)</f>
        <v>3</v>
      </c>
      <c r="D211" s="23">
        <v>44525</v>
      </c>
      <c r="E211" s="23">
        <v>44525</v>
      </c>
    </row>
    <row r="212" spans="1:5">
      <c r="A212" s="7">
        <v>9</v>
      </c>
      <c r="B212" s="7" t="s">
        <v>276</v>
      </c>
      <c r="C212" s="7" t="str" cm="1">
        <f t="array" ref="C212">INDEX(Table1[[Inception
]:[Grand Budapest Hotel]],MATCH(movie_ratings!A212,Table1[ID],0),$F$20)</f>
        <v>4</v>
      </c>
      <c r="D212" s="23">
        <v>44525</v>
      </c>
      <c r="E212" s="23">
        <v>44525</v>
      </c>
    </row>
    <row r="213" spans="1:5">
      <c r="A213" s="7">
        <v>9</v>
      </c>
      <c r="B213" s="7" t="s">
        <v>276</v>
      </c>
      <c r="C213" s="7" cm="1">
        <f t="array" ref="C213">INDEX(Table1[[Inception
]:[Grand Budapest Hotel]],MATCH(movie_ratings!A213,Table1[ID],0),$F$21)</f>
        <v>0</v>
      </c>
      <c r="D213" s="23">
        <v>44525</v>
      </c>
      <c r="E213" s="23">
        <v>44525</v>
      </c>
    </row>
    <row r="214" spans="1:5">
      <c r="A214" s="7">
        <v>9</v>
      </c>
      <c r="B214" s="7" t="s">
        <v>276</v>
      </c>
      <c r="C214" s="7" cm="1">
        <f t="array" ref="C214">INDEX(Table1[[Inception
]:[Grand Budapest Hotel]],MATCH(movie_ratings!A214,Table1[ID],0),$F$22)</f>
        <v>0</v>
      </c>
      <c r="D214" s="23">
        <v>44525</v>
      </c>
      <c r="E214" s="23">
        <v>44525</v>
      </c>
    </row>
    <row r="215" spans="1:5">
      <c r="A215" s="7">
        <v>9</v>
      </c>
      <c r="B215" s="7" t="s">
        <v>394</v>
      </c>
      <c r="C215" s="7" cm="1">
        <f t="array" ref="C215">INDEX(Table1[[Inception
]:[Grand Budapest Hotel]],MATCH(movie_ratings!A215,Table1[ID],0),$F$23)</f>
        <v>0</v>
      </c>
      <c r="D215" s="23">
        <v>44525</v>
      </c>
      <c r="E215" s="23">
        <v>44525</v>
      </c>
    </row>
    <row r="216" spans="1:5">
      <c r="A216" s="7">
        <v>9</v>
      </c>
      <c r="B216" s="7" t="s">
        <v>268</v>
      </c>
      <c r="C216" s="7" cm="1">
        <f t="array" ref="C216">INDEX(Table1[[Inception
]:[Grand Budapest Hotel]],MATCH(movie_ratings!A216,Table1[ID],0),$F$24)</f>
        <v>0</v>
      </c>
      <c r="D216" s="23">
        <v>44525</v>
      </c>
      <c r="E216" s="23">
        <v>44525</v>
      </c>
    </row>
    <row r="217" spans="1:5">
      <c r="A217" s="7">
        <v>9</v>
      </c>
      <c r="B217" s="7" t="s">
        <v>366</v>
      </c>
      <c r="C217" s="7" cm="1">
        <f t="array" ref="C217">INDEX(Table1[[Inception
]:[Grand Budapest Hotel]],MATCH(movie_ratings!A217,Table1[ID],0),$F$25)</f>
        <v>0</v>
      </c>
      <c r="D217" s="23">
        <v>44525</v>
      </c>
      <c r="E217" s="23">
        <v>44525</v>
      </c>
    </row>
    <row r="218" spans="1:5">
      <c r="A218" s="8">
        <v>10</v>
      </c>
      <c r="B218" s="8" t="s">
        <v>366</v>
      </c>
      <c r="C218" s="8" t="str" cm="1">
        <f t="array" ref="C218">INDEX(Table1[[Inception
]:[Grand Budapest Hotel]],MATCH(movie_ratings!A218,Table1[ID],0),$F$2)</f>
        <v>1</v>
      </c>
      <c r="D218" s="27">
        <v>44525</v>
      </c>
      <c r="E218" s="27">
        <v>44525</v>
      </c>
    </row>
    <row r="219" spans="1:5">
      <c r="A219" s="8">
        <v>10</v>
      </c>
      <c r="B219" s="8" t="s">
        <v>386</v>
      </c>
      <c r="C219" s="8" t="str" cm="1">
        <f t="array" ref="C219">INDEX(Table1[[Inception
]:[Grand Budapest Hotel]],MATCH(movie_ratings!A219,Table1[ID],0),$F$3)</f>
        <v>1</v>
      </c>
      <c r="D219" s="27">
        <v>44525</v>
      </c>
      <c r="E219" s="27">
        <v>44525</v>
      </c>
    </row>
    <row r="220" spans="1:5">
      <c r="A220" s="8">
        <v>10</v>
      </c>
      <c r="B220" s="8" t="s">
        <v>386</v>
      </c>
      <c r="C220" s="8" t="str" cm="1">
        <f t="array" ref="C220">INDEX(Table1[[Inception
]:[Grand Budapest Hotel]],MATCH(movie_ratings!A220,Table1[ID],0),$F$4)</f>
        <v>6</v>
      </c>
      <c r="D220" s="27">
        <v>44525</v>
      </c>
      <c r="E220" s="27">
        <v>44525</v>
      </c>
    </row>
    <row r="221" spans="1:5">
      <c r="A221" s="8">
        <v>10</v>
      </c>
      <c r="B221" s="8" t="s">
        <v>366</v>
      </c>
      <c r="C221" s="8" t="str" cm="1">
        <f t="array" ref="C221">INDEX(Table1[[Inception
]:[Grand Budapest Hotel]],MATCH(movie_ratings!A221,Table1[ID],0),$F$5)</f>
        <v>2</v>
      </c>
      <c r="D221" s="27">
        <v>44525</v>
      </c>
      <c r="E221" s="27">
        <v>44525</v>
      </c>
    </row>
    <row r="222" spans="1:5">
      <c r="A222" s="8">
        <v>10</v>
      </c>
      <c r="B222" s="8" t="s">
        <v>382</v>
      </c>
      <c r="C222" s="8" t="str" cm="1">
        <f t="array" ref="C222">INDEX(Table1[[Inception
]:[Grand Budapest Hotel]],MATCH(movie_ratings!A222,Table1[ID],0),$F$6)</f>
        <v>2</v>
      </c>
      <c r="D222" s="27">
        <v>44525</v>
      </c>
      <c r="E222" s="27">
        <v>44525</v>
      </c>
    </row>
    <row r="223" spans="1:5">
      <c r="A223" s="8">
        <v>10</v>
      </c>
      <c r="B223" s="8" t="s">
        <v>394</v>
      </c>
      <c r="C223" s="8" t="str" cm="1">
        <f t="array" ref="C223">INDEX(Table1[[Inception
]:[Grand Budapest Hotel]],MATCH(movie_ratings!A223,Table1[ID],0),$F$7)</f>
        <v>6</v>
      </c>
      <c r="D223" s="27">
        <v>44525</v>
      </c>
      <c r="E223" s="27">
        <v>44525</v>
      </c>
    </row>
    <row r="224" spans="1:5">
      <c r="A224" s="8">
        <v>10</v>
      </c>
      <c r="B224" s="8" t="s">
        <v>334</v>
      </c>
      <c r="C224" s="8" t="str" cm="1">
        <f t="array" ref="C224">INDEX(Table1[[Inception
]:[Grand Budapest Hotel]],MATCH(movie_ratings!A224,Table1[ID],0),$F$8)</f>
        <v>1</v>
      </c>
      <c r="D224" s="27">
        <v>44525</v>
      </c>
      <c r="E224" s="27">
        <v>44525</v>
      </c>
    </row>
    <row r="225" spans="1:5">
      <c r="A225" s="8">
        <v>10</v>
      </c>
      <c r="B225" s="8" t="s">
        <v>294</v>
      </c>
      <c r="C225" s="8" t="str" cm="1">
        <f t="array" ref="C225">INDEX(Table1[[Inception
]:[Grand Budapest Hotel]],MATCH(movie_ratings!A225,Table1[ID],0),$F$9)</f>
        <v>2</v>
      </c>
      <c r="D225" s="27">
        <v>44525</v>
      </c>
      <c r="E225" s="27">
        <v>44525</v>
      </c>
    </row>
    <row r="226" spans="1:5">
      <c r="A226" s="8">
        <v>10</v>
      </c>
      <c r="B226" s="8" t="s">
        <v>366</v>
      </c>
      <c r="C226" s="8" t="str" cm="1">
        <f t="array" ref="C226">INDEX(Table1[[Inception
]:[Grand Budapest Hotel]],MATCH(movie_ratings!A226,Table1[ID],0),$F$10)</f>
        <v>1</v>
      </c>
      <c r="D226" s="27">
        <v>44525</v>
      </c>
      <c r="E226" s="27">
        <v>44525</v>
      </c>
    </row>
    <row r="227" spans="1:5">
      <c r="A227" s="8">
        <v>10</v>
      </c>
      <c r="B227" s="8" t="s">
        <v>382</v>
      </c>
      <c r="C227" s="8" t="str" cm="1">
        <f t="array" ref="C227">INDEX(Table1[[Inception
]:[Grand Budapest Hotel]],MATCH(movie_ratings!A227,Table1[ID],0),$F$11)</f>
        <v>1</v>
      </c>
      <c r="D227" s="27">
        <v>44525</v>
      </c>
      <c r="E227" s="27">
        <v>44525</v>
      </c>
    </row>
    <row r="228" spans="1:5">
      <c r="A228" s="8">
        <v>10</v>
      </c>
      <c r="B228" s="8" t="s">
        <v>382</v>
      </c>
      <c r="C228" s="8" t="str" cm="1">
        <f t="array" ref="C228">INDEX(Table1[[Inception
]:[Grand Budapest Hotel]],MATCH(movie_ratings!A228,Table1[ID],0),$F$12)</f>
        <v>6</v>
      </c>
      <c r="D228" s="27">
        <v>44525</v>
      </c>
      <c r="E228" s="27">
        <v>44525</v>
      </c>
    </row>
    <row r="229" spans="1:5">
      <c r="A229" s="8">
        <v>10</v>
      </c>
      <c r="B229" s="8" t="s">
        <v>352</v>
      </c>
      <c r="C229" s="8" t="str" cm="1">
        <f t="array" ref="C229">INDEX(Table1[[Inception
]:[Grand Budapest Hotel]],MATCH(movie_ratings!A229,Table1[ID],0),$F$13)</f>
        <v>6</v>
      </c>
      <c r="D229" s="27">
        <v>44525</v>
      </c>
      <c r="E229" s="27">
        <v>44525</v>
      </c>
    </row>
    <row r="230" spans="1:5">
      <c r="A230" s="8">
        <v>10</v>
      </c>
      <c r="B230" s="8" t="s">
        <v>394</v>
      </c>
      <c r="C230" s="8" t="str" cm="1">
        <f t="array" ref="C230">INDEX(Table1[[Inception
]:[Grand Budapest Hotel]],MATCH(movie_ratings!A230,Table1[ID],0),$F$14)</f>
        <v>3</v>
      </c>
      <c r="D230" s="27">
        <v>44525</v>
      </c>
      <c r="E230" s="27">
        <v>44525</v>
      </c>
    </row>
    <row r="231" spans="1:5">
      <c r="A231" s="8">
        <v>10</v>
      </c>
      <c r="B231" s="8" t="s">
        <v>386</v>
      </c>
      <c r="C231" s="8" t="str" cm="1">
        <f t="array" ref="C231">INDEX(Table1[[Inception
]:[Grand Budapest Hotel]],MATCH(movie_ratings!A231,Table1[ID],0),$F$15)</f>
        <v>3</v>
      </c>
      <c r="D231" s="27">
        <v>44525</v>
      </c>
      <c r="E231" s="27">
        <v>44525</v>
      </c>
    </row>
    <row r="232" spans="1:5">
      <c r="A232" s="8">
        <v>10</v>
      </c>
      <c r="B232" s="8" t="s">
        <v>386</v>
      </c>
      <c r="C232" s="8" t="str" cm="1">
        <f t="array" ref="C232">INDEX(Table1[[Inception
]:[Grand Budapest Hotel]],MATCH(movie_ratings!A232,Table1[ID],0),$F$16)</f>
        <v>3</v>
      </c>
      <c r="D232" s="27">
        <v>44525</v>
      </c>
      <c r="E232" s="27">
        <v>44525</v>
      </c>
    </row>
    <row r="233" spans="1:5">
      <c r="A233" s="8">
        <v>10</v>
      </c>
      <c r="B233" s="8" t="s">
        <v>266</v>
      </c>
      <c r="C233" s="8" t="str" cm="1">
        <f t="array" ref="C233">INDEX(Table1[[Inception
]:[Grand Budapest Hotel]],MATCH(movie_ratings!A233,Table1[ID],0),$F$17)</f>
        <v>3</v>
      </c>
      <c r="D233" s="27">
        <v>44525</v>
      </c>
      <c r="E233" s="27">
        <v>44525</v>
      </c>
    </row>
    <row r="234" spans="1:5">
      <c r="A234" s="8">
        <v>10</v>
      </c>
      <c r="B234" s="8" t="s">
        <v>276</v>
      </c>
      <c r="C234" s="8" t="str" cm="1">
        <f t="array" ref="C234">INDEX(Table1[[Inception
]:[Grand Budapest Hotel]],MATCH(movie_ratings!A234,Table1[ID],0),$F$18)</f>
        <v>3</v>
      </c>
      <c r="D234" s="27">
        <v>44525</v>
      </c>
      <c r="E234" s="27">
        <v>44525</v>
      </c>
    </row>
    <row r="235" spans="1:5">
      <c r="A235" s="8">
        <v>10</v>
      </c>
      <c r="B235" s="8" t="s">
        <v>276</v>
      </c>
      <c r="C235" s="8" t="str" cm="1">
        <f t="array" ref="C235">INDEX(Table1[[Inception
]:[Grand Budapest Hotel]],MATCH(movie_ratings!A235,Table1[ID],0),$F$19)</f>
        <v>3</v>
      </c>
      <c r="D235" s="27">
        <v>44525</v>
      </c>
      <c r="E235" s="27">
        <v>44525</v>
      </c>
    </row>
    <row r="236" spans="1:5">
      <c r="A236" s="8">
        <v>10</v>
      </c>
      <c r="B236" s="8" t="s">
        <v>276</v>
      </c>
      <c r="C236" s="8" t="str" cm="1">
        <f t="array" ref="C236">INDEX(Table1[[Inception
]:[Grand Budapest Hotel]],MATCH(movie_ratings!A236,Table1[ID],0),$F$20)</f>
        <v>3</v>
      </c>
      <c r="D236" s="27">
        <v>44525</v>
      </c>
      <c r="E236" s="27">
        <v>44525</v>
      </c>
    </row>
    <row r="237" spans="1:5">
      <c r="A237" s="8">
        <v>10</v>
      </c>
      <c r="B237" s="8" t="s">
        <v>276</v>
      </c>
      <c r="C237" s="8" t="str" cm="1">
        <f t="array" ref="C237">INDEX(Table1[[Inception
]:[Grand Budapest Hotel]],MATCH(movie_ratings!A237,Table1[ID],0),$F$21)</f>
        <v>3</v>
      </c>
      <c r="D237" s="27">
        <v>44525</v>
      </c>
      <c r="E237" s="27">
        <v>44525</v>
      </c>
    </row>
    <row r="238" spans="1:5">
      <c r="A238" s="8">
        <v>10</v>
      </c>
      <c r="B238" s="8" t="s">
        <v>276</v>
      </c>
      <c r="C238" s="8" t="str" cm="1">
        <f t="array" ref="C238">INDEX(Table1[[Inception
]:[Grand Budapest Hotel]],MATCH(movie_ratings!A238,Table1[ID],0),$F$22)</f>
        <v>3</v>
      </c>
      <c r="D238" s="27">
        <v>44525</v>
      </c>
      <c r="E238" s="27">
        <v>44525</v>
      </c>
    </row>
    <row r="239" spans="1:5">
      <c r="A239" s="8">
        <v>10</v>
      </c>
      <c r="B239" s="8" t="s">
        <v>394</v>
      </c>
      <c r="C239" s="8" t="str" cm="1">
        <f t="array" ref="C239">INDEX(Table1[[Inception
]:[Grand Budapest Hotel]],MATCH(movie_ratings!A239,Table1[ID],0),$F$23)</f>
        <v>3</v>
      </c>
      <c r="D239" s="27">
        <v>44525</v>
      </c>
      <c r="E239" s="27">
        <v>44525</v>
      </c>
    </row>
    <row r="240" spans="1:5">
      <c r="A240" s="8">
        <v>10</v>
      </c>
      <c r="B240" s="8" t="s">
        <v>268</v>
      </c>
      <c r="C240" s="8" t="str" cm="1">
        <f t="array" ref="C240">INDEX(Table1[[Inception
]:[Grand Budapest Hotel]],MATCH(movie_ratings!A240,Table1[ID],0),$F$24)</f>
        <v>3</v>
      </c>
      <c r="D240" s="27">
        <v>44525</v>
      </c>
      <c r="E240" s="27">
        <v>44525</v>
      </c>
    </row>
    <row r="241" spans="1:5">
      <c r="A241" s="8">
        <v>10</v>
      </c>
      <c r="B241" s="8" t="s">
        <v>366</v>
      </c>
      <c r="C241" s="8" t="str" cm="1">
        <f t="array" ref="C241">INDEX(Table1[[Inception
]:[Grand Budapest Hotel]],MATCH(movie_ratings!A241,Table1[ID],0),$F$25)</f>
        <v>3</v>
      </c>
      <c r="D241" s="27">
        <v>44525</v>
      </c>
      <c r="E241" s="27">
        <v>44525</v>
      </c>
    </row>
    <row r="242" spans="1:5">
      <c r="A242" s="7">
        <v>11</v>
      </c>
      <c r="B242" s="7" t="s">
        <v>366</v>
      </c>
      <c r="C242" s="7" t="str" cm="1">
        <f t="array" ref="C242">INDEX(Table1[[Inception
]:[Grand Budapest Hotel]],MATCH(movie_ratings!A242,Table1[ID],0),$F$2)</f>
        <v>6</v>
      </c>
      <c r="D242" s="23">
        <v>44525</v>
      </c>
      <c r="E242" s="23">
        <v>44525</v>
      </c>
    </row>
    <row r="243" spans="1:5">
      <c r="A243" s="7">
        <v>11</v>
      </c>
      <c r="B243" s="7" t="s">
        <v>386</v>
      </c>
      <c r="C243" s="7" t="str" cm="1">
        <f t="array" ref="C243">INDEX(Table1[[Inception
]:[Grand Budapest Hotel]],MATCH(movie_ratings!A243,Table1[ID],0),$F$3)</f>
        <v>1</v>
      </c>
      <c r="D243" s="23">
        <v>44525</v>
      </c>
      <c r="E243" s="23">
        <v>44525</v>
      </c>
    </row>
    <row r="244" spans="1:5">
      <c r="A244" s="7">
        <v>11</v>
      </c>
      <c r="B244" s="7" t="s">
        <v>386</v>
      </c>
      <c r="C244" s="7" t="str" cm="1">
        <f t="array" ref="C244">INDEX(Table1[[Inception
]:[Grand Budapest Hotel]],MATCH(movie_ratings!A244,Table1[ID],0),$F$4)</f>
        <v>2</v>
      </c>
      <c r="D244" s="23">
        <v>44525</v>
      </c>
      <c r="E244" s="23">
        <v>44525</v>
      </c>
    </row>
    <row r="245" spans="1:5">
      <c r="A245" s="7">
        <v>11</v>
      </c>
      <c r="B245" s="7" t="s">
        <v>366</v>
      </c>
      <c r="C245" s="7" t="str" cm="1">
        <f t="array" ref="C245">INDEX(Table1[[Inception
]:[Grand Budapest Hotel]],MATCH(movie_ratings!A245,Table1[ID],0),$F$5)</f>
        <v>1</v>
      </c>
      <c r="D245" s="23">
        <v>44525</v>
      </c>
      <c r="E245" s="23">
        <v>44525</v>
      </c>
    </row>
    <row r="246" spans="1:5">
      <c r="A246" s="7">
        <v>11</v>
      </c>
      <c r="B246" s="7" t="s">
        <v>382</v>
      </c>
      <c r="C246" s="7" t="str" cm="1">
        <f t="array" ref="C246">INDEX(Table1[[Inception
]:[Grand Budapest Hotel]],MATCH(movie_ratings!A246,Table1[ID],0),$F$6)</f>
        <v>5</v>
      </c>
      <c r="D246" s="23">
        <v>44525</v>
      </c>
      <c r="E246" s="23">
        <v>44525</v>
      </c>
    </row>
    <row r="247" spans="1:5">
      <c r="A247" s="7">
        <v>11</v>
      </c>
      <c r="B247" s="7" t="s">
        <v>394</v>
      </c>
      <c r="C247" s="7" t="str" cm="1">
        <f t="array" ref="C247">INDEX(Table1[[Inception
]:[Grand Budapest Hotel]],MATCH(movie_ratings!A247,Table1[ID],0),$F$7)</f>
        <v>3</v>
      </c>
      <c r="D247" s="23">
        <v>44525</v>
      </c>
      <c r="E247" s="23">
        <v>44525</v>
      </c>
    </row>
    <row r="248" spans="1:5">
      <c r="A248" s="7">
        <v>11</v>
      </c>
      <c r="B248" s="7" t="s">
        <v>334</v>
      </c>
      <c r="C248" s="7" t="str" cm="1">
        <f t="array" ref="C248">INDEX(Table1[[Inception
]:[Grand Budapest Hotel]],MATCH(movie_ratings!A248,Table1[ID],0),$F$8)</f>
        <v>5</v>
      </c>
      <c r="D248" s="23">
        <v>44525</v>
      </c>
      <c r="E248" s="23">
        <v>44525</v>
      </c>
    </row>
    <row r="249" spans="1:5">
      <c r="A249" s="7">
        <v>11</v>
      </c>
      <c r="B249" s="7" t="s">
        <v>294</v>
      </c>
      <c r="C249" s="7" t="str" cm="1">
        <f t="array" ref="C249">INDEX(Table1[[Inception
]:[Grand Budapest Hotel]],MATCH(movie_ratings!A249,Table1[ID],0),$F$9)</f>
        <v>4</v>
      </c>
      <c r="D249" s="23">
        <v>44525</v>
      </c>
      <c r="E249" s="23">
        <v>44525</v>
      </c>
    </row>
    <row r="250" spans="1:5">
      <c r="A250" s="7">
        <v>11</v>
      </c>
      <c r="B250" s="7" t="s">
        <v>366</v>
      </c>
      <c r="C250" s="7" t="str" cm="1">
        <f t="array" ref="C250">INDEX(Table1[[Inception
]:[Grand Budapest Hotel]],MATCH(movie_ratings!A250,Table1[ID],0),$F$10)</f>
        <v>4</v>
      </c>
      <c r="D250" s="23">
        <v>44525</v>
      </c>
      <c r="E250" s="23">
        <v>44525</v>
      </c>
    </row>
    <row r="251" spans="1:5">
      <c r="A251" s="7">
        <v>11</v>
      </c>
      <c r="B251" s="7" t="s">
        <v>382</v>
      </c>
      <c r="C251" s="7" t="str" cm="1">
        <f t="array" ref="C251">INDEX(Table1[[Inception
]:[Grand Budapest Hotel]],MATCH(movie_ratings!A251,Table1[ID],0),$F$11)</f>
        <v>3</v>
      </c>
      <c r="D251" s="23">
        <v>44525</v>
      </c>
      <c r="E251" s="23">
        <v>44525</v>
      </c>
    </row>
    <row r="252" spans="1:5">
      <c r="A252" s="7">
        <v>11</v>
      </c>
      <c r="B252" s="7" t="s">
        <v>382</v>
      </c>
      <c r="C252" s="7" t="str" cm="1">
        <f t="array" ref="C252">INDEX(Table1[[Inception
]:[Grand Budapest Hotel]],MATCH(movie_ratings!A252,Table1[ID],0),$F$12)</f>
        <v>2</v>
      </c>
      <c r="D252" s="23">
        <v>44525</v>
      </c>
      <c r="E252" s="23">
        <v>44525</v>
      </c>
    </row>
    <row r="253" spans="1:5">
      <c r="A253" s="7">
        <v>11</v>
      </c>
      <c r="B253" s="7" t="s">
        <v>352</v>
      </c>
      <c r="C253" s="7" t="str" cm="1">
        <f t="array" ref="C253">INDEX(Table1[[Inception
]:[Grand Budapest Hotel]],MATCH(movie_ratings!A253,Table1[ID],0),$F$13)</f>
        <v>5</v>
      </c>
      <c r="D253" s="23">
        <v>44525</v>
      </c>
      <c r="E253" s="23">
        <v>44525</v>
      </c>
    </row>
    <row r="254" spans="1:5">
      <c r="A254" s="7">
        <v>11</v>
      </c>
      <c r="B254" s="7" t="s">
        <v>394</v>
      </c>
      <c r="C254" s="7" t="str" cm="1">
        <f t="array" ref="C254">INDEX(Table1[[Inception
]:[Grand Budapest Hotel]],MATCH(movie_ratings!A254,Table1[ID],0),$F$14)</f>
        <v>3</v>
      </c>
      <c r="D254" s="23">
        <v>44525</v>
      </c>
      <c r="E254" s="23">
        <v>44525</v>
      </c>
    </row>
    <row r="255" spans="1:5">
      <c r="A255" s="7">
        <v>11</v>
      </c>
      <c r="B255" s="7" t="s">
        <v>386</v>
      </c>
      <c r="C255" s="7" t="str" cm="1">
        <f t="array" ref="C255">INDEX(Table1[[Inception
]:[Grand Budapest Hotel]],MATCH(movie_ratings!A255,Table1[ID],0),$F$15)</f>
        <v>6</v>
      </c>
      <c r="D255" s="23">
        <v>44525</v>
      </c>
      <c r="E255" s="23">
        <v>44525</v>
      </c>
    </row>
    <row r="256" spans="1:5">
      <c r="A256" s="7">
        <v>11</v>
      </c>
      <c r="B256" s="7" t="s">
        <v>386</v>
      </c>
      <c r="C256" s="7" t="str" cm="1">
        <f t="array" ref="C256">INDEX(Table1[[Inception
]:[Grand Budapest Hotel]],MATCH(movie_ratings!A256,Table1[ID],0),$F$16)</f>
        <v>6</v>
      </c>
      <c r="D256" s="23">
        <v>44525</v>
      </c>
      <c r="E256" s="23">
        <v>44525</v>
      </c>
    </row>
    <row r="257" spans="1:5">
      <c r="A257" s="7">
        <v>11</v>
      </c>
      <c r="B257" s="7" t="s">
        <v>266</v>
      </c>
      <c r="C257" s="7" t="str" cm="1">
        <f t="array" ref="C257">INDEX(Table1[[Inception
]:[Grand Budapest Hotel]],MATCH(movie_ratings!A257,Table1[ID],0),$F$17)</f>
        <v>6</v>
      </c>
      <c r="D257" s="23">
        <v>44525</v>
      </c>
      <c r="E257" s="23">
        <v>44525</v>
      </c>
    </row>
    <row r="258" spans="1:5">
      <c r="A258" s="7">
        <v>11</v>
      </c>
      <c r="B258" s="7" t="s">
        <v>276</v>
      </c>
      <c r="C258" s="7" t="str" cm="1">
        <f t="array" ref="C258">INDEX(Table1[[Inception
]:[Grand Budapest Hotel]],MATCH(movie_ratings!A258,Table1[ID],0),$F$18)</f>
        <v>6</v>
      </c>
      <c r="D258" s="23">
        <v>44525</v>
      </c>
      <c r="E258" s="23">
        <v>44525</v>
      </c>
    </row>
    <row r="259" spans="1:5">
      <c r="A259" s="7">
        <v>11</v>
      </c>
      <c r="B259" s="7" t="s">
        <v>276</v>
      </c>
      <c r="C259" s="7" t="str" cm="1">
        <f t="array" ref="C259">INDEX(Table1[[Inception
]:[Grand Budapest Hotel]],MATCH(movie_ratings!A259,Table1[ID],0),$F$19)</f>
        <v>5</v>
      </c>
      <c r="D259" s="23">
        <v>44525</v>
      </c>
      <c r="E259" s="23">
        <v>44525</v>
      </c>
    </row>
    <row r="260" spans="1:5">
      <c r="A260" s="7">
        <v>11</v>
      </c>
      <c r="B260" s="7" t="s">
        <v>276</v>
      </c>
      <c r="C260" s="7" t="str" cm="1">
        <f t="array" ref="C260">INDEX(Table1[[Inception
]:[Grand Budapest Hotel]],MATCH(movie_ratings!A260,Table1[ID],0),$F$20)</f>
        <v>3</v>
      </c>
      <c r="D260" s="23">
        <v>44525</v>
      </c>
      <c r="E260" s="23">
        <v>44525</v>
      </c>
    </row>
    <row r="261" spans="1:5">
      <c r="A261" s="7">
        <v>11</v>
      </c>
      <c r="B261" s="7" t="s">
        <v>276</v>
      </c>
      <c r="C261" s="7" t="str" cm="1">
        <f t="array" ref="C261">INDEX(Table1[[Inception
]:[Grand Budapest Hotel]],MATCH(movie_ratings!A261,Table1[ID],0),$F$21)</f>
        <v>3</v>
      </c>
      <c r="D261" s="23">
        <v>44525</v>
      </c>
      <c r="E261" s="23">
        <v>44525</v>
      </c>
    </row>
    <row r="262" spans="1:5">
      <c r="A262" s="7">
        <v>11</v>
      </c>
      <c r="B262" s="7" t="s">
        <v>276</v>
      </c>
      <c r="C262" s="7" t="str" cm="1">
        <f t="array" ref="C262">INDEX(Table1[[Inception
]:[Grand Budapest Hotel]],MATCH(movie_ratings!A262,Table1[ID],0),$F$22)</f>
        <v>3</v>
      </c>
      <c r="D262" s="23">
        <v>44525</v>
      </c>
      <c r="E262" s="23">
        <v>44525</v>
      </c>
    </row>
    <row r="263" spans="1:5">
      <c r="A263" s="7">
        <v>11</v>
      </c>
      <c r="B263" s="7" t="s">
        <v>394</v>
      </c>
      <c r="C263" s="7" t="str" cm="1">
        <f t="array" ref="C263">INDEX(Table1[[Inception
]:[Grand Budapest Hotel]],MATCH(movie_ratings!A263,Table1[ID],0),$F$23)</f>
        <v>6</v>
      </c>
      <c r="D263" s="23">
        <v>44525</v>
      </c>
      <c r="E263" s="23">
        <v>44525</v>
      </c>
    </row>
    <row r="264" spans="1:5">
      <c r="A264" s="7">
        <v>11</v>
      </c>
      <c r="B264" s="7" t="s">
        <v>268</v>
      </c>
      <c r="C264" s="7" t="str" cm="1">
        <f t="array" ref="C264">INDEX(Table1[[Inception
]:[Grand Budapest Hotel]],MATCH(movie_ratings!A264,Table1[ID],0),$F$24)</f>
        <v>5</v>
      </c>
      <c r="D264" s="23">
        <v>44525</v>
      </c>
      <c r="E264" s="23">
        <v>44525</v>
      </c>
    </row>
    <row r="265" spans="1:5">
      <c r="A265" s="7">
        <v>11</v>
      </c>
      <c r="B265" s="7" t="s">
        <v>366</v>
      </c>
      <c r="C265" s="7" t="str" cm="1">
        <f t="array" ref="C265">INDEX(Table1[[Inception
]:[Grand Budapest Hotel]],MATCH(movie_ratings!A265,Table1[ID],0),$F$25)</f>
        <v>5</v>
      </c>
      <c r="D265" s="23">
        <v>44525</v>
      </c>
      <c r="E265" s="23">
        <v>44525</v>
      </c>
    </row>
    <row r="266" spans="1:5">
      <c r="A266" s="8">
        <v>12</v>
      </c>
      <c r="B266" s="8" t="s">
        <v>366</v>
      </c>
      <c r="C266" s="8" t="str" cm="1">
        <f t="array" ref="C266">INDEX(Table1[[Inception
]:[Grand Budapest Hotel]],MATCH(movie_ratings!A266,Table1[ID],0),$F$2)</f>
        <v>4</v>
      </c>
      <c r="D266" s="27">
        <v>44525</v>
      </c>
      <c r="E266" s="27">
        <v>44525</v>
      </c>
    </row>
    <row r="267" spans="1:5">
      <c r="A267" s="8">
        <v>12</v>
      </c>
      <c r="B267" s="8" t="s">
        <v>386</v>
      </c>
      <c r="C267" s="8" t="str" cm="1">
        <f t="array" ref="C267">INDEX(Table1[[Inception
]:[Grand Budapest Hotel]],MATCH(movie_ratings!A267,Table1[ID],0),$F$3)</f>
        <v>5</v>
      </c>
      <c r="D267" s="27">
        <v>44525</v>
      </c>
      <c r="E267" s="27">
        <v>44525</v>
      </c>
    </row>
    <row r="268" spans="1:5">
      <c r="A268" s="8">
        <v>12</v>
      </c>
      <c r="B268" s="8" t="s">
        <v>386</v>
      </c>
      <c r="C268" s="8" t="str" cm="1">
        <f t="array" ref="C268">INDEX(Table1[[Inception
]:[Grand Budapest Hotel]],MATCH(movie_ratings!A268,Table1[ID],0),$F$4)</f>
        <v>5</v>
      </c>
      <c r="D268" s="27">
        <v>44525</v>
      </c>
      <c r="E268" s="27">
        <v>44525</v>
      </c>
    </row>
    <row r="269" spans="1:5">
      <c r="A269" s="8">
        <v>12</v>
      </c>
      <c r="B269" s="8" t="s">
        <v>366</v>
      </c>
      <c r="C269" s="8" t="str" cm="1">
        <f t="array" ref="C269">INDEX(Table1[[Inception
]:[Grand Budapest Hotel]],MATCH(movie_ratings!A269,Table1[ID],0),$F$5)</f>
        <v>4</v>
      </c>
      <c r="D269" s="27">
        <v>44525</v>
      </c>
      <c r="E269" s="27">
        <v>44525</v>
      </c>
    </row>
    <row r="270" spans="1:5">
      <c r="A270" s="8">
        <v>12</v>
      </c>
      <c r="B270" s="8" t="s">
        <v>382</v>
      </c>
      <c r="C270" s="8" t="str" cm="1">
        <f t="array" ref="C270">INDEX(Table1[[Inception
]:[Grand Budapest Hotel]],MATCH(movie_ratings!A270,Table1[ID],0),$F$6)</f>
        <v>4</v>
      </c>
      <c r="D270" s="27">
        <v>44525</v>
      </c>
      <c r="E270" s="27">
        <v>44525</v>
      </c>
    </row>
    <row r="271" spans="1:5">
      <c r="A271" s="8">
        <v>12</v>
      </c>
      <c r="B271" s="8" t="s">
        <v>394</v>
      </c>
      <c r="C271" s="8" t="str" cm="1">
        <f t="array" ref="C271">INDEX(Table1[[Inception
]:[Grand Budapest Hotel]],MATCH(movie_ratings!A271,Table1[ID],0),$F$7)</f>
        <v>5</v>
      </c>
      <c r="D271" s="27">
        <v>44525</v>
      </c>
      <c r="E271" s="27">
        <v>44525</v>
      </c>
    </row>
    <row r="272" spans="1:5">
      <c r="A272" s="8">
        <v>12</v>
      </c>
      <c r="B272" s="8" t="s">
        <v>334</v>
      </c>
      <c r="C272" s="8" t="str" cm="1">
        <f t="array" ref="C272">INDEX(Table1[[Inception
]:[Grand Budapest Hotel]],MATCH(movie_ratings!A272,Table1[ID],0),$F$8)</f>
        <v>6</v>
      </c>
      <c r="D272" s="27">
        <v>44525</v>
      </c>
      <c r="E272" s="27">
        <v>44525</v>
      </c>
    </row>
    <row r="273" spans="1:5">
      <c r="A273" s="8">
        <v>12</v>
      </c>
      <c r="B273" s="8" t="s">
        <v>294</v>
      </c>
      <c r="C273" s="8" t="str" cm="1">
        <f t="array" ref="C273">INDEX(Table1[[Inception
]:[Grand Budapest Hotel]],MATCH(movie_ratings!A273,Table1[ID],0),$F$9)</f>
        <v>3</v>
      </c>
      <c r="D273" s="27">
        <v>44525</v>
      </c>
      <c r="E273" s="27">
        <v>44525</v>
      </c>
    </row>
    <row r="274" spans="1:5">
      <c r="A274" s="8">
        <v>12</v>
      </c>
      <c r="B274" s="8" t="s">
        <v>366</v>
      </c>
      <c r="C274" s="8" t="str" cm="1">
        <f t="array" ref="C274">INDEX(Table1[[Inception
]:[Grand Budapest Hotel]],MATCH(movie_ratings!A274,Table1[ID],0),$F$10)</f>
        <v>5</v>
      </c>
      <c r="D274" s="27">
        <v>44525</v>
      </c>
      <c r="E274" s="27">
        <v>44525</v>
      </c>
    </row>
    <row r="275" spans="1:5">
      <c r="A275" s="8">
        <v>12</v>
      </c>
      <c r="B275" s="8" t="s">
        <v>382</v>
      </c>
      <c r="C275" s="8" t="str" cm="1">
        <f t="array" ref="C275">INDEX(Table1[[Inception
]:[Grand Budapest Hotel]],MATCH(movie_ratings!A275,Table1[ID],0),$F$11)</f>
        <v>4</v>
      </c>
      <c r="D275" s="27">
        <v>44525</v>
      </c>
      <c r="E275" s="27">
        <v>44525</v>
      </c>
    </row>
    <row r="276" spans="1:5">
      <c r="A276" s="8">
        <v>12</v>
      </c>
      <c r="B276" s="8" t="s">
        <v>382</v>
      </c>
      <c r="C276" s="8" t="str" cm="1">
        <f t="array" ref="C276">INDEX(Table1[[Inception
]:[Grand Budapest Hotel]],MATCH(movie_ratings!A276,Table1[ID],0),$F$12)</f>
        <v>5</v>
      </c>
      <c r="D276" s="27">
        <v>44525</v>
      </c>
      <c r="E276" s="27">
        <v>44525</v>
      </c>
    </row>
    <row r="277" spans="1:5">
      <c r="A277" s="8">
        <v>12</v>
      </c>
      <c r="B277" s="8" t="s">
        <v>352</v>
      </c>
      <c r="C277" s="8" t="str" cm="1">
        <f t="array" ref="C277">INDEX(Table1[[Inception
]:[Grand Budapest Hotel]],MATCH(movie_ratings!A277,Table1[ID],0),$F$13)</f>
        <v>6</v>
      </c>
      <c r="D277" s="27">
        <v>44525</v>
      </c>
      <c r="E277" s="27">
        <v>44525</v>
      </c>
    </row>
    <row r="278" spans="1:5">
      <c r="A278" s="8">
        <v>12</v>
      </c>
      <c r="B278" s="8" t="s">
        <v>394</v>
      </c>
      <c r="C278" s="8" t="str" cm="1">
        <f t="array" ref="C278">INDEX(Table1[[Inception
]:[Grand Budapest Hotel]],MATCH(movie_ratings!A278,Table1[ID],0),$F$14)</f>
        <v>3</v>
      </c>
      <c r="D278" s="27">
        <v>44525</v>
      </c>
      <c r="E278" s="27">
        <v>44525</v>
      </c>
    </row>
    <row r="279" spans="1:5">
      <c r="A279" s="8">
        <v>12</v>
      </c>
      <c r="B279" s="8" t="s">
        <v>386</v>
      </c>
      <c r="C279" s="8" t="str" cm="1">
        <f t="array" ref="C279">INDEX(Table1[[Inception
]:[Grand Budapest Hotel]],MATCH(movie_ratings!A279,Table1[ID],0),$F$15)</f>
        <v>4</v>
      </c>
      <c r="D279" s="27">
        <v>44525</v>
      </c>
      <c r="E279" s="27">
        <v>44525</v>
      </c>
    </row>
    <row r="280" spans="1:5">
      <c r="A280" s="8">
        <v>12</v>
      </c>
      <c r="B280" s="8" t="s">
        <v>386</v>
      </c>
      <c r="C280" s="8" t="str" cm="1">
        <f t="array" ref="C280">INDEX(Table1[[Inception
]:[Grand Budapest Hotel]],MATCH(movie_ratings!A280,Table1[ID],0),$F$16)</f>
        <v>4</v>
      </c>
      <c r="D280" s="27">
        <v>44525</v>
      </c>
      <c r="E280" s="27">
        <v>44525</v>
      </c>
    </row>
    <row r="281" spans="1:5">
      <c r="A281" s="8">
        <v>12</v>
      </c>
      <c r="B281" s="8" t="s">
        <v>266</v>
      </c>
      <c r="C281" s="8" t="str" cm="1">
        <f t="array" ref="C281">INDEX(Table1[[Inception
]:[Grand Budapest Hotel]],MATCH(movie_ratings!A281,Table1[ID],0),$F$17)</f>
        <v>5</v>
      </c>
      <c r="D281" s="27">
        <v>44525</v>
      </c>
      <c r="E281" s="27">
        <v>44525</v>
      </c>
    </row>
    <row r="282" spans="1:5">
      <c r="A282" s="8">
        <v>12</v>
      </c>
      <c r="B282" s="8" t="s">
        <v>276</v>
      </c>
      <c r="C282" s="8" t="str" cm="1">
        <f t="array" ref="C282">INDEX(Table1[[Inception
]:[Grand Budapest Hotel]],MATCH(movie_ratings!A282,Table1[ID],0),$F$18)</f>
        <v>4</v>
      </c>
      <c r="D282" s="27">
        <v>44525</v>
      </c>
      <c r="E282" s="27">
        <v>44525</v>
      </c>
    </row>
    <row r="283" spans="1:5">
      <c r="A283" s="8">
        <v>12</v>
      </c>
      <c r="B283" s="8" t="s">
        <v>276</v>
      </c>
      <c r="C283" s="8" t="str" cm="1">
        <f t="array" ref="C283">INDEX(Table1[[Inception
]:[Grand Budapest Hotel]],MATCH(movie_ratings!A283,Table1[ID],0),$F$19)</f>
        <v>5</v>
      </c>
      <c r="D283" s="27">
        <v>44525</v>
      </c>
      <c r="E283" s="27">
        <v>44525</v>
      </c>
    </row>
    <row r="284" spans="1:5">
      <c r="A284" s="8">
        <v>12</v>
      </c>
      <c r="B284" s="8" t="s">
        <v>276</v>
      </c>
      <c r="C284" s="8" t="str" cm="1">
        <f t="array" ref="C284">INDEX(Table1[[Inception
]:[Grand Budapest Hotel]],MATCH(movie_ratings!A284,Table1[ID],0),$F$20)</f>
        <v>1</v>
      </c>
      <c r="D284" s="27">
        <v>44525</v>
      </c>
      <c r="E284" s="27">
        <v>44525</v>
      </c>
    </row>
    <row r="285" spans="1:5">
      <c r="A285" s="8">
        <v>12</v>
      </c>
      <c r="B285" s="8" t="s">
        <v>276</v>
      </c>
      <c r="C285" s="8" t="str" cm="1">
        <f t="array" ref="C285">INDEX(Table1[[Inception
]:[Grand Budapest Hotel]],MATCH(movie_ratings!A285,Table1[ID],0),$F$21)</f>
        <v>5</v>
      </c>
      <c r="D285" s="27">
        <v>44525</v>
      </c>
      <c r="E285" s="27">
        <v>44525</v>
      </c>
    </row>
    <row r="286" spans="1:5">
      <c r="A286" s="8">
        <v>12</v>
      </c>
      <c r="B286" s="8" t="s">
        <v>276</v>
      </c>
      <c r="C286" s="8" t="str" cm="1">
        <f t="array" ref="C286">INDEX(Table1[[Inception
]:[Grand Budapest Hotel]],MATCH(movie_ratings!A286,Table1[ID],0),$F$22)</f>
        <v>4</v>
      </c>
      <c r="D286" s="27">
        <v>44525</v>
      </c>
      <c r="E286" s="27">
        <v>44525</v>
      </c>
    </row>
    <row r="287" spans="1:5">
      <c r="A287" s="8">
        <v>12</v>
      </c>
      <c r="B287" s="8" t="s">
        <v>394</v>
      </c>
      <c r="C287" s="8" t="str" cm="1">
        <f t="array" ref="C287">INDEX(Table1[[Inception
]:[Grand Budapest Hotel]],MATCH(movie_ratings!A287,Table1[ID],0),$F$23)</f>
        <v>5</v>
      </c>
      <c r="D287" s="27">
        <v>44525</v>
      </c>
      <c r="E287" s="27">
        <v>44525</v>
      </c>
    </row>
    <row r="288" spans="1:5">
      <c r="A288" s="8">
        <v>12</v>
      </c>
      <c r="B288" s="8" t="s">
        <v>268</v>
      </c>
      <c r="C288" s="8" t="str" cm="1">
        <f t="array" ref="C288">INDEX(Table1[[Inception
]:[Grand Budapest Hotel]],MATCH(movie_ratings!A288,Table1[ID],0),$F$24)</f>
        <v>4</v>
      </c>
      <c r="D288" s="27">
        <v>44525</v>
      </c>
      <c r="E288" s="27">
        <v>44525</v>
      </c>
    </row>
    <row r="289" spans="1:5">
      <c r="A289" s="8">
        <v>12</v>
      </c>
      <c r="B289" s="8" t="s">
        <v>366</v>
      </c>
      <c r="C289" s="8" t="str" cm="1">
        <f t="array" ref="C289">INDEX(Table1[[Inception
]:[Grand Budapest Hotel]],MATCH(movie_ratings!A289,Table1[ID],0),$F$25)</f>
        <v>5</v>
      </c>
      <c r="D289" s="27">
        <v>44525</v>
      </c>
      <c r="E289" s="27">
        <v>44525</v>
      </c>
    </row>
    <row r="290" spans="1:5">
      <c r="A290" s="7">
        <v>13</v>
      </c>
      <c r="B290" s="7" t="s">
        <v>366</v>
      </c>
      <c r="C290" s="7" t="str" cm="1">
        <f t="array" ref="C290">INDEX(Table1[[Inception
]:[Grand Budapest Hotel]],MATCH(movie_ratings!A290,Table1[ID],0),$F$2)</f>
        <v>2</v>
      </c>
      <c r="D290" s="23">
        <v>44525</v>
      </c>
      <c r="E290" s="23">
        <v>44525</v>
      </c>
    </row>
    <row r="291" spans="1:5">
      <c r="A291" s="7">
        <v>13</v>
      </c>
      <c r="B291" s="7" t="s">
        <v>386</v>
      </c>
      <c r="C291" s="7" cm="1">
        <f t="array" ref="C291">INDEX(Table1[[Inception
]:[Grand Budapest Hotel]],MATCH(movie_ratings!A291,Table1[ID],0),$F$3)</f>
        <v>0</v>
      </c>
      <c r="D291" s="23">
        <v>44525</v>
      </c>
      <c r="E291" s="23">
        <v>44525</v>
      </c>
    </row>
    <row r="292" spans="1:5">
      <c r="A292" s="7">
        <v>13</v>
      </c>
      <c r="B292" s="7" t="s">
        <v>386</v>
      </c>
      <c r="C292" s="7" cm="1">
        <f t="array" ref="C292">INDEX(Table1[[Inception
]:[Grand Budapest Hotel]],MATCH(movie_ratings!A292,Table1[ID],0),$F$4)</f>
        <v>0</v>
      </c>
      <c r="D292" s="23">
        <v>44525</v>
      </c>
      <c r="E292" s="23">
        <v>44525</v>
      </c>
    </row>
    <row r="293" spans="1:5">
      <c r="A293" s="7">
        <v>13</v>
      </c>
      <c r="B293" s="7" t="s">
        <v>366</v>
      </c>
      <c r="C293" s="7" t="str" cm="1">
        <f t="array" ref="C293">INDEX(Table1[[Inception
]:[Grand Budapest Hotel]],MATCH(movie_ratings!A293,Table1[ID],0),$F$5)</f>
        <v>3</v>
      </c>
      <c r="D293" s="23">
        <v>44525</v>
      </c>
      <c r="E293" s="23">
        <v>44525</v>
      </c>
    </row>
    <row r="294" spans="1:5">
      <c r="A294" s="7">
        <v>13</v>
      </c>
      <c r="B294" s="7" t="s">
        <v>382</v>
      </c>
      <c r="C294" s="7" cm="1">
        <f t="array" ref="C294">INDEX(Table1[[Inception
]:[Grand Budapest Hotel]],MATCH(movie_ratings!A294,Table1[ID],0),$F$6)</f>
        <v>0</v>
      </c>
      <c r="D294" s="23">
        <v>44525</v>
      </c>
      <c r="E294" s="23">
        <v>44525</v>
      </c>
    </row>
    <row r="295" spans="1:5">
      <c r="A295" s="7">
        <v>13</v>
      </c>
      <c r="B295" s="7" t="s">
        <v>394</v>
      </c>
      <c r="C295" s="7" cm="1">
        <f t="array" ref="C295">INDEX(Table1[[Inception
]:[Grand Budapest Hotel]],MATCH(movie_ratings!A295,Table1[ID],0),$F$7)</f>
        <v>0</v>
      </c>
      <c r="D295" s="23">
        <v>44525</v>
      </c>
      <c r="E295" s="23">
        <v>44525</v>
      </c>
    </row>
    <row r="296" spans="1:5">
      <c r="A296" s="7">
        <v>13</v>
      </c>
      <c r="B296" s="7" t="s">
        <v>334</v>
      </c>
      <c r="C296" s="7" t="str" cm="1">
        <f t="array" ref="C296">INDEX(Table1[[Inception
]:[Grand Budapest Hotel]],MATCH(movie_ratings!A296,Table1[ID],0),$F$8)</f>
        <v>3</v>
      </c>
      <c r="D296" s="23">
        <v>44525</v>
      </c>
      <c r="E296" s="23">
        <v>44525</v>
      </c>
    </row>
    <row r="297" spans="1:5">
      <c r="A297" s="7">
        <v>13</v>
      </c>
      <c r="B297" s="7" t="s">
        <v>294</v>
      </c>
      <c r="C297" s="7" t="str" cm="1">
        <f t="array" ref="C297">INDEX(Table1[[Inception
]:[Grand Budapest Hotel]],MATCH(movie_ratings!A297,Table1[ID],0),$F$9)</f>
        <v>3</v>
      </c>
      <c r="D297" s="23">
        <v>44525</v>
      </c>
      <c r="E297" s="23">
        <v>44525</v>
      </c>
    </row>
    <row r="298" spans="1:5">
      <c r="A298" s="7">
        <v>13</v>
      </c>
      <c r="B298" s="7" t="s">
        <v>366</v>
      </c>
      <c r="C298" s="7" t="str" cm="1">
        <f t="array" ref="C298">INDEX(Table1[[Inception
]:[Grand Budapest Hotel]],MATCH(movie_ratings!A298,Table1[ID],0),$F$10)</f>
        <v>3</v>
      </c>
      <c r="D298" s="23">
        <v>44525</v>
      </c>
      <c r="E298" s="23">
        <v>44525</v>
      </c>
    </row>
    <row r="299" spans="1:5">
      <c r="A299" s="7">
        <v>13</v>
      </c>
      <c r="B299" s="7" t="s">
        <v>382</v>
      </c>
      <c r="C299" s="7" t="str" cm="1">
        <f t="array" ref="C299">INDEX(Table1[[Inception
]:[Grand Budapest Hotel]],MATCH(movie_ratings!A299,Table1[ID],0),$F$11)</f>
        <v>3</v>
      </c>
      <c r="D299" s="23">
        <v>44525</v>
      </c>
      <c r="E299" s="23">
        <v>44525</v>
      </c>
    </row>
    <row r="300" spans="1:5">
      <c r="A300" s="7">
        <v>13</v>
      </c>
      <c r="B300" s="7" t="s">
        <v>382</v>
      </c>
      <c r="C300" s="7" cm="1">
        <f t="array" ref="C300">INDEX(Table1[[Inception
]:[Grand Budapest Hotel]],MATCH(movie_ratings!A300,Table1[ID],0),$F$12)</f>
        <v>0</v>
      </c>
      <c r="D300" s="23">
        <v>44525</v>
      </c>
      <c r="E300" s="23">
        <v>44525</v>
      </c>
    </row>
    <row r="301" spans="1:5">
      <c r="A301" s="7">
        <v>13</v>
      </c>
      <c r="B301" s="7" t="s">
        <v>352</v>
      </c>
      <c r="C301" s="7" cm="1">
        <f t="array" ref="C301">INDEX(Table1[[Inception
]:[Grand Budapest Hotel]],MATCH(movie_ratings!A301,Table1[ID],0),$F$13)</f>
        <v>0</v>
      </c>
      <c r="D301" s="23">
        <v>44525</v>
      </c>
      <c r="E301" s="23">
        <v>44525</v>
      </c>
    </row>
    <row r="302" spans="1:5">
      <c r="A302" s="7">
        <v>13</v>
      </c>
      <c r="B302" s="7" t="s">
        <v>394</v>
      </c>
      <c r="C302" s="7" t="str" cm="1">
        <f t="array" ref="C302">INDEX(Table1[[Inception
]:[Grand Budapest Hotel]],MATCH(movie_ratings!A302,Table1[ID],0),$F$14)</f>
        <v>1</v>
      </c>
      <c r="D302" s="23">
        <v>44525</v>
      </c>
      <c r="E302" s="23">
        <v>44525</v>
      </c>
    </row>
    <row r="303" spans="1:5">
      <c r="A303" s="7">
        <v>13</v>
      </c>
      <c r="B303" s="7" t="s">
        <v>386</v>
      </c>
      <c r="C303" s="7" cm="1">
        <f t="array" ref="C303">INDEX(Table1[[Inception
]:[Grand Budapest Hotel]],MATCH(movie_ratings!A303,Table1[ID],0),$F$15)</f>
        <v>0</v>
      </c>
      <c r="D303" s="23">
        <v>44525</v>
      </c>
      <c r="E303" s="23">
        <v>44525</v>
      </c>
    </row>
    <row r="304" spans="1:5">
      <c r="A304" s="7">
        <v>13</v>
      </c>
      <c r="B304" s="7" t="s">
        <v>386</v>
      </c>
      <c r="C304" s="7" t="str" cm="1">
        <f t="array" ref="C304">INDEX(Table1[[Inception
]:[Grand Budapest Hotel]],MATCH(movie_ratings!A304,Table1[ID],0),$F$16)</f>
        <v>1</v>
      </c>
      <c r="D304" s="23">
        <v>44525</v>
      </c>
      <c r="E304" s="23">
        <v>44525</v>
      </c>
    </row>
    <row r="305" spans="1:5">
      <c r="A305" s="7">
        <v>13</v>
      </c>
      <c r="B305" s="7" t="s">
        <v>266</v>
      </c>
      <c r="C305" s="7" t="str" cm="1">
        <f t="array" ref="C305">INDEX(Table1[[Inception
]:[Grand Budapest Hotel]],MATCH(movie_ratings!A305,Table1[ID],0),$F$17)</f>
        <v>3</v>
      </c>
      <c r="D305" s="23">
        <v>44525</v>
      </c>
      <c r="E305" s="23">
        <v>44525</v>
      </c>
    </row>
    <row r="306" spans="1:5">
      <c r="A306" s="7">
        <v>13</v>
      </c>
      <c r="B306" s="7" t="s">
        <v>276</v>
      </c>
      <c r="C306" s="7" cm="1">
        <f t="array" ref="C306">INDEX(Table1[[Inception
]:[Grand Budapest Hotel]],MATCH(movie_ratings!A306,Table1[ID],0),$F$18)</f>
        <v>0</v>
      </c>
      <c r="D306" s="23">
        <v>44525</v>
      </c>
      <c r="E306" s="23">
        <v>44525</v>
      </c>
    </row>
    <row r="307" spans="1:5">
      <c r="A307" s="7">
        <v>13</v>
      </c>
      <c r="B307" s="7" t="s">
        <v>276</v>
      </c>
      <c r="C307" s="7" cm="1">
        <f t="array" ref="C307">INDEX(Table1[[Inception
]:[Grand Budapest Hotel]],MATCH(movie_ratings!A307,Table1[ID],0),$F$19)</f>
        <v>0</v>
      </c>
      <c r="D307" s="23">
        <v>44525</v>
      </c>
      <c r="E307" s="23">
        <v>44525</v>
      </c>
    </row>
    <row r="308" spans="1:5">
      <c r="A308" s="7">
        <v>13</v>
      </c>
      <c r="B308" s="7" t="s">
        <v>276</v>
      </c>
      <c r="C308" s="7" t="str" cm="1">
        <f t="array" ref="C308">INDEX(Table1[[Inception
]:[Grand Budapest Hotel]],MATCH(movie_ratings!A308,Table1[ID],0),$F$20)</f>
        <v>5</v>
      </c>
      <c r="D308" s="23">
        <v>44525</v>
      </c>
      <c r="E308" s="23">
        <v>44525</v>
      </c>
    </row>
    <row r="309" spans="1:5">
      <c r="A309" s="7">
        <v>13</v>
      </c>
      <c r="B309" s="7" t="s">
        <v>276</v>
      </c>
      <c r="C309" s="7" t="str" cm="1">
        <f t="array" ref="C309">INDEX(Table1[[Inception
]:[Grand Budapest Hotel]],MATCH(movie_ratings!A309,Table1[ID],0),$F$21)</f>
        <v>3</v>
      </c>
      <c r="D309" s="23">
        <v>44525</v>
      </c>
      <c r="E309" s="23">
        <v>44525</v>
      </c>
    </row>
    <row r="310" spans="1:5">
      <c r="A310" s="7">
        <v>13</v>
      </c>
      <c r="B310" s="7" t="s">
        <v>276</v>
      </c>
      <c r="C310" s="7" cm="1">
        <f t="array" ref="C310">INDEX(Table1[[Inception
]:[Grand Budapest Hotel]],MATCH(movie_ratings!A310,Table1[ID],0),$F$22)</f>
        <v>0</v>
      </c>
      <c r="D310" s="23">
        <v>44525</v>
      </c>
      <c r="E310" s="23">
        <v>44525</v>
      </c>
    </row>
    <row r="311" spans="1:5">
      <c r="A311" s="7">
        <v>13</v>
      </c>
      <c r="B311" s="7" t="s">
        <v>394</v>
      </c>
      <c r="C311" s="7" t="str" cm="1">
        <f t="array" ref="C311">INDEX(Table1[[Inception
]:[Grand Budapest Hotel]],MATCH(movie_ratings!A311,Table1[ID],0),$F$23)</f>
        <v>3</v>
      </c>
      <c r="D311" s="23">
        <v>44525</v>
      </c>
      <c r="E311" s="23">
        <v>44525</v>
      </c>
    </row>
    <row r="312" spans="1:5">
      <c r="A312" s="7">
        <v>13</v>
      </c>
      <c r="B312" s="7" t="s">
        <v>268</v>
      </c>
      <c r="C312" s="7" cm="1">
        <f t="array" ref="C312">INDEX(Table1[[Inception
]:[Grand Budapest Hotel]],MATCH(movie_ratings!A312,Table1[ID],0),$F$24)</f>
        <v>0</v>
      </c>
      <c r="D312" s="23">
        <v>44525</v>
      </c>
      <c r="E312" s="23">
        <v>44525</v>
      </c>
    </row>
    <row r="313" spans="1:5">
      <c r="A313" s="7">
        <v>13</v>
      </c>
      <c r="B313" s="7" t="s">
        <v>366</v>
      </c>
      <c r="C313" s="7" cm="1">
        <f t="array" ref="C313">INDEX(Table1[[Inception
]:[Grand Budapest Hotel]],MATCH(movie_ratings!A313,Table1[ID],0),$F$25)</f>
        <v>0</v>
      </c>
      <c r="D313" s="23">
        <v>44525</v>
      </c>
      <c r="E313" s="23">
        <v>44525</v>
      </c>
    </row>
    <row r="314" spans="1:5">
      <c r="A314" s="8">
        <v>14</v>
      </c>
      <c r="B314" s="8" t="s">
        <v>366</v>
      </c>
      <c r="C314" s="8" cm="1">
        <f t="array" ref="C314">INDEX(Table1[[Inception
]:[Grand Budapest Hotel]],MATCH(movie_ratings!A314,Table1[ID],0),$F$2)</f>
        <v>0</v>
      </c>
      <c r="D314" s="27">
        <v>44525</v>
      </c>
      <c r="E314" s="27">
        <v>44525</v>
      </c>
    </row>
    <row r="315" spans="1:5">
      <c r="A315" s="8">
        <v>14</v>
      </c>
      <c r="B315" s="8" t="s">
        <v>386</v>
      </c>
      <c r="C315" s="8" cm="1">
        <f t="array" ref="C315">INDEX(Table1[[Inception
]:[Grand Budapest Hotel]],MATCH(movie_ratings!A315,Table1[ID],0),$F$3)</f>
        <v>0</v>
      </c>
      <c r="D315" s="27">
        <v>44525</v>
      </c>
      <c r="E315" s="27">
        <v>44525</v>
      </c>
    </row>
    <row r="316" spans="1:5">
      <c r="A316" s="8">
        <v>14</v>
      </c>
      <c r="B316" s="8" t="s">
        <v>386</v>
      </c>
      <c r="C316" s="8" cm="1">
        <f t="array" ref="C316">INDEX(Table1[[Inception
]:[Grand Budapest Hotel]],MATCH(movie_ratings!A316,Table1[ID],0),$F$4)</f>
        <v>0</v>
      </c>
      <c r="D316" s="27">
        <v>44525</v>
      </c>
      <c r="E316" s="27">
        <v>44525</v>
      </c>
    </row>
    <row r="317" spans="1:5">
      <c r="A317" s="8">
        <v>14</v>
      </c>
      <c r="B317" s="8" t="s">
        <v>366</v>
      </c>
      <c r="C317" s="8" cm="1">
        <f t="array" ref="C317">INDEX(Table1[[Inception
]:[Grand Budapest Hotel]],MATCH(movie_ratings!A317,Table1[ID],0),$F$5)</f>
        <v>0</v>
      </c>
      <c r="D317" s="27">
        <v>44525</v>
      </c>
      <c r="E317" s="27">
        <v>44525</v>
      </c>
    </row>
    <row r="318" spans="1:5">
      <c r="A318" s="8">
        <v>14</v>
      </c>
      <c r="B318" s="8" t="s">
        <v>382</v>
      </c>
      <c r="C318" s="8" cm="1">
        <f t="array" ref="C318">INDEX(Table1[[Inception
]:[Grand Budapest Hotel]],MATCH(movie_ratings!A318,Table1[ID],0),$F$6)</f>
        <v>0</v>
      </c>
      <c r="D318" s="27">
        <v>44525</v>
      </c>
      <c r="E318" s="27">
        <v>44525</v>
      </c>
    </row>
    <row r="319" spans="1:5">
      <c r="A319" s="8">
        <v>14</v>
      </c>
      <c r="B319" s="8" t="s">
        <v>394</v>
      </c>
      <c r="C319" s="8" cm="1">
        <f t="array" ref="C319">INDEX(Table1[[Inception
]:[Grand Budapest Hotel]],MATCH(movie_ratings!A319,Table1[ID],0),$F$7)</f>
        <v>0</v>
      </c>
      <c r="D319" s="27">
        <v>44525</v>
      </c>
      <c r="E319" s="27">
        <v>44525</v>
      </c>
    </row>
    <row r="320" spans="1:5">
      <c r="A320" s="8">
        <v>14</v>
      </c>
      <c r="B320" s="8" t="s">
        <v>334</v>
      </c>
      <c r="C320" s="8" cm="1">
        <f t="array" ref="C320">INDEX(Table1[[Inception
]:[Grand Budapest Hotel]],MATCH(movie_ratings!A320,Table1[ID],0),$F$8)</f>
        <v>0</v>
      </c>
      <c r="D320" s="27">
        <v>44525</v>
      </c>
      <c r="E320" s="27">
        <v>44525</v>
      </c>
    </row>
    <row r="321" spans="1:5">
      <c r="A321" s="8">
        <v>14</v>
      </c>
      <c r="B321" s="8" t="s">
        <v>294</v>
      </c>
      <c r="C321" s="8" cm="1">
        <f t="array" ref="C321">INDEX(Table1[[Inception
]:[Grand Budapest Hotel]],MATCH(movie_ratings!A321,Table1[ID],0),$F$9)</f>
        <v>0</v>
      </c>
      <c r="D321" s="27">
        <v>44525</v>
      </c>
      <c r="E321" s="27">
        <v>44525</v>
      </c>
    </row>
    <row r="322" spans="1:5">
      <c r="A322" s="8">
        <v>14</v>
      </c>
      <c r="B322" s="8" t="s">
        <v>366</v>
      </c>
      <c r="C322" s="8" cm="1">
        <f t="array" ref="C322">INDEX(Table1[[Inception
]:[Grand Budapest Hotel]],MATCH(movie_ratings!A322,Table1[ID],0),$F$10)</f>
        <v>0</v>
      </c>
      <c r="D322" s="27">
        <v>44525</v>
      </c>
      <c r="E322" s="27">
        <v>44525</v>
      </c>
    </row>
    <row r="323" spans="1:5">
      <c r="A323" s="8">
        <v>14</v>
      </c>
      <c r="B323" s="8" t="s">
        <v>382</v>
      </c>
      <c r="C323" s="8" cm="1">
        <f t="array" ref="C323">INDEX(Table1[[Inception
]:[Grand Budapest Hotel]],MATCH(movie_ratings!A323,Table1[ID],0),$F$11)</f>
        <v>0</v>
      </c>
      <c r="D323" s="27">
        <v>44525</v>
      </c>
      <c r="E323" s="27">
        <v>44525</v>
      </c>
    </row>
    <row r="324" spans="1:5">
      <c r="A324" s="8">
        <v>14</v>
      </c>
      <c r="B324" s="8" t="s">
        <v>382</v>
      </c>
      <c r="C324" s="8" cm="1">
        <f t="array" ref="C324">INDEX(Table1[[Inception
]:[Grand Budapest Hotel]],MATCH(movie_ratings!A324,Table1[ID],0),$F$12)</f>
        <v>0</v>
      </c>
      <c r="D324" s="27">
        <v>44525</v>
      </c>
      <c r="E324" s="27">
        <v>44525</v>
      </c>
    </row>
    <row r="325" spans="1:5">
      <c r="A325" s="8">
        <v>14</v>
      </c>
      <c r="B325" s="8" t="s">
        <v>352</v>
      </c>
      <c r="C325" s="8" cm="1">
        <f t="array" ref="C325">INDEX(Table1[[Inception
]:[Grand Budapest Hotel]],MATCH(movie_ratings!A325,Table1[ID],0),$F$13)</f>
        <v>0</v>
      </c>
      <c r="D325" s="27">
        <v>44525</v>
      </c>
      <c r="E325" s="27">
        <v>44525</v>
      </c>
    </row>
    <row r="326" spans="1:5">
      <c r="A326" s="8">
        <v>14</v>
      </c>
      <c r="B326" s="8" t="s">
        <v>394</v>
      </c>
      <c r="C326" s="8" cm="1">
        <f t="array" ref="C326">INDEX(Table1[[Inception
]:[Grand Budapest Hotel]],MATCH(movie_ratings!A326,Table1[ID],0),$F$14)</f>
        <v>0</v>
      </c>
      <c r="D326" s="27">
        <v>44525</v>
      </c>
      <c r="E326" s="27">
        <v>44525</v>
      </c>
    </row>
    <row r="327" spans="1:5">
      <c r="A327" s="8">
        <v>14</v>
      </c>
      <c r="B327" s="8" t="s">
        <v>386</v>
      </c>
      <c r="C327" s="8" cm="1">
        <f t="array" ref="C327">INDEX(Table1[[Inception
]:[Grand Budapest Hotel]],MATCH(movie_ratings!A327,Table1[ID],0),$F$15)</f>
        <v>0</v>
      </c>
      <c r="D327" s="27">
        <v>44525</v>
      </c>
      <c r="E327" s="27">
        <v>44525</v>
      </c>
    </row>
    <row r="328" spans="1:5">
      <c r="A328" s="8">
        <v>14</v>
      </c>
      <c r="B328" s="8" t="s">
        <v>386</v>
      </c>
      <c r="C328" s="8" cm="1">
        <f t="array" ref="C328">INDEX(Table1[[Inception
]:[Grand Budapest Hotel]],MATCH(movie_ratings!A328,Table1[ID],0),$F$16)</f>
        <v>0</v>
      </c>
      <c r="D328" s="27">
        <v>44525</v>
      </c>
      <c r="E328" s="27">
        <v>44525</v>
      </c>
    </row>
    <row r="329" spans="1:5">
      <c r="A329" s="8">
        <v>14</v>
      </c>
      <c r="B329" s="8" t="s">
        <v>266</v>
      </c>
      <c r="C329" s="8" cm="1">
        <f t="array" ref="C329">INDEX(Table1[[Inception
]:[Grand Budapest Hotel]],MATCH(movie_ratings!A329,Table1[ID],0),$F$17)</f>
        <v>0</v>
      </c>
      <c r="D329" s="27">
        <v>44525</v>
      </c>
      <c r="E329" s="27">
        <v>44525</v>
      </c>
    </row>
    <row r="330" spans="1:5">
      <c r="A330" s="8">
        <v>14</v>
      </c>
      <c r="B330" s="8" t="s">
        <v>276</v>
      </c>
      <c r="C330" s="8" cm="1">
        <f t="array" ref="C330">INDEX(Table1[[Inception
]:[Grand Budapest Hotel]],MATCH(movie_ratings!A330,Table1[ID],0),$F$18)</f>
        <v>0</v>
      </c>
      <c r="D330" s="27">
        <v>44525</v>
      </c>
      <c r="E330" s="27">
        <v>44525</v>
      </c>
    </row>
    <row r="331" spans="1:5">
      <c r="A331" s="8">
        <v>14</v>
      </c>
      <c r="B331" s="8" t="s">
        <v>276</v>
      </c>
      <c r="C331" s="8" cm="1">
        <f t="array" ref="C331">INDEX(Table1[[Inception
]:[Grand Budapest Hotel]],MATCH(movie_ratings!A331,Table1[ID],0),$F$19)</f>
        <v>0</v>
      </c>
      <c r="D331" s="27">
        <v>44525</v>
      </c>
      <c r="E331" s="27">
        <v>44525</v>
      </c>
    </row>
    <row r="332" spans="1:5">
      <c r="A332" s="8">
        <v>14</v>
      </c>
      <c r="B332" s="8" t="s">
        <v>276</v>
      </c>
      <c r="C332" s="8" cm="1">
        <f t="array" ref="C332">INDEX(Table1[[Inception
]:[Grand Budapest Hotel]],MATCH(movie_ratings!A332,Table1[ID],0),$F$20)</f>
        <v>0</v>
      </c>
      <c r="D332" s="27">
        <v>44525</v>
      </c>
      <c r="E332" s="27">
        <v>44525</v>
      </c>
    </row>
    <row r="333" spans="1:5">
      <c r="A333" s="8">
        <v>14</v>
      </c>
      <c r="B333" s="8" t="s">
        <v>276</v>
      </c>
      <c r="C333" s="8" cm="1">
        <f t="array" ref="C333">INDEX(Table1[[Inception
]:[Grand Budapest Hotel]],MATCH(movie_ratings!A333,Table1[ID],0),$F$21)</f>
        <v>0</v>
      </c>
      <c r="D333" s="27">
        <v>44525</v>
      </c>
      <c r="E333" s="27">
        <v>44525</v>
      </c>
    </row>
    <row r="334" spans="1:5">
      <c r="A334" s="8">
        <v>14</v>
      </c>
      <c r="B334" s="8" t="s">
        <v>276</v>
      </c>
      <c r="C334" s="8" cm="1">
        <f t="array" ref="C334">INDEX(Table1[[Inception
]:[Grand Budapest Hotel]],MATCH(movie_ratings!A334,Table1[ID],0),$F$22)</f>
        <v>0</v>
      </c>
      <c r="D334" s="27">
        <v>44525</v>
      </c>
      <c r="E334" s="27">
        <v>44525</v>
      </c>
    </row>
    <row r="335" spans="1:5">
      <c r="A335" s="8">
        <v>14</v>
      </c>
      <c r="B335" s="8" t="s">
        <v>394</v>
      </c>
      <c r="C335" s="8" cm="1">
        <f t="array" ref="C335">INDEX(Table1[[Inception
]:[Grand Budapest Hotel]],MATCH(movie_ratings!A335,Table1[ID],0),$F$23)</f>
        <v>0</v>
      </c>
      <c r="D335" s="27">
        <v>44525</v>
      </c>
      <c r="E335" s="27">
        <v>44525</v>
      </c>
    </row>
    <row r="336" spans="1:5">
      <c r="A336" s="8">
        <v>14</v>
      </c>
      <c r="B336" s="8" t="s">
        <v>268</v>
      </c>
      <c r="C336" s="8" cm="1">
        <f t="array" ref="C336">INDEX(Table1[[Inception
]:[Grand Budapest Hotel]],MATCH(movie_ratings!A336,Table1[ID],0),$F$24)</f>
        <v>0</v>
      </c>
      <c r="D336" s="27">
        <v>44525</v>
      </c>
      <c r="E336" s="27">
        <v>44525</v>
      </c>
    </row>
    <row r="337" spans="1:5">
      <c r="A337" s="8">
        <v>14</v>
      </c>
      <c r="B337" s="8" t="s">
        <v>366</v>
      </c>
      <c r="C337" s="8" cm="1">
        <f t="array" ref="C337">INDEX(Table1[[Inception
]:[Grand Budapest Hotel]],MATCH(movie_ratings!A337,Table1[ID],0),$F$25)</f>
        <v>0</v>
      </c>
      <c r="D337" s="27">
        <v>44525</v>
      </c>
      <c r="E337" s="27">
        <v>44525</v>
      </c>
    </row>
    <row r="338" spans="1:5">
      <c r="A338" s="7">
        <v>15</v>
      </c>
      <c r="B338" s="7" t="s">
        <v>366</v>
      </c>
      <c r="C338" s="7" t="str" cm="1">
        <f t="array" ref="C338">INDEX(Table1[[Inception
]:[Grand Budapest Hotel]],MATCH(movie_ratings!A338,Table1[ID],0),$F$2)</f>
        <v>3</v>
      </c>
      <c r="D338" s="23">
        <v>44525</v>
      </c>
      <c r="E338" s="23">
        <v>44525</v>
      </c>
    </row>
    <row r="339" spans="1:5">
      <c r="A339" s="7">
        <v>15</v>
      </c>
      <c r="B339" s="7" t="s">
        <v>386</v>
      </c>
      <c r="C339" s="7" t="str" cm="1">
        <f t="array" ref="C339">INDEX(Table1[[Inception
]:[Grand Budapest Hotel]],MATCH(movie_ratings!A339,Table1[ID],0),$F$3)</f>
        <v>3</v>
      </c>
      <c r="D339" s="23">
        <v>44525</v>
      </c>
      <c r="E339" s="23">
        <v>44525</v>
      </c>
    </row>
    <row r="340" spans="1:5">
      <c r="A340" s="7">
        <v>15</v>
      </c>
      <c r="B340" s="7" t="s">
        <v>386</v>
      </c>
      <c r="C340" s="7" t="str" cm="1">
        <f t="array" ref="C340">INDEX(Table1[[Inception
]:[Grand Budapest Hotel]],MATCH(movie_ratings!A340,Table1[ID],0),$F$4)</f>
        <v>3</v>
      </c>
      <c r="D340" s="23">
        <v>44525</v>
      </c>
      <c r="E340" s="23">
        <v>44525</v>
      </c>
    </row>
    <row r="341" spans="1:5">
      <c r="A341" s="7">
        <v>15</v>
      </c>
      <c r="B341" s="7" t="s">
        <v>366</v>
      </c>
      <c r="C341" s="7" t="str" cm="1">
        <f t="array" ref="C341">INDEX(Table1[[Inception
]:[Grand Budapest Hotel]],MATCH(movie_ratings!A341,Table1[ID],0),$F$5)</f>
        <v>4</v>
      </c>
      <c r="D341" s="23">
        <v>44525</v>
      </c>
      <c r="E341" s="23">
        <v>44525</v>
      </c>
    </row>
    <row r="342" spans="1:5">
      <c r="A342" s="7">
        <v>15</v>
      </c>
      <c r="B342" s="7" t="s">
        <v>382</v>
      </c>
      <c r="C342" s="7" t="str" cm="1">
        <f t="array" ref="C342">INDEX(Table1[[Inception
]:[Grand Budapest Hotel]],MATCH(movie_ratings!A342,Table1[ID],0),$F$6)</f>
        <v>5</v>
      </c>
      <c r="D342" s="23">
        <v>44525</v>
      </c>
      <c r="E342" s="23">
        <v>44525</v>
      </c>
    </row>
    <row r="343" spans="1:5">
      <c r="A343" s="7">
        <v>15</v>
      </c>
      <c r="B343" s="7" t="s">
        <v>394</v>
      </c>
      <c r="C343" s="7" t="str" cm="1">
        <f t="array" ref="C343">INDEX(Table1[[Inception
]:[Grand Budapest Hotel]],MATCH(movie_ratings!A343,Table1[ID],0),$F$7)</f>
        <v>5</v>
      </c>
      <c r="D343" s="23">
        <v>44525</v>
      </c>
      <c r="E343" s="23">
        <v>44525</v>
      </c>
    </row>
    <row r="344" spans="1:5">
      <c r="A344" s="7">
        <v>15</v>
      </c>
      <c r="B344" s="7" t="s">
        <v>334</v>
      </c>
      <c r="C344" s="7" t="str" cm="1">
        <f t="array" ref="C344">INDEX(Table1[[Inception
]:[Grand Budapest Hotel]],MATCH(movie_ratings!A344,Table1[ID],0),$F$8)</f>
        <v>4</v>
      </c>
      <c r="D344" s="23">
        <v>44525</v>
      </c>
      <c r="E344" s="23">
        <v>44525</v>
      </c>
    </row>
    <row r="345" spans="1:5">
      <c r="A345" s="7">
        <v>15</v>
      </c>
      <c r="B345" s="7" t="s">
        <v>294</v>
      </c>
      <c r="C345" s="7" t="str" cm="1">
        <f t="array" ref="C345">INDEX(Table1[[Inception
]:[Grand Budapest Hotel]],MATCH(movie_ratings!A345,Table1[ID],0),$F$9)</f>
        <v>4</v>
      </c>
      <c r="D345" s="23">
        <v>44525</v>
      </c>
      <c r="E345" s="23">
        <v>44525</v>
      </c>
    </row>
    <row r="346" spans="1:5">
      <c r="A346" s="7">
        <v>15</v>
      </c>
      <c r="B346" s="7" t="s">
        <v>366</v>
      </c>
      <c r="C346" s="7" t="str" cm="1">
        <f t="array" ref="C346">INDEX(Table1[[Inception
]:[Grand Budapest Hotel]],MATCH(movie_ratings!A346,Table1[ID],0),$F$10)</f>
        <v>3</v>
      </c>
      <c r="D346" s="23">
        <v>44525</v>
      </c>
      <c r="E346" s="23">
        <v>44525</v>
      </c>
    </row>
    <row r="347" spans="1:5">
      <c r="A347" s="7">
        <v>15</v>
      </c>
      <c r="B347" s="7" t="s">
        <v>382</v>
      </c>
      <c r="C347" s="7" t="str" cm="1">
        <f t="array" ref="C347">INDEX(Table1[[Inception
]:[Grand Budapest Hotel]],MATCH(movie_ratings!A347,Table1[ID],0),$F$11)</f>
        <v>4</v>
      </c>
      <c r="D347" s="23">
        <v>44525</v>
      </c>
      <c r="E347" s="23">
        <v>44525</v>
      </c>
    </row>
    <row r="348" spans="1:5">
      <c r="A348" s="7">
        <v>15</v>
      </c>
      <c r="B348" s="7" t="s">
        <v>382</v>
      </c>
      <c r="C348" s="7" t="str" cm="1">
        <f t="array" ref="C348">INDEX(Table1[[Inception
]:[Grand Budapest Hotel]],MATCH(movie_ratings!A348,Table1[ID],0),$F$12)</f>
        <v>3</v>
      </c>
      <c r="D348" s="23">
        <v>44525</v>
      </c>
      <c r="E348" s="23">
        <v>44525</v>
      </c>
    </row>
    <row r="349" spans="1:5">
      <c r="A349" s="7">
        <v>15</v>
      </c>
      <c r="B349" s="7" t="s">
        <v>352</v>
      </c>
      <c r="C349" s="7" t="str" cm="1">
        <f t="array" ref="C349">INDEX(Table1[[Inception
]:[Grand Budapest Hotel]],MATCH(movie_ratings!A349,Table1[ID],0),$F$13)</f>
        <v>2</v>
      </c>
      <c r="D349" s="23">
        <v>44525</v>
      </c>
      <c r="E349" s="23">
        <v>44525</v>
      </c>
    </row>
    <row r="350" spans="1:5">
      <c r="A350" s="7">
        <v>15</v>
      </c>
      <c r="B350" s="7" t="s">
        <v>394</v>
      </c>
      <c r="C350" s="7" t="str" cm="1">
        <f t="array" ref="C350">INDEX(Table1[[Inception
]:[Grand Budapest Hotel]],MATCH(movie_ratings!A350,Table1[ID],0),$F$14)</f>
        <v>4</v>
      </c>
      <c r="D350" s="23">
        <v>44525</v>
      </c>
      <c r="E350" s="23">
        <v>44525</v>
      </c>
    </row>
    <row r="351" spans="1:5">
      <c r="A351" s="7">
        <v>15</v>
      </c>
      <c r="B351" s="7" t="s">
        <v>386</v>
      </c>
      <c r="C351" s="7" t="str" cm="1">
        <f t="array" ref="C351">INDEX(Table1[[Inception
]:[Grand Budapest Hotel]],MATCH(movie_ratings!A351,Table1[ID],0),$F$15)</f>
        <v>4</v>
      </c>
      <c r="D351" s="23">
        <v>44525</v>
      </c>
      <c r="E351" s="23">
        <v>44525</v>
      </c>
    </row>
    <row r="352" spans="1:5">
      <c r="A352" s="7">
        <v>15</v>
      </c>
      <c r="B352" s="7" t="s">
        <v>386</v>
      </c>
      <c r="C352" s="7" t="str" cm="1">
        <f t="array" ref="C352">INDEX(Table1[[Inception
]:[Grand Budapest Hotel]],MATCH(movie_ratings!A352,Table1[ID],0),$F$16)</f>
        <v>4</v>
      </c>
      <c r="D352" s="23">
        <v>44525</v>
      </c>
      <c r="E352" s="23">
        <v>44525</v>
      </c>
    </row>
    <row r="353" spans="1:5">
      <c r="A353" s="7">
        <v>15</v>
      </c>
      <c r="B353" s="7" t="s">
        <v>266</v>
      </c>
      <c r="C353" s="7" t="str" cm="1">
        <f t="array" ref="C353">INDEX(Table1[[Inception
]:[Grand Budapest Hotel]],MATCH(movie_ratings!A353,Table1[ID],0),$F$17)</f>
        <v>5</v>
      </c>
      <c r="D353" s="23">
        <v>44525</v>
      </c>
      <c r="E353" s="23">
        <v>44525</v>
      </c>
    </row>
    <row r="354" spans="1:5">
      <c r="A354" s="7">
        <v>15</v>
      </c>
      <c r="B354" s="7" t="s">
        <v>276</v>
      </c>
      <c r="C354" s="7" t="str" cm="1">
        <f t="array" ref="C354">INDEX(Table1[[Inception
]:[Grand Budapest Hotel]],MATCH(movie_ratings!A354,Table1[ID],0),$F$18)</f>
        <v>5</v>
      </c>
      <c r="D354" s="23">
        <v>44525</v>
      </c>
      <c r="E354" s="23">
        <v>44525</v>
      </c>
    </row>
    <row r="355" spans="1:5">
      <c r="A355" s="7">
        <v>15</v>
      </c>
      <c r="B355" s="7" t="s">
        <v>276</v>
      </c>
      <c r="C355" s="7" t="str" cm="1">
        <f t="array" ref="C355">INDEX(Table1[[Inception
]:[Grand Budapest Hotel]],MATCH(movie_ratings!A355,Table1[ID],0),$F$19)</f>
        <v>6</v>
      </c>
      <c r="D355" s="23">
        <v>44525</v>
      </c>
      <c r="E355" s="23">
        <v>44525</v>
      </c>
    </row>
    <row r="356" spans="1:5">
      <c r="A356" s="7">
        <v>15</v>
      </c>
      <c r="B356" s="7" t="s">
        <v>276</v>
      </c>
      <c r="C356" s="7" t="str" cm="1">
        <f t="array" ref="C356">INDEX(Table1[[Inception
]:[Grand Budapest Hotel]],MATCH(movie_ratings!A356,Table1[ID],0),$F$20)</f>
        <v>3</v>
      </c>
      <c r="D356" s="23">
        <v>44525</v>
      </c>
      <c r="E356" s="23">
        <v>44525</v>
      </c>
    </row>
    <row r="357" spans="1:5">
      <c r="A357" s="7">
        <v>15</v>
      </c>
      <c r="B357" s="7" t="s">
        <v>276</v>
      </c>
      <c r="C357" s="7" t="str" cm="1">
        <f t="array" ref="C357">INDEX(Table1[[Inception
]:[Grand Budapest Hotel]],MATCH(movie_ratings!A357,Table1[ID],0),$F$21)</f>
        <v>2</v>
      </c>
      <c r="D357" s="23">
        <v>44525</v>
      </c>
      <c r="E357" s="23">
        <v>44525</v>
      </c>
    </row>
    <row r="358" spans="1:5">
      <c r="A358" s="7">
        <v>15</v>
      </c>
      <c r="B358" s="7" t="s">
        <v>276</v>
      </c>
      <c r="C358" s="7" t="str" cm="1">
        <f t="array" ref="C358">INDEX(Table1[[Inception
]:[Grand Budapest Hotel]],MATCH(movie_ratings!A358,Table1[ID],0),$F$22)</f>
        <v>5</v>
      </c>
      <c r="D358" s="23">
        <v>44525</v>
      </c>
      <c r="E358" s="23">
        <v>44525</v>
      </c>
    </row>
    <row r="359" spans="1:5">
      <c r="A359" s="7">
        <v>15</v>
      </c>
      <c r="B359" s="7" t="s">
        <v>394</v>
      </c>
      <c r="C359" s="7" t="str" cm="1">
        <f t="array" ref="C359">INDEX(Table1[[Inception
]:[Grand Budapest Hotel]],MATCH(movie_ratings!A359,Table1[ID],0),$F$23)</f>
        <v>5</v>
      </c>
      <c r="D359" s="23">
        <v>44525</v>
      </c>
      <c r="E359" s="23">
        <v>44525</v>
      </c>
    </row>
    <row r="360" spans="1:5">
      <c r="A360" s="7">
        <v>15</v>
      </c>
      <c r="B360" s="7" t="s">
        <v>268</v>
      </c>
      <c r="C360" s="7" t="str" cm="1">
        <f t="array" ref="C360">INDEX(Table1[[Inception
]:[Grand Budapest Hotel]],MATCH(movie_ratings!A360,Table1[ID],0),$F$24)</f>
        <v>6</v>
      </c>
      <c r="D360" s="23">
        <v>44525</v>
      </c>
      <c r="E360" s="23">
        <v>44525</v>
      </c>
    </row>
    <row r="361" spans="1:5">
      <c r="A361" s="7">
        <v>15</v>
      </c>
      <c r="B361" s="7" t="s">
        <v>366</v>
      </c>
      <c r="C361" s="7" t="str" cm="1">
        <f t="array" ref="C361">INDEX(Table1[[Inception
]:[Grand Budapest Hotel]],MATCH(movie_ratings!A361,Table1[ID],0),$F$25)</f>
        <v>6</v>
      </c>
      <c r="D361" s="23">
        <v>44525</v>
      </c>
      <c r="E361" s="23">
        <v>44525</v>
      </c>
    </row>
    <row r="362" spans="1:5">
      <c r="A362" s="8">
        <v>16</v>
      </c>
      <c r="B362" s="8" t="s">
        <v>366</v>
      </c>
      <c r="C362" s="8" t="str" cm="1">
        <f t="array" ref="C362">INDEX(Table1[[Inception
]:[Grand Budapest Hotel]],MATCH(movie_ratings!A362,Table1[ID],0),$F$2)</f>
        <v>1</v>
      </c>
      <c r="D362" s="27">
        <v>44525</v>
      </c>
      <c r="E362" s="27">
        <v>44525</v>
      </c>
    </row>
    <row r="363" spans="1:5">
      <c r="A363" s="8">
        <v>16</v>
      </c>
      <c r="B363" s="8" t="s">
        <v>386</v>
      </c>
      <c r="C363" s="8" t="str" cm="1">
        <f t="array" ref="C363">INDEX(Table1[[Inception
]:[Grand Budapest Hotel]],MATCH(movie_ratings!A363,Table1[ID],0),$F$3)</f>
        <v>2</v>
      </c>
      <c r="D363" s="27">
        <v>44525</v>
      </c>
      <c r="E363" s="27">
        <v>44525</v>
      </c>
    </row>
    <row r="364" spans="1:5">
      <c r="A364" s="8">
        <v>16</v>
      </c>
      <c r="B364" s="8" t="s">
        <v>386</v>
      </c>
      <c r="C364" s="8" t="str" cm="1">
        <f t="array" ref="C364">INDEX(Table1[[Inception
]:[Grand Budapest Hotel]],MATCH(movie_ratings!A364,Table1[ID],0),$F$4)</f>
        <v>1</v>
      </c>
      <c r="D364" s="27">
        <v>44525</v>
      </c>
      <c r="E364" s="27">
        <v>44525</v>
      </c>
    </row>
    <row r="365" spans="1:5">
      <c r="A365" s="8">
        <v>16</v>
      </c>
      <c r="B365" s="8" t="s">
        <v>366</v>
      </c>
      <c r="C365" s="8" t="str" cm="1">
        <f t="array" ref="C365">INDEX(Table1[[Inception
]:[Grand Budapest Hotel]],MATCH(movie_ratings!A365,Table1[ID],0),$F$5)</f>
        <v>1</v>
      </c>
      <c r="D365" s="27">
        <v>44525</v>
      </c>
      <c r="E365" s="27">
        <v>44525</v>
      </c>
    </row>
    <row r="366" spans="1:5">
      <c r="A366" s="8">
        <v>16</v>
      </c>
      <c r="B366" s="8" t="s">
        <v>382</v>
      </c>
      <c r="C366" s="8" t="str" cm="1">
        <f t="array" ref="C366">INDEX(Table1[[Inception
]:[Grand Budapest Hotel]],MATCH(movie_ratings!A366,Table1[ID],0),$F$6)</f>
        <v>1</v>
      </c>
      <c r="D366" s="27">
        <v>44525</v>
      </c>
      <c r="E366" s="27">
        <v>44525</v>
      </c>
    </row>
    <row r="367" spans="1:5">
      <c r="A367" s="8">
        <v>16</v>
      </c>
      <c r="B367" s="8" t="s">
        <v>394</v>
      </c>
      <c r="C367" s="8" t="str" cm="1">
        <f t="array" ref="C367">INDEX(Table1[[Inception
]:[Grand Budapest Hotel]],MATCH(movie_ratings!A367,Table1[ID],0),$F$7)</f>
        <v>1</v>
      </c>
      <c r="D367" s="27">
        <v>44525</v>
      </c>
      <c r="E367" s="27">
        <v>44525</v>
      </c>
    </row>
    <row r="368" spans="1:5">
      <c r="A368" s="8">
        <v>16</v>
      </c>
      <c r="B368" s="8" t="s">
        <v>334</v>
      </c>
      <c r="C368" s="8" t="str" cm="1">
        <f t="array" ref="C368">INDEX(Table1[[Inception
]:[Grand Budapest Hotel]],MATCH(movie_ratings!A368,Table1[ID],0),$F$8)</f>
        <v>1</v>
      </c>
      <c r="D368" s="27">
        <v>44525</v>
      </c>
      <c r="E368" s="27">
        <v>44525</v>
      </c>
    </row>
    <row r="369" spans="1:5">
      <c r="A369" s="8">
        <v>16</v>
      </c>
      <c r="B369" s="8" t="s">
        <v>294</v>
      </c>
      <c r="C369" s="8" t="str" cm="1">
        <f t="array" ref="C369">INDEX(Table1[[Inception
]:[Grand Budapest Hotel]],MATCH(movie_ratings!A369,Table1[ID],0),$F$9)</f>
        <v>1</v>
      </c>
      <c r="D369" s="27">
        <v>44525</v>
      </c>
      <c r="E369" s="27">
        <v>44525</v>
      </c>
    </row>
    <row r="370" spans="1:5">
      <c r="A370" s="8">
        <v>16</v>
      </c>
      <c r="B370" s="8" t="s">
        <v>366</v>
      </c>
      <c r="C370" s="8" t="str" cm="1">
        <f t="array" ref="C370">INDEX(Table1[[Inception
]:[Grand Budapest Hotel]],MATCH(movie_ratings!A370,Table1[ID],0),$F$10)</f>
        <v>1</v>
      </c>
      <c r="D370" s="27">
        <v>44525</v>
      </c>
      <c r="E370" s="27">
        <v>44525</v>
      </c>
    </row>
    <row r="371" spans="1:5">
      <c r="A371" s="8">
        <v>16</v>
      </c>
      <c r="B371" s="8" t="s">
        <v>382</v>
      </c>
      <c r="C371" s="8" t="str" cm="1">
        <f t="array" ref="C371">INDEX(Table1[[Inception
]:[Grand Budapest Hotel]],MATCH(movie_ratings!A371,Table1[ID],0),$F$11)</f>
        <v>2</v>
      </c>
      <c r="D371" s="27">
        <v>44525</v>
      </c>
      <c r="E371" s="27">
        <v>44525</v>
      </c>
    </row>
    <row r="372" spans="1:5">
      <c r="A372" s="8">
        <v>16</v>
      </c>
      <c r="B372" s="8" t="s">
        <v>382</v>
      </c>
      <c r="C372" s="8" t="str" cm="1">
        <f t="array" ref="C372">INDEX(Table1[[Inception
]:[Grand Budapest Hotel]],MATCH(movie_ratings!A372,Table1[ID],0),$F$12)</f>
        <v>1</v>
      </c>
      <c r="D372" s="27">
        <v>44525</v>
      </c>
      <c r="E372" s="27">
        <v>44525</v>
      </c>
    </row>
    <row r="373" spans="1:5">
      <c r="A373" s="8">
        <v>16</v>
      </c>
      <c r="B373" s="8" t="s">
        <v>352</v>
      </c>
      <c r="C373" s="8" t="str" cm="1">
        <f t="array" ref="C373">INDEX(Table1[[Inception
]:[Grand Budapest Hotel]],MATCH(movie_ratings!A373,Table1[ID],0),$F$13)</f>
        <v>1</v>
      </c>
      <c r="D373" s="27">
        <v>44525</v>
      </c>
      <c r="E373" s="27">
        <v>44525</v>
      </c>
    </row>
    <row r="374" spans="1:5">
      <c r="A374" s="8">
        <v>16</v>
      </c>
      <c r="B374" s="8" t="s">
        <v>394</v>
      </c>
      <c r="C374" s="8" t="str" cm="1">
        <f t="array" ref="C374">INDEX(Table1[[Inception
]:[Grand Budapest Hotel]],MATCH(movie_ratings!A374,Table1[ID],0),$F$14)</f>
        <v>1</v>
      </c>
      <c r="D374" s="27">
        <v>44525</v>
      </c>
      <c r="E374" s="27">
        <v>44525</v>
      </c>
    </row>
    <row r="375" spans="1:5">
      <c r="A375" s="8">
        <v>16</v>
      </c>
      <c r="B375" s="8" t="s">
        <v>386</v>
      </c>
      <c r="C375" s="8" t="str" cm="1">
        <f t="array" ref="C375">INDEX(Table1[[Inception
]:[Grand Budapest Hotel]],MATCH(movie_ratings!A375,Table1[ID],0),$F$15)</f>
        <v>1</v>
      </c>
      <c r="D375" s="27">
        <v>44525</v>
      </c>
      <c r="E375" s="27">
        <v>44525</v>
      </c>
    </row>
    <row r="376" spans="1:5">
      <c r="A376" s="8">
        <v>16</v>
      </c>
      <c r="B376" s="8" t="s">
        <v>386</v>
      </c>
      <c r="C376" s="8" cm="1">
        <f t="array" ref="C376">INDEX(Table1[[Inception
]:[Grand Budapest Hotel]],MATCH(movie_ratings!A376,Table1[ID],0),$F$16)</f>
        <v>0</v>
      </c>
      <c r="D376" s="27">
        <v>44525</v>
      </c>
      <c r="E376" s="27">
        <v>44525</v>
      </c>
    </row>
    <row r="377" spans="1:5">
      <c r="A377" s="8">
        <v>16</v>
      </c>
      <c r="B377" s="8" t="s">
        <v>266</v>
      </c>
      <c r="C377" s="8" cm="1">
        <f t="array" ref="C377">INDEX(Table1[[Inception
]:[Grand Budapest Hotel]],MATCH(movie_ratings!A377,Table1[ID],0),$F$17)</f>
        <v>0</v>
      </c>
      <c r="D377" s="27">
        <v>44525</v>
      </c>
      <c r="E377" s="27">
        <v>44525</v>
      </c>
    </row>
    <row r="378" spans="1:5">
      <c r="A378" s="8">
        <v>16</v>
      </c>
      <c r="B378" s="8" t="s">
        <v>276</v>
      </c>
      <c r="C378" s="8" cm="1">
        <f t="array" ref="C378">INDEX(Table1[[Inception
]:[Grand Budapest Hotel]],MATCH(movie_ratings!A378,Table1[ID],0),$F$18)</f>
        <v>0</v>
      </c>
      <c r="D378" s="27">
        <v>44525</v>
      </c>
      <c r="E378" s="27">
        <v>44525</v>
      </c>
    </row>
    <row r="379" spans="1:5">
      <c r="A379" s="8">
        <v>16</v>
      </c>
      <c r="B379" s="8" t="s">
        <v>276</v>
      </c>
      <c r="C379" s="8" cm="1">
        <f t="array" ref="C379">INDEX(Table1[[Inception
]:[Grand Budapest Hotel]],MATCH(movie_ratings!A379,Table1[ID],0),$F$19)</f>
        <v>0</v>
      </c>
      <c r="D379" s="27">
        <v>44525</v>
      </c>
      <c r="E379" s="27">
        <v>44525</v>
      </c>
    </row>
    <row r="380" spans="1:5">
      <c r="A380" s="8">
        <v>16</v>
      </c>
      <c r="B380" s="8" t="s">
        <v>276</v>
      </c>
      <c r="C380" s="8" cm="1">
        <f t="array" ref="C380">INDEX(Table1[[Inception
]:[Grand Budapest Hotel]],MATCH(movie_ratings!A380,Table1[ID],0),$F$20)</f>
        <v>0</v>
      </c>
      <c r="D380" s="27">
        <v>44525</v>
      </c>
      <c r="E380" s="27">
        <v>44525</v>
      </c>
    </row>
    <row r="381" spans="1:5">
      <c r="A381" s="8">
        <v>16</v>
      </c>
      <c r="B381" s="8" t="s">
        <v>276</v>
      </c>
      <c r="C381" s="8" cm="1">
        <f t="array" ref="C381">INDEX(Table1[[Inception
]:[Grand Budapest Hotel]],MATCH(movie_ratings!A381,Table1[ID],0),$F$21)</f>
        <v>0</v>
      </c>
      <c r="D381" s="27">
        <v>44525</v>
      </c>
      <c r="E381" s="27">
        <v>44525</v>
      </c>
    </row>
    <row r="382" spans="1:5">
      <c r="A382" s="8">
        <v>16</v>
      </c>
      <c r="B382" s="8" t="s">
        <v>276</v>
      </c>
      <c r="C382" s="8" cm="1">
        <f t="array" ref="C382">INDEX(Table1[[Inception
]:[Grand Budapest Hotel]],MATCH(movie_ratings!A382,Table1[ID],0),$F$22)</f>
        <v>0</v>
      </c>
      <c r="D382" s="27">
        <v>44525</v>
      </c>
      <c r="E382" s="27">
        <v>44525</v>
      </c>
    </row>
    <row r="383" spans="1:5">
      <c r="A383" s="8">
        <v>16</v>
      </c>
      <c r="B383" s="8" t="s">
        <v>394</v>
      </c>
      <c r="C383" s="8" cm="1">
        <f t="array" ref="C383">INDEX(Table1[[Inception
]:[Grand Budapest Hotel]],MATCH(movie_ratings!A383,Table1[ID],0),$F$23)</f>
        <v>0</v>
      </c>
      <c r="D383" s="27">
        <v>44525</v>
      </c>
      <c r="E383" s="27">
        <v>44525</v>
      </c>
    </row>
    <row r="384" spans="1:5">
      <c r="A384" s="8">
        <v>16</v>
      </c>
      <c r="B384" s="8" t="s">
        <v>268</v>
      </c>
      <c r="C384" s="8" cm="1">
        <f t="array" ref="C384">INDEX(Table1[[Inception
]:[Grand Budapest Hotel]],MATCH(movie_ratings!A384,Table1[ID],0),$F$24)</f>
        <v>0</v>
      </c>
      <c r="D384" s="27">
        <v>44525</v>
      </c>
      <c r="E384" s="27">
        <v>44525</v>
      </c>
    </row>
    <row r="385" spans="1:5">
      <c r="A385" s="8">
        <v>16</v>
      </c>
      <c r="B385" s="8" t="s">
        <v>366</v>
      </c>
      <c r="C385" s="8" cm="1">
        <f t="array" ref="C385">INDEX(Table1[[Inception
]:[Grand Budapest Hotel]],MATCH(movie_ratings!A385,Table1[ID],0),$F$25)</f>
        <v>0</v>
      </c>
      <c r="D385" s="27">
        <v>44525</v>
      </c>
      <c r="E385" s="27">
        <v>44525</v>
      </c>
    </row>
    <row r="386" spans="1:5">
      <c r="A386" s="7">
        <v>17</v>
      </c>
      <c r="B386" s="7" t="s">
        <v>366</v>
      </c>
      <c r="C386" s="7" t="str" cm="1">
        <f t="array" ref="C386">INDEX(Table1[[Inception
]:[Grand Budapest Hotel]],MATCH(movie_ratings!A386,Table1[ID],0),$F$2)</f>
        <v>4</v>
      </c>
      <c r="D386" s="23">
        <v>44525</v>
      </c>
      <c r="E386" s="23">
        <v>44525</v>
      </c>
    </row>
    <row r="387" spans="1:5">
      <c r="A387" s="7">
        <v>17</v>
      </c>
      <c r="B387" s="7" t="s">
        <v>386</v>
      </c>
      <c r="C387" s="7" t="str" cm="1">
        <f t="array" ref="C387">INDEX(Table1[[Inception
]:[Grand Budapest Hotel]],MATCH(movie_ratings!A387,Table1[ID],0),$F$3)</f>
        <v>2</v>
      </c>
      <c r="D387" s="23">
        <v>44525</v>
      </c>
      <c r="E387" s="23">
        <v>44525</v>
      </c>
    </row>
    <row r="388" spans="1:5">
      <c r="A388" s="7">
        <v>17</v>
      </c>
      <c r="B388" s="7" t="s">
        <v>386</v>
      </c>
      <c r="C388" s="7" t="str" cm="1">
        <f t="array" ref="C388">INDEX(Table1[[Inception
]:[Grand Budapest Hotel]],MATCH(movie_ratings!A388,Table1[ID],0),$F$4)</f>
        <v>4</v>
      </c>
      <c r="D388" s="23">
        <v>44525</v>
      </c>
      <c r="E388" s="23">
        <v>44525</v>
      </c>
    </row>
    <row r="389" spans="1:5">
      <c r="A389" s="7">
        <v>17</v>
      </c>
      <c r="B389" s="7" t="s">
        <v>366</v>
      </c>
      <c r="C389" s="7" t="str" cm="1">
        <f t="array" ref="C389">INDEX(Table1[[Inception
]:[Grand Budapest Hotel]],MATCH(movie_ratings!A389,Table1[ID],0),$F$5)</f>
        <v>3</v>
      </c>
      <c r="D389" s="23">
        <v>44525</v>
      </c>
      <c r="E389" s="23">
        <v>44525</v>
      </c>
    </row>
    <row r="390" spans="1:5">
      <c r="A390" s="7">
        <v>17</v>
      </c>
      <c r="B390" s="7" t="s">
        <v>382</v>
      </c>
      <c r="C390" s="7" t="str" cm="1">
        <f t="array" ref="C390">INDEX(Table1[[Inception
]:[Grand Budapest Hotel]],MATCH(movie_ratings!A390,Table1[ID],0),$F$6)</f>
        <v>6</v>
      </c>
      <c r="D390" s="23">
        <v>44525</v>
      </c>
      <c r="E390" s="23">
        <v>44525</v>
      </c>
    </row>
    <row r="391" spans="1:5">
      <c r="A391" s="7">
        <v>17</v>
      </c>
      <c r="B391" s="7" t="s">
        <v>394</v>
      </c>
      <c r="C391" s="7" t="str" cm="1">
        <f t="array" ref="C391">INDEX(Table1[[Inception
]:[Grand Budapest Hotel]],MATCH(movie_ratings!A391,Table1[ID],0),$F$7)</f>
        <v>4</v>
      </c>
      <c r="D391" s="23">
        <v>44525</v>
      </c>
      <c r="E391" s="23">
        <v>44525</v>
      </c>
    </row>
    <row r="392" spans="1:5">
      <c r="A392" s="7">
        <v>17</v>
      </c>
      <c r="B392" s="7" t="s">
        <v>334</v>
      </c>
      <c r="C392" s="7" t="str" cm="1">
        <f t="array" ref="C392">INDEX(Table1[[Inception
]:[Grand Budapest Hotel]],MATCH(movie_ratings!A392,Table1[ID],0),$F$8)</f>
        <v>5</v>
      </c>
      <c r="D392" s="23">
        <v>44525</v>
      </c>
      <c r="E392" s="23">
        <v>44525</v>
      </c>
    </row>
    <row r="393" spans="1:5">
      <c r="A393" s="7">
        <v>17</v>
      </c>
      <c r="B393" s="7" t="s">
        <v>294</v>
      </c>
      <c r="C393" s="7" t="str" cm="1">
        <f t="array" ref="C393">INDEX(Table1[[Inception
]:[Grand Budapest Hotel]],MATCH(movie_ratings!A393,Table1[ID],0),$F$9)</f>
        <v>5</v>
      </c>
      <c r="D393" s="23">
        <v>44525</v>
      </c>
      <c r="E393" s="23">
        <v>44525</v>
      </c>
    </row>
    <row r="394" spans="1:5">
      <c r="A394" s="7">
        <v>17</v>
      </c>
      <c r="B394" s="7" t="s">
        <v>366</v>
      </c>
      <c r="C394" s="7" t="str" cm="1">
        <f t="array" ref="C394">INDEX(Table1[[Inception
]:[Grand Budapest Hotel]],MATCH(movie_ratings!A394,Table1[ID],0),$F$10)</f>
        <v>5</v>
      </c>
      <c r="D394" s="23">
        <v>44525</v>
      </c>
      <c r="E394" s="23">
        <v>44525</v>
      </c>
    </row>
    <row r="395" spans="1:5">
      <c r="A395" s="7">
        <v>17</v>
      </c>
      <c r="B395" s="7" t="s">
        <v>382</v>
      </c>
      <c r="C395" s="7" t="str" cm="1">
        <f t="array" ref="C395">INDEX(Table1[[Inception
]:[Grand Budapest Hotel]],MATCH(movie_ratings!A395,Table1[ID],0),$F$11)</f>
        <v>5</v>
      </c>
      <c r="D395" s="23">
        <v>44525</v>
      </c>
      <c r="E395" s="23">
        <v>44525</v>
      </c>
    </row>
    <row r="396" spans="1:5">
      <c r="A396" s="7">
        <v>17</v>
      </c>
      <c r="B396" s="7" t="s">
        <v>382</v>
      </c>
      <c r="C396" s="7" t="str" cm="1">
        <f t="array" ref="C396">INDEX(Table1[[Inception
]:[Grand Budapest Hotel]],MATCH(movie_ratings!A396,Table1[ID],0),$F$12)</f>
        <v>4</v>
      </c>
      <c r="D396" s="23">
        <v>44525</v>
      </c>
      <c r="E396" s="23">
        <v>44525</v>
      </c>
    </row>
    <row r="397" spans="1:5">
      <c r="A397" s="7">
        <v>17</v>
      </c>
      <c r="B397" s="7" t="s">
        <v>352</v>
      </c>
      <c r="C397" s="7" t="str" cm="1">
        <f t="array" ref="C397">INDEX(Table1[[Inception
]:[Grand Budapest Hotel]],MATCH(movie_ratings!A397,Table1[ID],0),$F$13)</f>
        <v>5</v>
      </c>
      <c r="D397" s="23">
        <v>44525</v>
      </c>
      <c r="E397" s="23">
        <v>44525</v>
      </c>
    </row>
    <row r="398" spans="1:5">
      <c r="A398" s="7">
        <v>17</v>
      </c>
      <c r="B398" s="7" t="s">
        <v>394</v>
      </c>
      <c r="C398" s="7" t="str" cm="1">
        <f t="array" ref="C398">INDEX(Table1[[Inception
]:[Grand Budapest Hotel]],MATCH(movie_ratings!A398,Table1[ID],0),$F$14)</f>
        <v>4</v>
      </c>
      <c r="D398" s="23">
        <v>44525</v>
      </c>
      <c r="E398" s="23">
        <v>44525</v>
      </c>
    </row>
    <row r="399" spans="1:5">
      <c r="A399" s="7">
        <v>17</v>
      </c>
      <c r="B399" s="7" t="s">
        <v>386</v>
      </c>
      <c r="C399" s="7" t="str" cm="1">
        <f t="array" ref="C399">INDEX(Table1[[Inception
]:[Grand Budapest Hotel]],MATCH(movie_ratings!A399,Table1[ID],0),$F$15)</f>
        <v>4</v>
      </c>
      <c r="D399" s="23">
        <v>44525</v>
      </c>
      <c r="E399" s="23">
        <v>44525</v>
      </c>
    </row>
    <row r="400" spans="1:5">
      <c r="A400" s="7">
        <v>17</v>
      </c>
      <c r="B400" s="7" t="s">
        <v>386</v>
      </c>
      <c r="C400" s="7" t="str" cm="1">
        <f t="array" ref="C400">INDEX(Table1[[Inception
]:[Grand Budapest Hotel]],MATCH(movie_ratings!A400,Table1[ID],0),$F$16)</f>
        <v>5</v>
      </c>
      <c r="D400" s="23">
        <v>44525</v>
      </c>
      <c r="E400" s="23">
        <v>44525</v>
      </c>
    </row>
    <row r="401" spans="1:5">
      <c r="A401" s="7">
        <v>17</v>
      </c>
      <c r="B401" s="7" t="s">
        <v>266</v>
      </c>
      <c r="C401" s="7" t="str" cm="1">
        <f t="array" ref="C401">INDEX(Table1[[Inception
]:[Grand Budapest Hotel]],MATCH(movie_ratings!A401,Table1[ID],0),$F$17)</f>
        <v>5</v>
      </c>
      <c r="D401" s="23">
        <v>44525</v>
      </c>
      <c r="E401" s="23">
        <v>44525</v>
      </c>
    </row>
    <row r="402" spans="1:5">
      <c r="A402" s="7">
        <v>17</v>
      </c>
      <c r="B402" s="7" t="s">
        <v>276</v>
      </c>
      <c r="C402" s="7" t="str" cm="1">
        <f t="array" ref="C402">INDEX(Table1[[Inception
]:[Grand Budapest Hotel]],MATCH(movie_ratings!A402,Table1[ID],0),$F$18)</f>
        <v>5</v>
      </c>
      <c r="D402" s="23">
        <v>44525</v>
      </c>
      <c r="E402" s="23">
        <v>44525</v>
      </c>
    </row>
    <row r="403" spans="1:5">
      <c r="A403" s="7">
        <v>17</v>
      </c>
      <c r="B403" s="7" t="s">
        <v>276</v>
      </c>
      <c r="C403" s="7" t="str" cm="1">
        <f t="array" ref="C403">INDEX(Table1[[Inception
]:[Grand Budapest Hotel]],MATCH(movie_ratings!A403,Table1[ID],0),$F$19)</f>
        <v>4</v>
      </c>
      <c r="D403" s="23">
        <v>44525</v>
      </c>
      <c r="E403" s="23">
        <v>44525</v>
      </c>
    </row>
    <row r="404" spans="1:5">
      <c r="A404" s="7">
        <v>17</v>
      </c>
      <c r="B404" s="7" t="s">
        <v>276</v>
      </c>
      <c r="C404" s="7" t="str" cm="1">
        <f t="array" ref="C404">INDEX(Table1[[Inception
]:[Grand Budapest Hotel]],MATCH(movie_ratings!A404,Table1[ID],0),$F$20)</f>
        <v>5</v>
      </c>
      <c r="D404" s="23">
        <v>44525</v>
      </c>
      <c r="E404" s="23">
        <v>44525</v>
      </c>
    </row>
    <row r="405" spans="1:5">
      <c r="A405" s="7">
        <v>17</v>
      </c>
      <c r="B405" s="7" t="s">
        <v>276</v>
      </c>
      <c r="C405" s="7" t="str" cm="1">
        <f t="array" ref="C405">INDEX(Table1[[Inception
]:[Grand Budapest Hotel]],MATCH(movie_ratings!A405,Table1[ID],0),$F$21)</f>
        <v>4</v>
      </c>
      <c r="D405" s="23">
        <v>44525</v>
      </c>
      <c r="E405" s="23">
        <v>44525</v>
      </c>
    </row>
    <row r="406" spans="1:5">
      <c r="A406" s="7">
        <v>17</v>
      </c>
      <c r="B406" s="7" t="s">
        <v>276</v>
      </c>
      <c r="C406" s="7" t="str" cm="1">
        <f t="array" ref="C406">INDEX(Table1[[Inception
]:[Grand Budapest Hotel]],MATCH(movie_ratings!A406,Table1[ID],0),$F$22)</f>
        <v>4</v>
      </c>
      <c r="D406" s="23">
        <v>44525</v>
      </c>
      <c r="E406" s="23">
        <v>44525</v>
      </c>
    </row>
    <row r="407" spans="1:5">
      <c r="A407" s="7">
        <v>17</v>
      </c>
      <c r="B407" s="7" t="s">
        <v>394</v>
      </c>
      <c r="C407" s="7" t="str" cm="1">
        <f t="array" ref="C407">INDEX(Table1[[Inception
]:[Grand Budapest Hotel]],MATCH(movie_ratings!A407,Table1[ID],0),$F$23)</f>
        <v>5</v>
      </c>
      <c r="D407" s="23">
        <v>44525</v>
      </c>
      <c r="E407" s="23">
        <v>44525</v>
      </c>
    </row>
    <row r="408" spans="1:5">
      <c r="A408" s="7">
        <v>17</v>
      </c>
      <c r="B408" s="7" t="s">
        <v>268</v>
      </c>
      <c r="C408" s="7" t="str" cm="1">
        <f t="array" ref="C408">INDEX(Table1[[Inception
]:[Grand Budapest Hotel]],MATCH(movie_ratings!A408,Table1[ID],0),$F$24)</f>
        <v>5</v>
      </c>
      <c r="D408" s="23">
        <v>44525</v>
      </c>
      <c r="E408" s="23">
        <v>44525</v>
      </c>
    </row>
    <row r="409" spans="1:5">
      <c r="A409" s="7">
        <v>17</v>
      </c>
      <c r="B409" s="7" t="s">
        <v>366</v>
      </c>
      <c r="C409" s="7" t="str" cm="1">
        <f t="array" ref="C409">INDEX(Table1[[Inception
]:[Grand Budapest Hotel]],MATCH(movie_ratings!A409,Table1[ID],0),$F$25)</f>
        <v>5</v>
      </c>
      <c r="D409" s="23">
        <v>44525</v>
      </c>
      <c r="E409" s="23">
        <v>44525</v>
      </c>
    </row>
    <row r="410" spans="1:5">
      <c r="A410" s="8">
        <v>18</v>
      </c>
      <c r="B410" s="8" t="s">
        <v>366</v>
      </c>
      <c r="C410" s="8" cm="1">
        <f t="array" ref="C410">INDEX(Table1[[Inception
]:[Grand Budapest Hotel]],MATCH(movie_ratings!A410,Table1[ID],0),$F$2)</f>
        <v>0</v>
      </c>
      <c r="D410" s="27">
        <v>44525</v>
      </c>
      <c r="E410" s="27">
        <v>44525</v>
      </c>
    </row>
    <row r="411" spans="1:5">
      <c r="A411" s="8">
        <v>18</v>
      </c>
      <c r="B411" s="8" t="s">
        <v>386</v>
      </c>
      <c r="C411" s="8" cm="1">
        <f t="array" ref="C411">INDEX(Table1[[Inception
]:[Grand Budapest Hotel]],MATCH(movie_ratings!A411,Table1[ID],0),$F$3)</f>
        <v>0</v>
      </c>
      <c r="D411" s="27">
        <v>44525</v>
      </c>
      <c r="E411" s="27">
        <v>44525</v>
      </c>
    </row>
    <row r="412" spans="1:5">
      <c r="A412" s="8">
        <v>18</v>
      </c>
      <c r="B412" s="8" t="s">
        <v>386</v>
      </c>
      <c r="C412" s="8" cm="1">
        <f t="array" ref="C412">INDEX(Table1[[Inception
]:[Grand Budapest Hotel]],MATCH(movie_ratings!A412,Table1[ID],0),$F$4)</f>
        <v>0</v>
      </c>
      <c r="D412" s="27">
        <v>44525</v>
      </c>
      <c r="E412" s="27">
        <v>44525</v>
      </c>
    </row>
    <row r="413" spans="1:5">
      <c r="A413" s="8">
        <v>18</v>
      </c>
      <c r="B413" s="8" t="s">
        <v>366</v>
      </c>
      <c r="C413" s="8" cm="1">
        <f t="array" ref="C413">INDEX(Table1[[Inception
]:[Grand Budapest Hotel]],MATCH(movie_ratings!A413,Table1[ID],0),$F$5)</f>
        <v>0</v>
      </c>
      <c r="D413" s="27">
        <v>44525</v>
      </c>
      <c r="E413" s="27">
        <v>44525</v>
      </c>
    </row>
    <row r="414" spans="1:5">
      <c r="A414" s="8">
        <v>18</v>
      </c>
      <c r="B414" s="8" t="s">
        <v>382</v>
      </c>
      <c r="C414" s="8" t="str" cm="1">
        <f t="array" ref="C414">INDEX(Table1[[Inception
]:[Grand Budapest Hotel]],MATCH(movie_ratings!A414,Table1[ID],0),$F$6)</f>
        <v>3</v>
      </c>
      <c r="D414" s="27">
        <v>44525</v>
      </c>
      <c r="E414" s="27">
        <v>44525</v>
      </c>
    </row>
    <row r="415" spans="1:5">
      <c r="A415" s="8">
        <v>18</v>
      </c>
      <c r="B415" s="8" t="s">
        <v>394</v>
      </c>
      <c r="C415" s="8" cm="1">
        <f t="array" ref="C415">INDEX(Table1[[Inception
]:[Grand Budapest Hotel]],MATCH(movie_ratings!A415,Table1[ID],0),$F$7)</f>
        <v>0</v>
      </c>
      <c r="D415" s="27">
        <v>44525</v>
      </c>
      <c r="E415" s="27">
        <v>44525</v>
      </c>
    </row>
    <row r="416" spans="1:5">
      <c r="A416" s="8">
        <v>18</v>
      </c>
      <c r="B416" s="8" t="s">
        <v>334</v>
      </c>
      <c r="C416" s="8" cm="1">
        <f t="array" ref="C416">INDEX(Table1[[Inception
]:[Grand Budapest Hotel]],MATCH(movie_ratings!A416,Table1[ID],0),$F$8)</f>
        <v>0</v>
      </c>
      <c r="D416" s="27">
        <v>44525</v>
      </c>
      <c r="E416" s="27">
        <v>44525</v>
      </c>
    </row>
    <row r="417" spans="1:5">
      <c r="A417" s="8">
        <v>18</v>
      </c>
      <c r="B417" s="8" t="s">
        <v>294</v>
      </c>
      <c r="C417" s="8" cm="1">
        <f t="array" ref="C417">INDEX(Table1[[Inception
]:[Grand Budapest Hotel]],MATCH(movie_ratings!A417,Table1[ID],0),$F$9)</f>
        <v>0</v>
      </c>
      <c r="D417" s="27">
        <v>44525</v>
      </c>
      <c r="E417" s="27">
        <v>44525</v>
      </c>
    </row>
    <row r="418" spans="1:5">
      <c r="A418" s="8">
        <v>18</v>
      </c>
      <c r="B418" s="8" t="s">
        <v>366</v>
      </c>
      <c r="C418" s="8" cm="1">
        <f t="array" ref="C418">INDEX(Table1[[Inception
]:[Grand Budapest Hotel]],MATCH(movie_ratings!A418,Table1[ID],0),$F$10)</f>
        <v>0</v>
      </c>
      <c r="D418" s="27">
        <v>44525</v>
      </c>
      <c r="E418" s="27">
        <v>44525</v>
      </c>
    </row>
    <row r="419" spans="1:5">
      <c r="A419" s="8">
        <v>18</v>
      </c>
      <c r="B419" s="8" t="s">
        <v>382</v>
      </c>
      <c r="C419" s="8" cm="1">
        <f t="array" ref="C419">INDEX(Table1[[Inception
]:[Grand Budapest Hotel]],MATCH(movie_ratings!A419,Table1[ID],0),$F$11)</f>
        <v>0</v>
      </c>
      <c r="D419" s="27">
        <v>44525</v>
      </c>
      <c r="E419" s="27">
        <v>44525</v>
      </c>
    </row>
    <row r="420" spans="1:5">
      <c r="A420" s="8">
        <v>18</v>
      </c>
      <c r="B420" s="8" t="s">
        <v>382</v>
      </c>
      <c r="C420" s="8" cm="1">
        <f t="array" ref="C420">INDEX(Table1[[Inception
]:[Grand Budapest Hotel]],MATCH(movie_ratings!A420,Table1[ID],0),$F$12)</f>
        <v>0</v>
      </c>
      <c r="D420" s="27">
        <v>44525</v>
      </c>
      <c r="E420" s="27">
        <v>44525</v>
      </c>
    </row>
    <row r="421" spans="1:5">
      <c r="A421" s="8">
        <v>18</v>
      </c>
      <c r="B421" s="8" t="s">
        <v>352</v>
      </c>
      <c r="C421" s="8" cm="1">
        <f t="array" ref="C421">INDEX(Table1[[Inception
]:[Grand Budapest Hotel]],MATCH(movie_ratings!A421,Table1[ID],0),$F$13)</f>
        <v>0</v>
      </c>
      <c r="D421" s="27">
        <v>44525</v>
      </c>
      <c r="E421" s="27">
        <v>44525</v>
      </c>
    </row>
    <row r="422" spans="1:5">
      <c r="A422" s="8">
        <v>18</v>
      </c>
      <c r="B422" s="8" t="s">
        <v>394</v>
      </c>
      <c r="C422" s="8" cm="1">
        <f t="array" ref="C422">INDEX(Table1[[Inception
]:[Grand Budapest Hotel]],MATCH(movie_ratings!A422,Table1[ID],0),$F$14)</f>
        <v>0</v>
      </c>
      <c r="D422" s="27">
        <v>44525</v>
      </c>
      <c r="E422" s="27">
        <v>44525</v>
      </c>
    </row>
    <row r="423" spans="1:5">
      <c r="A423" s="8">
        <v>18</v>
      </c>
      <c r="B423" s="8" t="s">
        <v>386</v>
      </c>
      <c r="C423" s="8" cm="1">
        <f t="array" ref="C423">INDEX(Table1[[Inception
]:[Grand Budapest Hotel]],MATCH(movie_ratings!A423,Table1[ID],0),$F$15)</f>
        <v>0</v>
      </c>
      <c r="D423" s="27">
        <v>44525</v>
      </c>
      <c r="E423" s="27">
        <v>44525</v>
      </c>
    </row>
    <row r="424" spans="1:5">
      <c r="A424" s="8">
        <v>18</v>
      </c>
      <c r="B424" s="8" t="s">
        <v>386</v>
      </c>
      <c r="C424" s="8" cm="1">
        <f t="array" ref="C424">INDEX(Table1[[Inception
]:[Grand Budapest Hotel]],MATCH(movie_ratings!A424,Table1[ID],0),$F$16)</f>
        <v>0</v>
      </c>
      <c r="D424" s="27">
        <v>44525</v>
      </c>
      <c r="E424" s="27">
        <v>44525</v>
      </c>
    </row>
    <row r="425" spans="1:5">
      <c r="A425" s="8">
        <v>18</v>
      </c>
      <c r="B425" s="8" t="s">
        <v>266</v>
      </c>
      <c r="C425" s="8" cm="1">
        <f t="array" ref="C425">INDEX(Table1[[Inception
]:[Grand Budapest Hotel]],MATCH(movie_ratings!A425,Table1[ID],0),$F$17)</f>
        <v>0</v>
      </c>
      <c r="D425" s="27">
        <v>44525</v>
      </c>
      <c r="E425" s="27">
        <v>44525</v>
      </c>
    </row>
    <row r="426" spans="1:5">
      <c r="A426" s="8">
        <v>18</v>
      </c>
      <c r="B426" s="8" t="s">
        <v>276</v>
      </c>
      <c r="C426" s="8" cm="1">
        <f t="array" ref="C426">INDEX(Table1[[Inception
]:[Grand Budapest Hotel]],MATCH(movie_ratings!A426,Table1[ID],0),$F$18)</f>
        <v>0</v>
      </c>
      <c r="D426" s="27">
        <v>44525</v>
      </c>
      <c r="E426" s="27">
        <v>44525</v>
      </c>
    </row>
    <row r="427" spans="1:5">
      <c r="A427" s="8">
        <v>18</v>
      </c>
      <c r="B427" s="8" t="s">
        <v>276</v>
      </c>
      <c r="C427" s="8" cm="1">
        <f t="array" ref="C427">INDEX(Table1[[Inception
]:[Grand Budapest Hotel]],MATCH(movie_ratings!A427,Table1[ID],0),$F$19)</f>
        <v>0</v>
      </c>
      <c r="D427" s="27">
        <v>44525</v>
      </c>
      <c r="E427" s="27">
        <v>44525</v>
      </c>
    </row>
    <row r="428" spans="1:5">
      <c r="A428" s="8">
        <v>18</v>
      </c>
      <c r="B428" s="8" t="s">
        <v>276</v>
      </c>
      <c r="C428" s="8" cm="1">
        <f t="array" ref="C428">INDEX(Table1[[Inception
]:[Grand Budapest Hotel]],MATCH(movie_ratings!A428,Table1[ID],0),$F$20)</f>
        <v>0</v>
      </c>
      <c r="D428" s="27">
        <v>44525</v>
      </c>
      <c r="E428" s="27">
        <v>44525</v>
      </c>
    </row>
    <row r="429" spans="1:5">
      <c r="A429" s="8">
        <v>18</v>
      </c>
      <c r="B429" s="8" t="s">
        <v>276</v>
      </c>
      <c r="C429" s="8" cm="1">
        <f t="array" ref="C429">INDEX(Table1[[Inception
]:[Grand Budapest Hotel]],MATCH(movie_ratings!A429,Table1[ID],0),$F$21)</f>
        <v>0</v>
      </c>
      <c r="D429" s="27">
        <v>44525</v>
      </c>
      <c r="E429" s="27">
        <v>44525</v>
      </c>
    </row>
    <row r="430" spans="1:5">
      <c r="A430" s="8">
        <v>18</v>
      </c>
      <c r="B430" s="8" t="s">
        <v>276</v>
      </c>
      <c r="C430" s="8" cm="1">
        <f t="array" ref="C430">INDEX(Table1[[Inception
]:[Grand Budapest Hotel]],MATCH(movie_ratings!A430,Table1[ID],0),$F$22)</f>
        <v>0</v>
      </c>
      <c r="D430" s="27">
        <v>44525</v>
      </c>
      <c r="E430" s="27">
        <v>44525</v>
      </c>
    </row>
    <row r="431" spans="1:5">
      <c r="A431" s="8">
        <v>18</v>
      </c>
      <c r="B431" s="8" t="s">
        <v>394</v>
      </c>
      <c r="C431" s="8" cm="1">
        <f t="array" ref="C431">INDEX(Table1[[Inception
]:[Grand Budapest Hotel]],MATCH(movie_ratings!A431,Table1[ID],0),$F$23)</f>
        <v>0</v>
      </c>
      <c r="D431" s="27">
        <v>44525</v>
      </c>
      <c r="E431" s="27">
        <v>44525</v>
      </c>
    </row>
    <row r="432" spans="1:5">
      <c r="A432" s="8">
        <v>18</v>
      </c>
      <c r="B432" s="8" t="s">
        <v>268</v>
      </c>
      <c r="C432" s="8" cm="1">
        <f t="array" ref="C432">INDEX(Table1[[Inception
]:[Grand Budapest Hotel]],MATCH(movie_ratings!A432,Table1[ID],0),$F$24)</f>
        <v>0</v>
      </c>
      <c r="D432" s="27">
        <v>44525</v>
      </c>
      <c r="E432" s="27">
        <v>44525</v>
      </c>
    </row>
    <row r="433" spans="1:5">
      <c r="A433" s="8">
        <v>18</v>
      </c>
      <c r="B433" s="8" t="s">
        <v>366</v>
      </c>
      <c r="C433" s="8" cm="1">
        <f t="array" ref="C433">INDEX(Table1[[Inception
]:[Grand Budapest Hotel]],MATCH(movie_ratings!A433,Table1[ID],0),$F$25)</f>
        <v>0</v>
      </c>
      <c r="D433" s="27">
        <v>44525</v>
      </c>
      <c r="E433" s="27">
        <v>44525</v>
      </c>
    </row>
    <row r="434" spans="1:5">
      <c r="A434" s="7">
        <v>19</v>
      </c>
      <c r="B434" s="7" t="s">
        <v>366</v>
      </c>
      <c r="C434" s="7" t="str" cm="1">
        <f t="array" ref="C434">INDEX(Table1[[Inception
]:[Grand Budapest Hotel]],MATCH(movie_ratings!A434,Table1[ID],0),$F$2)</f>
        <v>3</v>
      </c>
      <c r="D434" s="23">
        <v>44525</v>
      </c>
      <c r="E434" s="23">
        <v>44525</v>
      </c>
    </row>
    <row r="435" spans="1:5">
      <c r="A435" s="7">
        <v>19</v>
      </c>
      <c r="B435" s="7" t="s">
        <v>386</v>
      </c>
      <c r="C435" s="7" t="str" cm="1">
        <f t="array" ref="C435">INDEX(Table1[[Inception
]:[Grand Budapest Hotel]],MATCH(movie_ratings!A435,Table1[ID],0),$F$3)</f>
        <v>4</v>
      </c>
      <c r="D435" s="23">
        <v>44525</v>
      </c>
      <c r="E435" s="23">
        <v>44525</v>
      </c>
    </row>
    <row r="436" spans="1:5">
      <c r="A436" s="7">
        <v>19</v>
      </c>
      <c r="B436" s="7" t="s">
        <v>386</v>
      </c>
      <c r="C436" s="7" t="str" cm="1">
        <f t="array" ref="C436">INDEX(Table1[[Inception
]:[Grand Budapest Hotel]],MATCH(movie_ratings!A436,Table1[ID],0),$F$4)</f>
        <v>6</v>
      </c>
      <c r="D436" s="23">
        <v>44525</v>
      </c>
      <c r="E436" s="23">
        <v>44525</v>
      </c>
    </row>
    <row r="437" spans="1:5">
      <c r="A437" s="7">
        <v>19</v>
      </c>
      <c r="B437" s="7" t="s">
        <v>366</v>
      </c>
      <c r="C437" s="7" t="str" cm="1">
        <f t="array" ref="C437">INDEX(Table1[[Inception
]:[Grand Budapest Hotel]],MATCH(movie_ratings!A437,Table1[ID],0),$F$5)</f>
        <v>6</v>
      </c>
      <c r="D437" s="23">
        <v>44525</v>
      </c>
      <c r="E437" s="23">
        <v>44525</v>
      </c>
    </row>
    <row r="438" spans="1:5">
      <c r="A438" s="7">
        <v>19</v>
      </c>
      <c r="B438" s="7" t="s">
        <v>382</v>
      </c>
      <c r="C438" s="7" t="str" cm="1">
        <f t="array" ref="C438">INDEX(Table1[[Inception
]:[Grand Budapest Hotel]],MATCH(movie_ratings!A438,Table1[ID],0),$F$6)</f>
        <v>3</v>
      </c>
      <c r="D438" s="23">
        <v>44525</v>
      </c>
      <c r="E438" s="23">
        <v>44525</v>
      </c>
    </row>
    <row r="439" spans="1:5">
      <c r="A439" s="7">
        <v>19</v>
      </c>
      <c r="B439" s="7" t="s">
        <v>394</v>
      </c>
      <c r="C439" s="7" cm="1">
        <f t="array" ref="C439">INDEX(Table1[[Inception
]:[Grand Budapest Hotel]],MATCH(movie_ratings!A439,Table1[ID],0),$F$7)</f>
        <v>0</v>
      </c>
      <c r="D439" s="23">
        <v>44525</v>
      </c>
      <c r="E439" s="23">
        <v>44525</v>
      </c>
    </row>
    <row r="440" spans="1:5">
      <c r="A440" s="7">
        <v>19</v>
      </c>
      <c r="B440" s="7" t="s">
        <v>334</v>
      </c>
      <c r="C440" s="7" t="str" cm="1">
        <f t="array" ref="C440">INDEX(Table1[[Inception
]:[Grand Budapest Hotel]],MATCH(movie_ratings!A440,Table1[ID],0),$F$8)</f>
        <v>6</v>
      </c>
      <c r="D440" s="23">
        <v>44525</v>
      </c>
      <c r="E440" s="23">
        <v>44525</v>
      </c>
    </row>
    <row r="441" spans="1:5">
      <c r="A441" s="7">
        <v>19</v>
      </c>
      <c r="B441" s="7" t="s">
        <v>294</v>
      </c>
      <c r="C441" s="7" t="str" cm="1">
        <f t="array" ref="C441">INDEX(Table1[[Inception
]:[Grand Budapest Hotel]],MATCH(movie_ratings!A441,Table1[ID],0),$F$9)</f>
        <v>3</v>
      </c>
      <c r="D441" s="23">
        <v>44525</v>
      </c>
      <c r="E441" s="23">
        <v>44525</v>
      </c>
    </row>
    <row r="442" spans="1:5">
      <c r="A442" s="7">
        <v>19</v>
      </c>
      <c r="B442" s="7" t="s">
        <v>366</v>
      </c>
      <c r="C442" s="7" t="str" cm="1">
        <f t="array" ref="C442">INDEX(Table1[[Inception
]:[Grand Budapest Hotel]],MATCH(movie_ratings!A442,Table1[ID],0),$F$10)</f>
        <v>4</v>
      </c>
      <c r="D442" s="23">
        <v>44525</v>
      </c>
      <c r="E442" s="23">
        <v>44525</v>
      </c>
    </row>
    <row r="443" spans="1:5">
      <c r="A443" s="7">
        <v>19</v>
      </c>
      <c r="B443" s="7" t="s">
        <v>382</v>
      </c>
      <c r="C443" s="7" t="str" cm="1">
        <f t="array" ref="C443">INDEX(Table1[[Inception
]:[Grand Budapest Hotel]],MATCH(movie_ratings!A443,Table1[ID],0),$F$11)</f>
        <v>4</v>
      </c>
      <c r="D443" s="23">
        <v>44525</v>
      </c>
      <c r="E443" s="23">
        <v>44525</v>
      </c>
    </row>
    <row r="444" spans="1:5">
      <c r="A444" s="7">
        <v>19</v>
      </c>
      <c r="B444" s="7" t="s">
        <v>382</v>
      </c>
      <c r="C444" s="7" t="str" cm="1">
        <f t="array" ref="C444">INDEX(Table1[[Inception
]:[Grand Budapest Hotel]],MATCH(movie_ratings!A444,Table1[ID],0),$F$12)</f>
        <v>6</v>
      </c>
      <c r="D444" s="23">
        <v>44525</v>
      </c>
      <c r="E444" s="23">
        <v>44525</v>
      </c>
    </row>
    <row r="445" spans="1:5">
      <c r="A445" s="7">
        <v>19</v>
      </c>
      <c r="B445" s="7" t="s">
        <v>352</v>
      </c>
      <c r="C445" s="7" t="str" cm="1">
        <f t="array" ref="C445">INDEX(Table1[[Inception
]:[Grand Budapest Hotel]],MATCH(movie_ratings!A445,Table1[ID],0),$F$13)</f>
        <v>4</v>
      </c>
      <c r="D445" s="23">
        <v>44525</v>
      </c>
      <c r="E445" s="23">
        <v>44525</v>
      </c>
    </row>
    <row r="446" spans="1:5">
      <c r="A446" s="7">
        <v>19</v>
      </c>
      <c r="B446" s="7" t="s">
        <v>394</v>
      </c>
      <c r="C446" s="7" t="str" cm="1">
        <f t="array" ref="C446">INDEX(Table1[[Inception
]:[Grand Budapest Hotel]],MATCH(movie_ratings!A446,Table1[ID],0),$F$14)</f>
        <v>5</v>
      </c>
      <c r="D446" s="23">
        <v>44525</v>
      </c>
      <c r="E446" s="23">
        <v>44525</v>
      </c>
    </row>
    <row r="447" spans="1:5">
      <c r="A447" s="7">
        <v>19</v>
      </c>
      <c r="B447" s="7" t="s">
        <v>386</v>
      </c>
      <c r="C447" s="7" t="str" cm="1">
        <f t="array" ref="C447">INDEX(Table1[[Inception
]:[Grand Budapest Hotel]],MATCH(movie_ratings!A447,Table1[ID],0),$F$15)</f>
        <v>6</v>
      </c>
      <c r="D447" s="23">
        <v>44525</v>
      </c>
      <c r="E447" s="23">
        <v>44525</v>
      </c>
    </row>
    <row r="448" spans="1:5">
      <c r="A448" s="7">
        <v>19</v>
      </c>
      <c r="B448" s="7" t="s">
        <v>386</v>
      </c>
      <c r="C448" s="7" t="str" cm="1">
        <f t="array" ref="C448">INDEX(Table1[[Inception
]:[Grand Budapest Hotel]],MATCH(movie_ratings!A448,Table1[ID],0),$F$16)</f>
        <v>6</v>
      </c>
      <c r="D448" s="23">
        <v>44525</v>
      </c>
      <c r="E448" s="23">
        <v>44525</v>
      </c>
    </row>
    <row r="449" spans="1:5">
      <c r="A449" s="7">
        <v>19</v>
      </c>
      <c r="B449" s="7" t="s">
        <v>266</v>
      </c>
      <c r="C449" s="7" t="str" cm="1">
        <f t="array" ref="C449">INDEX(Table1[[Inception
]:[Grand Budapest Hotel]],MATCH(movie_ratings!A449,Table1[ID],0),$F$17)</f>
        <v>3</v>
      </c>
      <c r="D449" s="23">
        <v>44525</v>
      </c>
      <c r="E449" s="23">
        <v>44525</v>
      </c>
    </row>
    <row r="450" spans="1:5">
      <c r="A450" s="7">
        <v>19</v>
      </c>
      <c r="B450" s="7" t="s">
        <v>276</v>
      </c>
      <c r="C450" s="7" t="str" cm="1">
        <f t="array" ref="C450">INDEX(Table1[[Inception
]:[Grand Budapest Hotel]],MATCH(movie_ratings!A450,Table1[ID],0),$F$18)</f>
        <v>4</v>
      </c>
      <c r="D450" s="23">
        <v>44525</v>
      </c>
      <c r="E450" s="23">
        <v>44525</v>
      </c>
    </row>
    <row r="451" spans="1:5">
      <c r="A451" s="7">
        <v>19</v>
      </c>
      <c r="B451" s="7" t="s">
        <v>276</v>
      </c>
      <c r="C451" s="7" t="str" cm="1">
        <f t="array" ref="C451">INDEX(Table1[[Inception
]:[Grand Budapest Hotel]],MATCH(movie_ratings!A451,Table1[ID],0),$F$19)</f>
        <v>3</v>
      </c>
      <c r="D451" s="23">
        <v>44525</v>
      </c>
      <c r="E451" s="23">
        <v>44525</v>
      </c>
    </row>
    <row r="452" spans="1:5">
      <c r="A452" s="7">
        <v>19</v>
      </c>
      <c r="B452" s="7" t="s">
        <v>276</v>
      </c>
      <c r="C452" s="7" t="str" cm="1">
        <f t="array" ref="C452">INDEX(Table1[[Inception
]:[Grand Budapest Hotel]],MATCH(movie_ratings!A452,Table1[ID],0),$F$20)</f>
        <v>6</v>
      </c>
      <c r="D452" s="23">
        <v>44525</v>
      </c>
      <c r="E452" s="23">
        <v>44525</v>
      </c>
    </row>
    <row r="453" spans="1:5">
      <c r="A453" s="7">
        <v>19</v>
      </c>
      <c r="B453" s="7" t="s">
        <v>276</v>
      </c>
      <c r="C453" s="7" t="str" cm="1">
        <f t="array" ref="C453">INDEX(Table1[[Inception
]:[Grand Budapest Hotel]],MATCH(movie_ratings!A453,Table1[ID],0),$F$21)</f>
        <v>6</v>
      </c>
      <c r="D453" s="23">
        <v>44525</v>
      </c>
      <c r="E453" s="23">
        <v>44525</v>
      </c>
    </row>
    <row r="454" spans="1:5">
      <c r="A454" s="7">
        <v>19</v>
      </c>
      <c r="B454" s="7" t="s">
        <v>276</v>
      </c>
      <c r="C454" s="7" t="str" cm="1">
        <f t="array" ref="C454">INDEX(Table1[[Inception
]:[Grand Budapest Hotel]],MATCH(movie_ratings!A454,Table1[ID],0),$F$22)</f>
        <v>4</v>
      </c>
      <c r="D454" s="23">
        <v>44525</v>
      </c>
      <c r="E454" s="23">
        <v>44525</v>
      </c>
    </row>
    <row r="455" spans="1:5">
      <c r="A455" s="7">
        <v>19</v>
      </c>
      <c r="B455" s="7" t="s">
        <v>394</v>
      </c>
      <c r="C455" s="7" t="str" cm="1">
        <f t="array" ref="C455">INDEX(Table1[[Inception
]:[Grand Budapest Hotel]],MATCH(movie_ratings!A455,Table1[ID],0),$F$23)</f>
        <v>4</v>
      </c>
      <c r="D455" s="23">
        <v>44525</v>
      </c>
      <c r="E455" s="23">
        <v>44525</v>
      </c>
    </row>
    <row r="456" spans="1:5">
      <c r="A456" s="7">
        <v>19</v>
      </c>
      <c r="B456" s="7" t="s">
        <v>268</v>
      </c>
      <c r="C456" s="7" t="str" cm="1">
        <f t="array" ref="C456">INDEX(Table1[[Inception
]:[Grand Budapest Hotel]],MATCH(movie_ratings!A456,Table1[ID],0),$F$24)</f>
        <v>4</v>
      </c>
      <c r="D456" s="23">
        <v>44525</v>
      </c>
      <c r="E456" s="23">
        <v>44525</v>
      </c>
    </row>
    <row r="457" spans="1:5">
      <c r="A457" s="7">
        <v>19</v>
      </c>
      <c r="B457" s="7" t="s">
        <v>366</v>
      </c>
      <c r="C457" s="7" t="str" cm="1">
        <f t="array" ref="C457">INDEX(Table1[[Inception
]:[Grand Budapest Hotel]],MATCH(movie_ratings!A457,Table1[ID],0),$F$25)</f>
        <v>6</v>
      </c>
      <c r="D457" s="23">
        <v>44525</v>
      </c>
      <c r="E457" s="23">
        <v>44525</v>
      </c>
    </row>
    <row r="458" spans="1:5">
      <c r="A458" s="8">
        <v>20</v>
      </c>
      <c r="B458" s="8" t="s">
        <v>366</v>
      </c>
      <c r="C458" s="8" t="str" cm="1">
        <f t="array" ref="C458">INDEX(Table1[[Inception
]:[Grand Budapest Hotel]],MATCH(movie_ratings!A458,Table1[ID],0),$F$2)</f>
        <v>2</v>
      </c>
      <c r="D458" s="27">
        <v>44525</v>
      </c>
      <c r="E458" s="27">
        <v>44525</v>
      </c>
    </row>
    <row r="459" spans="1:5">
      <c r="A459" s="8">
        <v>20</v>
      </c>
      <c r="B459" s="8" t="s">
        <v>386</v>
      </c>
      <c r="C459" s="8" t="str" cm="1">
        <f t="array" ref="C459">INDEX(Table1[[Inception
]:[Grand Budapest Hotel]],MATCH(movie_ratings!A459,Table1[ID],0),$F$3)</f>
        <v>2</v>
      </c>
      <c r="D459" s="27">
        <v>44525</v>
      </c>
      <c r="E459" s="27">
        <v>44525</v>
      </c>
    </row>
    <row r="460" spans="1:5">
      <c r="A460" s="8">
        <v>20</v>
      </c>
      <c r="B460" s="8" t="s">
        <v>386</v>
      </c>
      <c r="C460" s="8" t="str" cm="1">
        <f t="array" ref="C460">INDEX(Table1[[Inception
]:[Grand Budapest Hotel]],MATCH(movie_ratings!A460,Table1[ID],0),$F$4)</f>
        <v>1</v>
      </c>
      <c r="D460" s="27">
        <v>44525</v>
      </c>
      <c r="E460" s="27">
        <v>44525</v>
      </c>
    </row>
    <row r="461" spans="1:5">
      <c r="A461" s="8">
        <v>20</v>
      </c>
      <c r="B461" s="8" t="s">
        <v>366</v>
      </c>
      <c r="C461" s="8" t="str" cm="1">
        <f t="array" ref="C461">INDEX(Table1[[Inception
]:[Grand Budapest Hotel]],MATCH(movie_ratings!A461,Table1[ID],0),$F$5)</f>
        <v>3</v>
      </c>
      <c r="D461" s="27">
        <v>44525</v>
      </c>
      <c r="E461" s="27">
        <v>44525</v>
      </c>
    </row>
    <row r="462" spans="1:5">
      <c r="A462" s="8">
        <v>20</v>
      </c>
      <c r="B462" s="8" t="s">
        <v>382</v>
      </c>
      <c r="C462" s="8" t="str" cm="1">
        <f t="array" ref="C462">INDEX(Table1[[Inception
]:[Grand Budapest Hotel]],MATCH(movie_ratings!A462,Table1[ID],0),$F$6)</f>
        <v>1</v>
      </c>
      <c r="D462" s="27">
        <v>44525</v>
      </c>
      <c r="E462" s="27">
        <v>44525</v>
      </c>
    </row>
    <row r="463" spans="1:5">
      <c r="A463" s="8">
        <v>20</v>
      </c>
      <c r="B463" s="8" t="s">
        <v>394</v>
      </c>
      <c r="C463" s="8" t="str" cm="1">
        <f t="array" ref="C463">INDEX(Table1[[Inception
]:[Grand Budapest Hotel]],MATCH(movie_ratings!A463,Table1[ID],0),$F$7)</f>
        <v>3</v>
      </c>
      <c r="D463" s="27">
        <v>44525</v>
      </c>
      <c r="E463" s="27">
        <v>44525</v>
      </c>
    </row>
    <row r="464" spans="1:5">
      <c r="A464" s="8">
        <v>20</v>
      </c>
      <c r="B464" s="8" t="s">
        <v>334</v>
      </c>
      <c r="C464" s="8" t="str" cm="1">
        <f t="array" ref="C464">INDEX(Table1[[Inception
]:[Grand Budapest Hotel]],MATCH(movie_ratings!A464,Table1[ID],0),$F$8)</f>
        <v>1</v>
      </c>
      <c r="D464" s="27">
        <v>44525</v>
      </c>
      <c r="E464" s="27">
        <v>44525</v>
      </c>
    </row>
    <row r="465" spans="1:5">
      <c r="A465" s="8">
        <v>20</v>
      </c>
      <c r="B465" s="8" t="s">
        <v>294</v>
      </c>
      <c r="C465" s="8" t="str" cm="1">
        <f t="array" ref="C465">INDEX(Table1[[Inception
]:[Grand Budapest Hotel]],MATCH(movie_ratings!A465,Table1[ID],0),$F$9)</f>
        <v>1</v>
      </c>
      <c r="D465" s="27">
        <v>44525</v>
      </c>
      <c r="E465" s="27">
        <v>44525</v>
      </c>
    </row>
    <row r="466" spans="1:5">
      <c r="A466" s="8">
        <v>20</v>
      </c>
      <c r="B466" s="8" t="s">
        <v>366</v>
      </c>
      <c r="C466" s="8" t="str" cm="1">
        <f t="array" ref="C466">INDEX(Table1[[Inception
]:[Grand Budapest Hotel]],MATCH(movie_ratings!A466,Table1[ID],0),$F$10)</f>
        <v>3</v>
      </c>
      <c r="D466" s="27">
        <v>44525</v>
      </c>
      <c r="E466" s="27">
        <v>44525</v>
      </c>
    </row>
    <row r="467" spans="1:5">
      <c r="A467" s="8">
        <v>20</v>
      </c>
      <c r="B467" s="8" t="s">
        <v>382</v>
      </c>
      <c r="C467" s="8" t="str" cm="1">
        <f t="array" ref="C467">INDEX(Table1[[Inception
]:[Grand Budapest Hotel]],MATCH(movie_ratings!A467,Table1[ID],0),$F$11)</f>
        <v>4</v>
      </c>
      <c r="D467" s="27">
        <v>44525</v>
      </c>
      <c r="E467" s="27">
        <v>44525</v>
      </c>
    </row>
    <row r="468" spans="1:5">
      <c r="A468" s="8">
        <v>20</v>
      </c>
      <c r="B468" s="8" t="s">
        <v>382</v>
      </c>
      <c r="C468" s="8" t="str" cm="1">
        <f t="array" ref="C468">INDEX(Table1[[Inception
]:[Grand Budapest Hotel]],MATCH(movie_ratings!A468,Table1[ID],0),$F$12)</f>
        <v>3</v>
      </c>
      <c r="D468" s="27">
        <v>44525</v>
      </c>
      <c r="E468" s="27">
        <v>44525</v>
      </c>
    </row>
    <row r="469" spans="1:5">
      <c r="A469" s="8">
        <v>20</v>
      </c>
      <c r="B469" s="8" t="s">
        <v>352</v>
      </c>
      <c r="C469" s="8" t="str" cm="1">
        <f t="array" ref="C469">INDEX(Table1[[Inception
]:[Grand Budapest Hotel]],MATCH(movie_ratings!A469,Table1[ID],0),$F$13)</f>
        <v>1</v>
      </c>
      <c r="D469" s="27">
        <v>44525</v>
      </c>
      <c r="E469" s="27">
        <v>44525</v>
      </c>
    </row>
    <row r="470" spans="1:5">
      <c r="A470" s="8">
        <v>20</v>
      </c>
      <c r="B470" s="8" t="s">
        <v>394</v>
      </c>
      <c r="C470" s="8" t="str" cm="1">
        <f t="array" ref="C470">INDEX(Table1[[Inception
]:[Grand Budapest Hotel]],MATCH(movie_ratings!A470,Table1[ID],0),$F$14)</f>
        <v>2</v>
      </c>
      <c r="D470" s="27">
        <v>44525</v>
      </c>
      <c r="E470" s="27">
        <v>44525</v>
      </c>
    </row>
    <row r="471" spans="1:5">
      <c r="A471" s="8">
        <v>20</v>
      </c>
      <c r="B471" s="8" t="s">
        <v>386</v>
      </c>
      <c r="C471" s="8" t="str" cm="1">
        <f t="array" ref="C471">INDEX(Table1[[Inception
]:[Grand Budapest Hotel]],MATCH(movie_ratings!A471,Table1[ID],0),$F$15)</f>
        <v>2</v>
      </c>
      <c r="D471" s="27">
        <v>44525</v>
      </c>
      <c r="E471" s="27">
        <v>44525</v>
      </c>
    </row>
    <row r="472" spans="1:5">
      <c r="A472" s="8">
        <v>20</v>
      </c>
      <c r="B472" s="8" t="s">
        <v>386</v>
      </c>
      <c r="C472" s="8" t="str" cm="1">
        <f t="array" ref="C472">INDEX(Table1[[Inception
]:[Grand Budapest Hotel]],MATCH(movie_ratings!A472,Table1[ID],0),$F$16)</f>
        <v>2</v>
      </c>
      <c r="D472" s="27">
        <v>44525</v>
      </c>
      <c r="E472" s="27">
        <v>44525</v>
      </c>
    </row>
    <row r="473" spans="1:5">
      <c r="A473" s="8">
        <v>20</v>
      </c>
      <c r="B473" s="8" t="s">
        <v>266</v>
      </c>
      <c r="C473" s="8" t="str" cm="1">
        <f t="array" ref="C473">INDEX(Table1[[Inception
]:[Grand Budapest Hotel]],MATCH(movie_ratings!A473,Table1[ID],0),$F$17)</f>
        <v>2</v>
      </c>
      <c r="D473" s="27">
        <v>44525</v>
      </c>
      <c r="E473" s="27">
        <v>44525</v>
      </c>
    </row>
    <row r="474" spans="1:5">
      <c r="A474" s="8">
        <v>20</v>
      </c>
      <c r="B474" s="8" t="s">
        <v>276</v>
      </c>
      <c r="C474" s="8" t="str" cm="1">
        <f t="array" ref="C474">INDEX(Table1[[Inception
]:[Grand Budapest Hotel]],MATCH(movie_ratings!A474,Table1[ID],0),$F$18)</f>
        <v>1</v>
      </c>
      <c r="D474" s="27">
        <v>44525</v>
      </c>
      <c r="E474" s="27">
        <v>44525</v>
      </c>
    </row>
    <row r="475" spans="1:5">
      <c r="A475" s="8">
        <v>20</v>
      </c>
      <c r="B475" s="8" t="s">
        <v>276</v>
      </c>
      <c r="C475" s="8" t="str" cm="1">
        <f t="array" ref="C475">INDEX(Table1[[Inception
]:[Grand Budapest Hotel]],MATCH(movie_ratings!A475,Table1[ID],0),$F$19)</f>
        <v>2</v>
      </c>
      <c r="D475" s="27">
        <v>44525</v>
      </c>
      <c r="E475" s="27">
        <v>44525</v>
      </c>
    </row>
    <row r="476" spans="1:5">
      <c r="A476" s="8">
        <v>20</v>
      </c>
      <c r="B476" s="8" t="s">
        <v>276</v>
      </c>
      <c r="C476" s="8" t="str" cm="1">
        <f t="array" ref="C476">INDEX(Table1[[Inception
]:[Grand Budapest Hotel]],MATCH(movie_ratings!A476,Table1[ID],0),$F$20)</f>
        <v>1</v>
      </c>
      <c r="D476" s="27">
        <v>44525</v>
      </c>
      <c r="E476" s="27">
        <v>44525</v>
      </c>
    </row>
    <row r="477" spans="1:5">
      <c r="A477" s="8">
        <v>20</v>
      </c>
      <c r="B477" s="8" t="s">
        <v>276</v>
      </c>
      <c r="C477" s="8" t="str" cm="1">
        <f t="array" ref="C477">INDEX(Table1[[Inception
]:[Grand Budapest Hotel]],MATCH(movie_ratings!A477,Table1[ID],0),$F$21)</f>
        <v>2</v>
      </c>
      <c r="D477" s="27">
        <v>44525</v>
      </c>
      <c r="E477" s="27">
        <v>44525</v>
      </c>
    </row>
    <row r="478" spans="1:5">
      <c r="A478" s="8">
        <v>20</v>
      </c>
      <c r="B478" s="8" t="s">
        <v>276</v>
      </c>
      <c r="C478" s="8" t="str" cm="1">
        <f t="array" ref="C478">INDEX(Table1[[Inception
]:[Grand Budapest Hotel]],MATCH(movie_ratings!A478,Table1[ID],0),$F$22)</f>
        <v>2</v>
      </c>
      <c r="D478" s="27">
        <v>44525</v>
      </c>
      <c r="E478" s="27">
        <v>44525</v>
      </c>
    </row>
    <row r="479" spans="1:5">
      <c r="A479" s="8">
        <v>20</v>
      </c>
      <c r="B479" s="8" t="s">
        <v>394</v>
      </c>
      <c r="C479" s="8" t="str" cm="1">
        <f t="array" ref="C479">INDEX(Table1[[Inception
]:[Grand Budapest Hotel]],MATCH(movie_ratings!A479,Table1[ID],0),$F$23)</f>
        <v>1</v>
      </c>
      <c r="D479" s="27">
        <v>44525</v>
      </c>
      <c r="E479" s="27">
        <v>44525</v>
      </c>
    </row>
    <row r="480" spans="1:5">
      <c r="A480" s="8">
        <v>20</v>
      </c>
      <c r="B480" s="8" t="s">
        <v>268</v>
      </c>
      <c r="C480" s="8" t="str" cm="1">
        <f t="array" ref="C480">INDEX(Table1[[Inception
]:[Grand Budapest Hotel]],MATCH(movie_ratings!A480,Table1[ID],0),$F$24)</f>
        <v>4</v>
      </c>
      <c r="D480" s="27">
        <v>44525</v>
      </c>
      <c r="E480" s="27">
        <v>44525</v>
      </c>
    </row>
    <row r="481" spans="1:5">
      <c r="A481" s="8">
        <v>20</v>
      </c>
      <c r="B481" s="8" t="s">
        <v>366</v>
      </c>
      <c r="C481" s="8" t="str" cm="1">
        <f t="array" ref="C481">INDEX(Table1[[Inception
]:[Grand Budapest Hotel]],MATCH(movie_ratings!A481,Table1[ID],0),$F$25)</f>
        <v>4</v>
      </c>
      <c r="D481" s="27">
        <v>44525</v>
      </c>
      <c r="E481" s="27">
        <v>44525</v>
      </c>
    </row>
    <row r="482" spans="1:5">
      <c r="A482" s="7">
        <v>21</v>
      </c>
      <c r="B482" s="7" t="s">
        <v>366</v>
      </c>
      <c r="C482" s="7" t="str" cm="1">
        <f t="array" ref="C482">INDEX(Table1[[Inception
]:[Grand Budapest Hotel]],MATCH(movie_ratings!A482,Table1[ID],0),$F$2)</f>
        <v>4</v>
      </c>
      <c r="D482" s="23">
        <v>44525</v>
      </c>
      <c r="E482" s="23">
        <v>44525</v>
      </c>
    </row>
    <row r="483" spans="1:5">
      <c r="A483" s="7">
        <v>21</v>
      </c>
      <c r="B483" s="7" t="s">
        <v>386</v>
      </c>
      <c r="C483" s="7" t="str" cm="1">
        <f t="array" ref="C483">INDEX(Table1[[Inception
]:[Grand Budapest Hotel]],MATCH(movie_ratings!A483,Table1[ID],0),$F$3)</f>
        <v>5</v>
      </c>
      <c r="D483" s="23">
        <v>44525</v>
      </c>
      <c r="E483" s="23">
        <v>44525</v>
      </c>
    </row>
    <row r="484" spans="1:5">
      <c r="A484" s="7">
        <v>21</v>
      </c>
      <c r="B484" s="7" t="s">
        <v>386</v>
      </c>
      <c r="C484" s="7" t="str" cm="1">
        <f t="array" ref="C484">INDEX(Table1[[Inception
]:[Grand Budapest Hotel]],MATCH(movie_ratings!A484,Table1[ID],0),$F$4)</f>
        <v>6</v>
      </c>
      <c r="D484" s="23">
        <v>44525</v>
      </c>
      <c r="E484" s="23">
        <v>44525</v>
      </c>
    </row>
    <row r="485" spans="1:5">
      <c r="A485" s="7">
        <v>21</v>
      </c>
      <c r="B485" s="7" t="s">
        <v>366</v>
      </c>
      <c r="C485" s="7" t="str" cm="1">
        <f t="array" ref="C485">INDEX(Table1[[Inception
]:[Grand Budapest Hotel]],MATCH(movie_ratings!A485,Table1[ID],0),$F$5)</f>
        <v>3</v>
      </c>
      <c r="D485" s="23">
        <v>44525</v>
      </c>
      <c r="E485" s="23">
        <v>44525</v>
      </c>
    </row>
    <row r="486" spans="1:5">
      <c r="A486" s="7">
        <v>21</v>
      </c>
      <c r="B486" s="7" t="s">
        <v>382</v>
      </c>
      <c r="C486" s="7" t="str" cm="1">
        <f t="array" ref="C486">INDEX(Table1[[Inception
]:[Grand Budapest Hotel]],MATCH(movie_ratings!A486,Table1[ID],0),$F$6)</f>
        <v>6</v>
      </c>
      <c r="D486" s="23">
        <v>44525</v>
      </c>
      <c r="E486" s="23">
        <v>44525</v>
      </c>
    </row>
    <row r="487" spans="1:5">
      <c r="A487" s="7">
        <v>21</v>
      </c>
      <c r="B487" s="7" t="s">
        <v>394</v>
      </c>
      <c r="C487" s="7" t="str" cm="1">
        <f t="array" ref="C487">INDEX(Table1[[Inception
]:[Grand Budapest Hotel]],MATCH(movie_ratings!A487,Table1[ID],0),$F$7)</f>
        <v>4</v>
      </c>
      <c r="D487" s="23">
        <v>44525</v>
      </c>
      <c r="E487" s="23">
        <v>44525</v>
      </c>
    </row>
    <row r="488" spans="1:5">
      <c r="A488" s="7">
        <v>21</v>
      </c>
      <c r="B488" s="7" t="s">
        <v>334</v>
      </c>
      <c r="C488" s="7" t="str" cm="1">
        <f t="array" ref="C488">INDEX(Table1[[Inception
]:[Grand Budapest Hotel]],MATCH(movie_ratings!A488,Table1[ID],0),$F$8)</f>
        <v>5</v>
      </c>
      <c r="D488" s="23">
        <v>44525</v>
      </c>
      <c r="E488" s="23">
        <v>44525</v>
      </c>
    </row>
    <row r="489" spans="1:5">
      <c r="A489" s="7">
        <v>21</v>
      </c>
      <c r="B489" s="7" t="s">
        <v>294</v>
      </c>
      <c r="C489" s="7" t="str" cm="1">
        <f t="array" ref="C489">INDEX(Table1[[Inception
]:[Grand Budapest Hotel]],MATCH(movie_ratings!A489,Table1[ID],0),$F$9)</f>
        <v>4</v>
      </c>
      <c r="D489" s="23">
        <v>44525</v>
      </c>
      <c r="E489" s="23">
        <v>44525</v>
      </c>
    </row>
    <row r="490" spans="1:5">
      <c r="A490" s="7">
        <v>21</v>
      </c>
      <c r="B490" s="7" t="s">
        <v>366</v>
      </c>
      <c r="C490" s="7" t="str" cm="1">
        <f t="array" ref="C490">INDEX(Table1[[Inception
]:[Grand Budapest Hotel]],MATCH(movie_ratings!A490,Table1[ID],0),$F$10)</f>
        <v>5</v>
      </c>
      <c r="D490" s="23">
        <v>44525</v>
      </c>
      <c r="E490" s="23">
        <v>44525</v>
      </c>
    </row>
    <row r="491" spans="1:5">
      <c r="A491" s="7">
        <v>21</v>
      </c>
      <c r="B491" s="7" t="s">
        <v>382</v>
      </c>
      <c r="C491" s="7" t="str" cm="1">
        <f t="array" ref="C491">INDEX(Table1[[Inception
]:[Grand Budapest Hotel]],MATCH(movie_ratings!A491,Table1[ID],0),$F$11)</f>
        <v>5</v>
      </c>
      <c r="D491" s="23">
        <v>44525</v>
      </c>
      <c r="E491" s="23">
        <v>44525</v>
      </c>
    </row>
    <row r="492" spans="1:5">
      <c r="A492" s="7">
        <v>21</v>
      </c>
      <c r="B492" s="7" t="s">
        <v>382</v>
      </c>
      <c r="C492" s="7" t="str" cm="1">
        <f t="array" ref="C492">INDEX(Table1[[Inception
]:[Grand Budapest Hotel]],MATCH(movie_ratings!A492,Table1[ID],0),$F$12)</f>
        <v>5</v>
      </c>
      <c r="D492" s="23">
        <v>44525</v>
      </c>
      <c r="E492" s="23">
        <v>44525</v>
      </c>
    </row>
    <row r="493" spans="1:5">
      <c r="A493" s="7">
        <v>21</v>
      </c>
      <c r="B493" s="7" t="s">
        <v>352</v>
      </c>
      <c r="C493" s="7" t="str" cm="1">
        <f t="array" ref="C493">INDEX(Table1[[Inception
]:[Grand Budapest Hotel]],MATCH(movie_ratings!A493,Table1[ID],0),$F$13)</f>
        <v>5</v>
      </c>
      <c r="D493" s="23">
        <v>44525</v>
      </c>
      <c r="E493" s="23">
        <v>44525</v>
      </c>
    </row>
    <row r="494" spans="1:5">
      <c r="A494" s="7">
        <v>21</v>
      </c>
      <c r="B494" s="7" t="s">
        <v>394</v>
      </c>
      <c r="C494" s="7" t="str" cm="1">
        <f t="array" ref="C494">INDEX(Table1[[Inception
]:[Grand Budapest Hotel]],MATCH(movie_ratings!A494,Table1[ID],0),$F$14)</f>
        <v>2</v>
      </c>
      <c r="D494" s="23">
        <v>44525</v>
      </c>
      <c r="E494" s="23">
        <v>44525</v>
      </c>
    </row>
    <row r="495" spans="1:5">
      <c r="A495" s="7">
        <v>21</v>
      </c>
      <c r="B495" s="7" t="s">
        <v>386</v>
      </c>
      <c r="C495" s="7" t="str" cm="1">
        <f t="array" ref="C495">INDEX(Table1[[Inception
]:[Grand Budapest Hotel]],MATCH(movie_ratings!A495,Table1[ID],0),$F$15)</f>
        <v>2</v>
      </c>
      <c r="D495" s="23">
        <v>44525</v>
      </c>
      <c r="E495" s="23">
        <v>44525</v>
      </c>
    </row>
    <row r="496" spans="1:5">
      <c r="A496" s="7">
        <v>21</v>
      </c>
      <c r="B496" s="7" t="s">
        <v>386</v>
      </c>
      <c r="C496" s="7" t="str" cm="1">
        <f t="array" ref="C496">INDEX(Table1[[Inception
]:[Grand Budapest Hotel]],MATCH(movie_ratings!A496,Table1[ID],0),$F$16)</f>
        <v>5</v>
      </c>
      <c r="D496" s="23">
        <v>44525</v>
      </c>
      <c r="E496" s="23">
        <v>44525</v>
      </c>
    </row>
    <row r="497" spans="1:5">
      <c r="A497" s="7">
        <v>21</v>
      </c>
      <c r="B497" s="7" t="s">
        <v>266</v>
      </c>
      <c r="C497" s="7" t="str" cm="1">
        <f t="array" ref="C497">INDEX(Table1[[Inception
]:[Grand Budapest Hotel]],MATCH(movie_ratings!A497,Table1[ID],0),$F$17)</f>
        <v>2</v>
      </c>
      <c r="D497" s="23">
        <v>44525</v>
      </c>
      <c r="E497" s="23">
        <v>44525</v>
      </c>
    </row>
    <row r="498" spans="1:5">
      <c r="A498" s="7">
        <v>21</v>
      </c>
      <c r="B498" s="7" t="s">
        <v>276</v>
      </c>
      <c r="C498" s="7" cm="1">
        <f t="array" ref="C498">INDEX(Table1[[Inception
]:[Grand Budapest Hotel]],MATCH(movie_ratings!A498,Table1[ID],0),$F$18)</f>
        <v>0</v>
      </c>
      <c r="D498" s="23">
        <v>44525</v>
      </c>
      <c r="E498" s="23">
        <v>44525</v>
      </c>
    </row>
    <row r="499" spans="1:5">
      <c r="A499" s="7">
        <v>21</v>
      </c>
      <c r="B499" s="7" t="s">
        <v>276</v>
      </c>
      <c r="C499" s="7" cm="1">
        <f t="array" ref="C499">INDEX(Table1[[Inception
]:[Grand Budapest Hotel]],MATCH(movie_ratings!A499,Table1[ID],0),$F$19)</f>
        <v>0</v>
      </c>
      <c r="D499" s="23">
        <v>44525</v>
      </c>
      <c r="E499" s="23">
        <v>44525</v>
      </c>
    </row>
    <row r="500" spans="1:5">
      <c r="A500" s="7">
        <v>21</v>
      </c>
      <c r="B500" s="7" t="s">
        <v>276</v>
      </c>
      <c r="C500" s="7" t="str" cm="1">
        <f t="array" ref="C500">INDEX(Table1[[Inception
]:[Grand Budapest Hotel]],MATCH(movie_ratings!A500,Table1[ID],0),$F$20)</f>
        <v>3</v>
      </c>
      <c r="D500" s="23">
        <v>44525</v>
      </c>
      <c r="E500" s="23">
        <v>44525</v>
      </c>
    </row>
    <row r="501" spans="1:5">
      <c r="A501" s="7">
        <v>21</v>
      </c>
      <c r="B501" s="7" t="s">
        <v>276</v>
      </c>
      <c r="C501" s="7" t="str" cm="1">
        <f t="array" ref="C501">INDEX(Table1[[Inception
]:[Grand Budapest Hotel]],MATCH(movie_ratings!A501,Table1[ID],0),$F$21)</f>
        <v>3</v>
      </c>
      <c r="D501" s="23">
        <v>44525</v>
      </c>
      <c r="E501" s="23">
        <v>44525</v>
      </c>
    </row>
    <row r="502" spans="1:5">
      <c r="A502" s="7">
        <v>21</v>
      </c>
      <c r="B502" s="7" t="s">
        <v>276</v>
      </c>
      <c r="C502" s="7" t="str" cm="1">
        <f t="array" ref="C502">INDEX(Table1[[Inception
]:[Grand Budapest Hotel]],MATCH(movie_ratings!A502,Table1[ID],0),$F$22)</f>
        <v>3</v>
      </c>
      <c r="D502" s="23">
        <v>44525</v>
      </c>
      <c r="E502" s="23">
        <v>44525</v>
      </c>
    </row>
    <row r="503" spans="1:5">
      <c r="A503" s="7">
        <v>21</v>
      </c>
      <c r="B503" s="7" t="s">
        <v>394</v>
      </c>
      <c r="C503" s="7" t="str" cm="1">
        <f t="array" ref="C503">INDEX(Table1[[Inception
]:[Grand Budapest Hotel]],MATCH(movie_ratings!A503,Table1[ID],0),$F$23)</f>
        <v>3</v>
      </c>
      <c r="D503" s="23">
        <v>44525</v>
      </c>
      <c r="E503" s="23">
        <v>44525</v>
      </c>
    </row>
    <row r="504" spans="1:5">
      <c r="A504" s="7">
        <v>21</v>
      </c>
      <c r="B504" s="7" t="s">
        <v>268</v>
      </c>
      <c r="C504" s="7" cm="1">
        <f t="array" ref="C504">INDEX(Table1[[Inception
]:[Grand Budapest Hotel]],MATCH(movie_ratings!A504,Table1[ID],0),$F$24)</f>
        <v>0</v>
      </c>
      <c r="D504" s="23">
        <v>44525</v>
      </c>
      <c r="E504" s="23">
        <v>44525</v>
      </c>
    </row>
    <row r="505" spans="1:5">
      <c r="A505" s="7">
        <v>21</v>
      </c>
      <c r="B505" s="7" t="s">
        <v>366</v>
      </c>
      <c r="C505" s="7" cm="1">
        <f t="array" ref="C505">INDEX(Table1[[Inception
]:[Grand Budapest Hotel]],MATCH(movie_ratings!A505,Table1[ID],0),$F$25)</f>
        <v>0</v>
      </c>
      <c r="D505" s="23">
        <v>44525</v>
      </c>
      <c r="E505" s="23">
        <v>44525</v>
      </c>
    </row>
    <row r="506" spans="1:5">
      <c r="A506" s="8">
        <v>22</v>
      </c>
      <c r="B506" s="8" t="s">
        <v>366</v>
      </c>
      <c r="C506" s="8" t="str" cm="1">
        <f t="array" ref="C506">INDEX(Table1[[Inception
]:[Grand Budapest Hotel]],MATCH(movie_ratings!A506,Table1[ID],0),$F$2)</f>
        <v>5</v>
      </c>
      <c r="D506" s="27">
        <v>44525</v>
      </c>
      <c r="E506" s="27">
        <v>44525</v>
      </c>
    </row>
    <row r="507" spans="1:5">
      <c r="A507" s="8">
        <v>22</v>
      </c>
      <c r="B507" s="8" t="s">
        <v>386</v>
      </c>
      <c r="C507" s="8" t="str" cm="1">
        <f t="array" ref="C507">INDEX(Table1[[Inception
]:[Grand Budapest Hotel]],MATCH(movie_ratings!A507,Table1[ID],0),$F$3)</f>
        <v>5</v>
      </c>
      <c r="D507" s="27">
        <v>44525</v>
      </c>
      <c r="E507" s="27">
        <v>44525</v>
      </c>
    </row>
    <row r="508" spans="1:5">
      <c r="A508" s="8">
        <v>22</v>
      </c>
      <c r="B508" s="8" t="s">
        <v>386</v>
      </c>
      <c r="C508" s="8" t="str" cm="1">
        <f t="array" ref="C508">INDEX(Table1[[Inception
]:[Grand Budapest Hotel]],MATCH(movie_ratings!A508,Table1[ID],0),$F$4)</f>
        <v>5</v>
      </c>
      <c r="D508" s="27">
        <v>44525</v>
      </c>
      <c r="E508" s="27">
        <v>44525</v>
      </c>
    </row>
    <row r="509" spans="1:5">
      <c r="A509" s="8">
        <v>22</v>
      </c>
      <c r="B509" s="8" t="s">
        <v>366</v>
      </c>
      <c r="C509" s="8" t="str" cm="1">
        <f t="array" ref="C509">INDEX(Table1[[Inception
]:[Grand Budapest Hotel]],MATCH(movie_ratings!A509,Table1[ID],0),$F$5)</f>
        <v>6</v>
      </c>
      <c r="D509" s="27">
        <v>44525</v>
      </c>
      <c r="E509" s="27">
        <v>44525</v>
      </c>
    </row>
    <row r="510" spans="1:5">
      <c r="A510" s="8">
        <v>22</v>
      </c>
      <c r="B510" s="8" t="s">
        <v>382</v>
      </c>
      <c r="C510" s="8" t="str" cm="1">
        <f t="array" ref="C510">INDEX(Table1[[Inception
]:[Grand Budapest Hotel]],MATCH(movie_ratings!A510,Table1[ID],0),$F$6)</f>
        <v>5</v>
      </c>
      <c r="D510" s="27">
        <v>44525</v>
      </c>
      <c r="E510" s="27">
        <v>44525</v>
      </c>
    </row>
    <row r="511" spans="1:5">
      <c r="A511" s="8">
        <v>22</v>
      </c>
      <c r="B511" s="8" t="s">
        <v>394</v>
      </c>
      <c r="C511" s="8" cm="1">
        <f t="array" ref="C511">INDEX(Table1[[Inception
]:[Grand Budapest Hotel]],MATCH(movie_ratings!A511,Table1[ID],0),$F$7)</f>
        <v>0</v>
      </c>
      <c r="D511" s="27">
        <v>44525</v>
      </c>
      <c r="E511" s="27">
        <v>44525</v>
      </c>
    </row>
    <row r="512" spans="1:5">
      <c r="A512" s="8">
        <v>22</v>
      </c>
      <c r="B512" s="8" t="s">
        <v>334</v>
      </c>
      <c r="C512" s="8" t="str" cm="1">
        <f t="array" ref="C512">INDEX(Table1[[Inception
]:[Grand Budapest Hotel]],MATCH(movie_ratings!A512,Table1[ID],0),$F$8)</f>
        <v>6</v>
      </c>
      <c r="D512" s="27">
        <v>44525</v>
      </c>
      <c r="E512" s="27">
        <v>44525</v>
      </c>
    </row>
    <row r="513" spans="1:5">
      <c r="A513" s="8">
        <v>22</v>
      </c>
      <c r="B513" s="8" t="s">
        <v>294</v>
      </c>
      <c r="C513" s="8" t="str" cm="1">
        <f t="array" ref="C513">INDEX(Table1[[Inception
]:[Grand Budapest Hotel]],MATCH(movie_ratings!A513,Table1[ID],0),$F$9)</f>
        <v>6</v>
      </c>
      <c r="D513" s="27">
        <v>44525</v>
      </c>
      <c r="E513" s="27">
        <v>44525</v>
      </c>
    </row>
    <row r="514" spans="1:5">
      <c r="A514" s="8">
        <v>22</v>
      </c>
      <c r="B514" s="8" t="s">
        <v>366</v>
      </c>
      <c r="C514" s="8" t="str" cm="1">
        <f t="array" ref="C514">INDEX(Table1[[Inception
]:[Grand Budapest Hotel]],MATCH(movie_ratings!A514,Table1[ID],0),$F$10)</f>
        <v>6</v>
      </c>
      <c r="D514" s="27">
        <v>44525</v>
      </c>
      <c r="E514" s="27">
        <v>44525</v>
      </c>
    </row>
    <row r="515" spans="1:5">
      <c r="A515" s="8">
        <v>22</v>
      </c>
      <c r="B515" s="8" t="s">
        <v>382</v>
      </c>
      <c r="C515" s="8" t="str" cm="1">
        <f t="array" ref="C515">INDEX(Table1[[Inception
]:[Grand Budapest Hotel]],MATCH(movie_ratings!A515,Table1[ID],0),$F$11)</f>
        <v>6</v>
      </c>
      <c r="D515" s="27">
        <v>44525</v>
      </c>
      <c r="E515" s="27">
        <v>44525</v>
      </c>
    </row>
    <row r="516" spans="1:5">
      <c r="A516" s="8">
        <v>22</v>
      </c>
      <c r="B516" s="8" t="s">
        <v>382</v>
      </c>
      <c r="C516" s="8" t="str" cm="1">
        <f t="array" ref="C516">INDEX(Table1[[Inception
]:[Grand Budapest Hotel]],MATCH(movie_ratings!A516,Table1[ID],0),$F$12)</f>
        <v>6</v>
      </c>
      <c r="D516" s="27">
        <v>44525</v>
      </c>
      <c r="E516" s="27">
        <v>44525</v>
      </c>
    </row>
    <row r="517" spans="1:5">
      <c r="A517" s="8">
        <v>22</v>
      </c>
      <c r="B517" s="8" t="s">
        <v>352</v>
      </c>
      <c r="C517" s="8" t="str" cm="1">
        <f t="array" ref="C517">INDEX(Table1[[Inception
]:[Grand Budapest Hotel]],MATCH(movie_ratings!A517,Table1[ID],0),$F$13)</f>
        <v>6</v>
      </c>
      <c r="D517" s="27">
        <v>44525</v>
      </c>
      <c r="E517" s="27">
        <v>44525</v>
      </c>
    </row>
    <row r="518" spans="1:5">
      <c r="A518" s="8">
        <v>22</v>
      </c>
      <c r="B518" s="8" t="s">
        <v>394</v>
      </c>
      <c r="C518" s="8" t="str" cm="1">
        <f t="array" ref="C518">INDEX(Table1[[Inception
]:[Grand Budapest Hotel]],MATCH(movie_ratings!A518,Table1[ID],0),$F$14)</f>
        <v>6</v>
      </c>
      <c r="D518" s="27">
        <v>44525</v>
      </c>
      <c r="E518" s="27">
        <v>44525</v>
      </c>
    </row>
    <row r="519" spans="1:5">
      <c r="A519" s="8">
        <v>22</v>
      </c>
      <c r="B519" s="8" t="s">
        <v>386</v>
      </c>
      <c r="C519" s="8" t="str" cm="1">
        <f t="array" ref="C519">INDEX(Table1[[Inception
]:[Grand Budapest Hotel]],MATCH(movie_ratings!A519,Table1[ID],0),$F$15)</f>
        <v>6</v>
      </c>
      <c r="D519" s="27">
        <v>44525</v>
      </c>
      <c r="E519" s="27">
        <v>44525</v>
      </c>
    </row>
    <row r="520" spans="1:5">
      <c r="A520" s="8">
        <v>22</v>
      </c>
      <c r="B520" s="8" t="s">
        <v>386</v>
      </c>
      <c r="C520" s="8" t="str" cm="1">
        <f t="array" ref="C520">INDEX(Table1[[Inception
]:[Grand Budapest Hotel]],MATCH(movie_ratings!A520,Table1[ID],0),$F$16)</f>
        <v>6</v>
      </c>
      <c r="D520" s="27">
        <v>44525</v>
      </c>
      <c r="E520" s="27">
        <v>44525</v>
      </c>
    </row>
    <row r="521" spans="1:5">
      <c r="A521" s="8">
        <v>22</v>
      </c>
      <c r="B521" s="8" t="s">
        <v>266</v>
      </c>
      <c r="C521" s="8" t="str" cm="1">
        <f t="array" ref="C521">INDEX(Table1[[Inception
]:[Grand Budapest Hotel]],MATCH(movie_ratings!A521,Table1[ID],0),$F$17)</f>
        <v>6</v>
      </c>
      <c r="D521" s="27">
        <v>44525</v>
      </c>
      <c r="E521" s="27">
        <v>44525</v>
      </c>
    </row>
    <row r="522" spans="1:5">
      <c r="A522" s="8">
        <v>22</v>
      </c>
      <c r="B522" s="8" t="s">
        <v>276</v>
      </c>
      <c r="C522" s="8" t="str" cm="1">
        <f t="array" ref="C522">INDEX(Table1[[Inception
]:[Grand Budapest Hotel]],MATCH(movie_ratings!A522,Table1[ID],0),$F$18)</f>
        <v>6</v>
      </c>
      <c r="D522" s="27">
        <v>44525</v>
      </c>
      <c r="E522" s="27">
        <v>44525</v>
      </c>
    </row>
    <row r="523" spans="1:5">
      <c r="A523" s="8">
        <v>22</v>
      </c>
      <c r="B523" s="8" t="s">
        <v>276</v>
      </c>
      <c r="C523" s="8" t="str" cm="1">
        <f t="array" ref="C523">INDEX(Table1[[Inception
]:[Grand Budapest Hotel]],MATCH(movie_ratings!A523,Table1[ID],0),$F$19)</f>
        <v>4</v>
      </c>
      <c r="D523" s="27">
        <v>44525</v>
      </c>
      <c r="E523" s="27">
        <v>44525</v>
      </c>
    </row>
    <row r="524" spans="1:5">
      <c r="A524" s="8">
        <v>22</v>
      </c>
      <c r="B524" s="8" t="s">
        <v>276</v>
      </c>
      <c r="C524" s="8" t="str" cm="1">
        <f t="array" ref="C524">INDEX(Table1[[Inception
]:[Grand Budapest Hotel]],MATCH(movie_ratings!A524,Table1[ID],0),$F$20)</f>
        <v>3</v>
      </c>
      <c r="D524" s="27">
        <v>44525</v>
      </c>
      <c r="E524" s="27">
        <v>44525</v>
      </c>
    </row>
    <row r="525" spans="1:5">
      <c r="A525" s="8">
        <v>22</v>
      </c>
      <c r="B525" s="8" t="s">
        <v>276</v>
      </c>
      <c r="C525" s="8" t="str" cm="1">
        <f t="array" ref="C525">INDEX(Table1[[Inception
]:[Grand Budapest Hotel]],MATCH(movie_ratings!A525,Table1[ID],0),$F$21)</f>
        <v>3</v>
      </c>
      <c r="D525" s="27">
        <v>44525</v>
      </c>
      <c r="E525" s="27">
        <v>44525</v>
      </c>
    </row>
    <row r="526" spans="1:5">
      <c r="A526" s="8">
        <v>22</v>
      </c>
      <c r="B526" s="8" t="s">
        <v>276</v>
      </c>
      <c r="C526" s="8" t="str" cm="1">
        <f t="array" ref="C526">INDEX(Table1[[Inception
]:[Grand Budapest Hotel]],MATCH(movie_ratings!A526,Table1[ID],0),$F$22)</f>
        <v>3</v>
      </c>
      <c r="D526" s="27">
        <v>44525</v>
      </c>
      <c r="E526" s="27">
        <v>44525</v>
      </c>
    </row>
    <row r="527" spans="1:5">
      <c r="A527" s="8">
        <v>22</v>
      </c>
      <c r="B527" s="8" t="s">
        <v>394</v>
      </c>
      <c r="C527" s="8" t="str" cm="1">
        <f t="array" ref="C527">INDEX(Table1[[Inception
]:[Grand Budapest Hotel]],MATCH(movie_ratings!A527,Table1[ID],0),$F$23)</f>
        <v>3</v>
      </c>
      <c r="D527" s="27">
        <v>44525</v>
      </c>
      <c r="E527" s="27">
        <v>44525</v>
      </c>
    </row>
    <row r="528" spans="1:5">
      <c r="A528" s="8">
        <v>22</v>
      </c>
      <c r="B528" s="8" t="s">
        <v>268</v>
      </c>
      <c r="C528" s="8" t="str" cm="1">
        <f t="array" ref="C528">INDEX(Table1[[Inception
]:[Grand Budapest Hotel]],MATCH(movie_ratings!A528,Table1[ID],0),$F$24)</f>
        <v>4</v>
      </c>
      <c r="D528" s="27">
        <v>44525</v>
      </c>
      <c r="E528" s="27">
        <v>44525</v>
      </c>
    </row>
    <row r="529" spans="1:5">
      <c r="A529" s="8">
        <v>22</v>
      </c>
      <c r="B529" s="8" t="s">
        <v>366</v>
      </c>
      <c r="C529" s="8" t="str" cm="1">
        <f t="array" ref="C529">INDEX(Table1[[Inception
]:[Grand Budapest Hotel]],MATCH(movie_ratings!A529,Table1[ID],0),$F$25)</f>
        <v>4</v>
      </c>
      <c r="D529" s="27">
        <v>44525</v>
      </c>
      <c r="E529" s="27">
        <v>44525</v>
      </c>
    </row>
    <row r="530" spans="1:5">
      <c r="A530" s="7">
        <v>23</v>
      </c>
      <c r="B530" s="7" t="s">
        <v>366</v>
      </c>
      <c r="C530" s="7" t="str" cm="1">
        <f t="array" ref="C530">INDEX(Table1[[Inception
]:[Grand Budapest Hotel]],MATCH(movie_ratings!A530,Table1[ID],0),$F$2)</f>
        <v>4</v>
      </c>
      <c r="D530" s="23">
        <v>44525</v>
      </c>
      <c r="E530" s="23">
        <v>44525</v>
      </c>
    </row>
    <row r="531" spans="1:5">
      <c r="A531" s="7">
        <v>23</v>
      </c>
      <c r="B531" s="7" t="s">
        <v>386</v>
      </c>
      <c r="C531" s="7" cm="1">
        <f t="array" ref="C531">INDEX(Table1[[Inception
]:[Grand Budapest Hotel]],MATCH(movie_ratings!A531,Table1[ID],0),$F$3)</f>
        <v>0</v>
      </c>
      <c r="D531" s="23">
        <v>44525</v>
      </c>
      <c r="E531" s="23">
        <v>44525</v>
      </c>
    </row>
    <row r="532" spans="1:5">
      <c r="A532" s="7">
        <v>23</v>
      </c>
      <c r="B532" s="7" t="s">
        <v>386</v>
      </c>
      <c r="C532" s="7" cm="1">
        <f t="array" ref="C532">INDEX(Table1[[Inception
]:[Grand Budapest Hotel]],MATCH(movie_ratings!A532,Table1[ID],0),$F$4)</f>
        <v>0</v>
      </c>
      <c r="D532" s="23">
        <v>44525</v>
      </c>
      <c r="E532" s="23">
        <v>44525</v>
      </c>
    </row>
    <row r="533" spans="1:5">
      <c r="A533" s="7">
        <v>23</v>
      </c>
      <c r="B533" s="7" t="s">
        <v>366</v>
      </c>
      <c r="C533" s="7" cm="1">
        <f t="array" ref="C533">INDEX(Table1[[Inception
]:[Grand Budapest Hotel]],MATCH(movie_ratings!A533,Table1[ID],0),$F$5)</f>
        <v>0</v>
      </c>
      <c r="D533" s="23">
        <v>44525</v>
      </c>
      <c r="E533" s="23">
        <v>44525</v>
      </c>
    </row>
    <row r="534" spans="1:5">
      <c r="A534" s="7">
        <v>23</v>
      </c>
      <c r="B534" s="7" t="s">
        <v>382</v>
      </c>
      <c r="C534" s="7" cm="1">
        <f t="array" ref="C534">INDEX(Table1[[Inception
]:[Grand Budapest Hotel]],MATCH(movie_ratings!A534,Table1[ID],0),$F$6)</f>
        <v>0</v>
      </c>
      <c r="D534" s="23">
        <v>44525</v>
      </c>
      <c r="E534" s="23">
        <v>44525</v>
      </c>
    </row>
    <row r="535" spans="1:5">
      <c r="A535" s="7">
        <v>23</v>
      </c>
      <c r="B535" s="7" t="s">
        <v>394</v>
      </c>
      <c r="C535" s="7" cm="1">
        <f t="array" ref="C535">INDEX(Table1[[Inception
]:[Grand Budapest Hotel]],MATCH(movie_ratings!A535,Table1[ID],0),$F$7)</f>
        <v>0</v>
      </c>
      <c r="D535" s="23">
        <v>44525</v>
      </c>
      <c r="E535" s="23">
        <v>44525</v>
      </c>
    </row>
    <row r="536" spans="1:5">
      <c r="A536" s="7">
        <v>23</v>
      </c>
      <c r="B536" s="7" t="s">
        <v>334</v>
      </c>
      <c r="C536" s="7" cm="1">
        <f t="array" ref="C536">INDEX(Table1[[Inception
]:[Grand Budapest Hotel]],MATCH(movie_ratings!A536,Table1[ID],0),$F$8)</f>
        <v>0</v>
      </c>
      <c r="D536" s="23">
        <v>44525</v>
      </c>
      <c r="E536" s="23">
        <v>44525</v>
      </c>
    </row>
    <row r="537" spans="1:5">
      <c r="A537" s="7">
        <v>23</v>
      </c>
      <c r="B537" s="7" t="s">
        <v>294</v>
      </c>
      <c r="C537" s="7" cm="1">
        <f t="array" ref="C537">INDEX(Table1[[Inception
]:[Grand Budapest Hotel]],MATCH(movie_ratings!A537,Table1[ID],0),$F$9)</f>
        <v>0</v>
      </c>
      <c r="D537" s="23">
        <v>44525</v>
      </c>
      <c r="E537" s="23">
        <v>44525</v>
      </c>
    </row>
    <row r="538" spans="1:5">
      <c r="A538" s="7">
        <v>23</v>
      </c>
      <c r="B538" s="7" t="s">
        <v>366</v>
      </c>
      <c r="C538" s="7" cm="1">
        <f t="array" ref="C538">INDEX(Table1[[Inception
]:[Grand Budapest Hotel]],MATCH(movie_ratings!A538,Table1[ID],0),$F$10)</f>
        <v>0</v>
      </c>
      <c r="D538" s="23">
        <v>44525</v>
      </c>
      <c r="E538" s="23">
        <v>44525</v>
      </c>
    </row>
    <row r="539" spans="1:5">
      <c r="A539" s="7">
        <v>23</v>
      </c>
      <c r="B539" s="7" t="s">
        <v>382</v>
      </c>
      <c r="C539" s="7" cm="1">
        <f t="array" ref="C539">INDEX(Table1[[Inception
]:[Grand Budapest Hotel]],MATCH(movie_ratings!A539,Table1[ID],0),$F$11)</f>
        <v>0</v>
      </c>
      <c r="D539" s="23">
        <v>44525</v>
      </c>
      <c r="E539" s="23">
        <v>44525</v>
      </c>
    </row>
    <row r="540" spans="1:5">
      <c r="A540" s="7">
        <v>23</v>
      </c>
      <c r="B540" s="7" t="s">
        <v>382</v>
      </c>
      <c r="C540" s="7" cm="1">
        <f t="array" ref="C540">INDEX(Table1[[Inception
]:[Grand Budapest Hotel]],MATCH(movie_ratings!A540,Table1[ID],0),$F$12)</f>
        <v>0</v>
      </c>
      <c r="D540" s="23">
        <v>44525</v>
      </c>
      <c r="E540" s="23">
        <v>44525</v>
      </c>
    </row>
    <row r="541" spans="1:5">
      <c r="A541" s="7">
        <v>23</v>
      </c>
      <c r="B541" s="7" t="s">
        <v>352</v>
      </c>
      <c r="C541" s="7" cm="1">
        <f t="array" ref="C541">INDEX(Table1[[Inception
]:[Grand Budapest Hotel]],MATCH(movie_ratings!A541,Table1[ID],0),$F$13)</f>
        <v>0</v>
      </c>
      <c r="D541" s="23">
        <v>44525</v>
      </c>
      <c r="E541" s="23">
        <v>44525</v>
      </c>
    </row>
    <row r="542" spans="1:5">
      <c r="A542" s="7">
        <v>23</v>
      </c>
      <c r="B542" s="7" t="s">
        <v>394</v>
      </c>
      <c r="C542" s="7" cm="1">
        <f t="array" ref="C542">INDEX(Table1[[Inception
]:[Grand Budapest Hotel]],MATCH(movie_ratings!A542,Table1[ID],0),$F$14)</f>
        <v>0</v>
      </c>
      <c r="D542" s="23">
        <v>44525</v>
      </c>
      <c r="E542" s="23">
        <v>44525</v>
      </c>
    </row>
    <row r="543" spans="1:5">
      <c r="A543" s="7">
        <v>23</v>
      </c>
      <c r="B543" s="7" t="s">
        <v>386</v>
      </c>
      <c r="C543" s="7" cm="1">
        <f t="array" ref="C543">INDEX(Table1[[Inception
]:[Grand Budapest Hotel]],MATCH(movie_ratings!A543,Table1[ID],0),$F$15)</f>
        <v>0</v>
      </c>
      <c r="D543" s="23">
        <v>44525</v>
      </c>
      <c r="E543" s="23">
        <v>44525</v>
      </c>
    </row>
    <row r="544" spans="1:5">
      <c r="A544" s="7">
        <v>23</v>
      </c>
      <c r="B544" s="7" t="s">
        <v>386</v>
      </c>
      <c r="C544" s="7" cm="1">
        <f t="array" ref="C544">INDEX(Table1[[Inception
]:[Grand Budapest Hotel]],MATCH(movie_ratings!A544,Table1[ID],0),$F$16)</f>
        <v>0</v>
      </c>
      <c r="D544" s="23">
        <v>44525</v>
      </c>
      <c r="E544" s="23">
        <v>44525</v>
      </c>
    </row>
    <row r="545" spans="1:5">
      <c r="A545" s="7">
        <v>23</v>
      </c>
      <c r="B545" s="7" t="s">
        <v>266</v>
      </c>
      <c r="C545" s="7" cm="1">
        <f t="array" ref="C545">INDEX(Table1[[Inception
]:[Grand Budapest Hotel]],MATCH(movie_ratings!A545,Table1[ID],0),$F$17)</f>
        <v>0</v>
      </c>
      <c r="D545" s="23">
        <v>44525</v>
      </c>
      <c r="E545" s="23">
        <v>44525</v>
      </c>
    </row>
    <row r="546" spans="1:5">
      <c r="A546" s="7">
        <v>23</v>
      </c>
      <c r="B546" s="7" t="s">
        <v>276</v>
      </c>
      <c r="C546" s="7" cm="1">
        <f t="array" ref="C546">INDEX(Table1[[Inception
]:[Grand Budapest Hotel]],MATCH(movie_ratings!A546,Table1[ID],0),$F$18)</f>
        <v>0</v>
      </c>
      <c r="D546" s="23">
        <v>44525</v>
      </c>
      <c r="E546" s="23">
        <v>44525</v>
      </c>
    </row>
    <row r="547" spans="1:5">
      <c r="A547" s="7">
        <v>23</v>
      </c>
      <c r="B547" s="7" t="s">
        <v>276</v>
      </c>
      <c r="C547" s="7" cm="1">
        <f t="array" ref="C547">INDEX(Table1[[Inception
]:[Grand Budapest Hotel]],MATCH(movie_ratings!A547,Table1[ID],0),$F$19)</f>
        <v>0</v>
      </c>
      <c r="D547" s="23">
        <v>44525</v>
      </c>
      <c r="E547" s="23">
        <v>44525</v>
      </c>
    </row>
    <row r="548" spans="1:5">
      <c r="A548" s="7">
        <v>23</v>
      </c>
      <c r="B548" s="7" t="s">
        <v>276</v>
      </c>
      <c r="C548" s="7" cm="1">
        <f t="array" ref="C548">INDEX(Table1[[Inception
]:[Grand Budapest Hotel]],MATCH(movie_ratings!A548,Table1[ID],0),$F$20)</f>
        <v>0</v>
      </c>
      <c r="D548" s="23">
        <v>44525</v>
      </c>
      <c r="E548" s="23">
        <v>44525</v>
      </c>
    </row>
    <row r="549" spans="1:5">
      <c r="A549" s="7">
        <v>23</v>
      </c>
      <c r="B549" s="7" t="s">
        <v>276</v>
      </c>
      <c r="C549" s="7" cm="1">
        <f t="array" ref="C549">INDEX(Table1[[Inception
]:[Grand Budapest Hotel]],MATCH(movie_ratings!A549,Table1[ID],0),$F$21)</f>
        <v>0</v>
      </c>
      <c r="D549" s="23">
        <v>44525</v>
      </c>
      <c r="E549" s="23">
        <v>44525</v>
      </c>
    </row>
    <row r="550" spans="1:5">
      <c r="A550" s="7">
        <v>23</v>
      </c>
      <c r="B550" s="7" t="s">
        <v>276</v>
      </c>
      <c r="C550" s="7" cm="1">
        <f t="array" ref="C550">INDEX(Table1[[Inception
]:[Grand Budapest Hotel]],MATCH(movie_ratings!A550,Table1[ID],0),$F$22)</f>
        <v>0</v>
      </c>
      <c r="D550" s="23">
        <v>44525</v>
      </c>
      <c r="E550" s="23">
        <v>44525</v>
      </c>
    </row>
    <row r="551" spans="1:5">
      <c r="A551" s="7">
        <v>23</v>
      </c>
      <c r="B551" s="7" t="s">
        <v>394</v>
      </c>
      <c r="C551" s="7" cm="1">
        <f t="array" ref="C551">INDEX(Table1[[Inception
]:[Grand Budapest Hotel]],MATCH(movie_ratings!A551,Table1[ID],0),$F$23)</f>
        <v>0</v>
      </c>
      <c r="D551" s="23">
        <v>44525</v>
      </c>
      <c r="E551" s="23">
        <v>44525</v>
      </c>
    </row>
    <row r="552" spans="1:5">
      <c r="A552" s="7">
        <v>23</v>
      </c>
      <c r="B552" s="7" t="s">
        <v>268</v>
      </c>
      <c r="C552" s="7" cm="1">
        <f t="array" ref="C552">INDEX(Table1[[Inception
]:[Grand Budapest Hotel]],MATCH(movie_ratings!A552,Table1[ID],0),$F$24)</f>
        <v>0</v>
      </c>
      <c r="D552" s="23">
        <v>44525</v>
      </c>
      <c r="E552" s="23">
        <v>44525</v>
      </c>
    </row>
    <row r="553" spans="1:5">
      <c r="A553" s="7">
        <v>23</v>
      </c>
      <c r="B553" s="7" t="s">
        <v>366</v>
      </c>
      <c r="C553" s="7" cm="1">
        <f t="array" ref="C553">INDEX(Table1[[Inception
]:[Grand Budapest Hotel]],MATCH(movie_ratings!A553,Table1[ID],0),$F$25)</f>
        <v>0</v>
      </c>
      <c r="D553" s="23">
        <v>44525</v>
      </c>
      <c r="E553" s="23">
        <v>44525</v>
      </c>
    </row>
    <row r="554" spans="1:5">
      <c r="A554" s="8">
        <v>24</v>
      </c>
      <c r="B554" s="8" t="s">
        <v>366</v>
      </c>
      <c r="C554" s="8" t="str" cm="1">
        <f t="array" ref="C554">INDEX(Table1[[Inception
]:[Grand Budapest Hotel]],MATCH(movie_ratings!A554,Table1[ID],0),$F$2)</f>
        <v>6</v>
      </c>
      <c r="D554" s="27">
        <v>44525</v>
      </c>
      <c r="E554" s="27">
        <v>44525</v>
      </c>
    </row>
    <row r="555" spans="1:5">
      <c r="A555" s="8">
        <v>24</v>
      </c>
      <c r="B555" s="8" t="s">
        <v>386</v>
      </c>
      <c r="C555" s="8" t="str" cm="1">
        <f t="array" ref="C555">INDEX(Table1[[Inception
]:[Grand Budapest Hotel]],MATCH(movie_ratings!A555,Table1[ID],0),$F$3)</f>
        <v>4</v>
      </c>
      <c r="D555" s="27">
        <v>44525</v>
      </c>
      <c r="E555" s="27">
        <v>44525</v>
      </c>
    </row>
    <row r="556" spans="1:5">
      <c r="A556" s="8">
        <v>24</v>
      </c>
      <c r="B556" s="8" t="s">
        <v>386</v>
      </c>
      <c r="C556" s="8" t="str" cm="1">
        <f t="array" ref="C556">INDEX(Table1[[Inception
]:[Grand Budapest Hotel]],MATCH(movie_ratings!A556,Table1[ID],0),$F$4)</f>
        <v>6</v>
      </c>
      <c r="D556" s="27">
        <v>44525</v>
      </c>
      <c r="E556" s="27">
        <v>44525</v>
      </c>
    </row>
    <row r="557" spans="1:5">
      <c r="A557" s="8">
        <v>24</v>
      </c>
      <c r="B557" s="8" t="s">
        <v>366</v>
      </c>
      <c r="C557" s="8" t="str" cm="1">
        <f t="array" ref="C557">INDEX(Table1[[Inception
]:[Grand Budapest Hotel]],MATCH(movie_ratings!A557,Table1[ID],0),$F$5)</f>
        <v>6</v>
      </c>
      <c r="D557" s="27">
        <v>44525</v>
      </c>
      <c r="E557" s="27">
        <v>44525</v>
      </c>
    </row>
    <row r="558" spans="1:5">
      <c r="A558" s="8">
        <v>24</v>
      </c>
      <c r="B558" s="8" t="s">
        <v>382</v>
      </c>
      <c r="C558" s="8" t="str" cm="1">
        <f t="array" ref="C558">INDEX(Table1[[Inception
]:[Grand Budapest Hotel]],MATCH(movie_ratings!A558,Table1[ID],0),$F$6)</f>
        <v>6</v>
      </c>
      <c r="D558" s="27">
        <v>44525</v>
      </c>
      <c r="E558" s="27">
        <v>44525</v>
      </c>
    </row>
    <row r="559" spans="1:5">
      <c r="A559" s="8">
        <v>24</v>
      </c>
      <c r="B559" s="8" t="s">
        <v>394</v>
      </c>
      <c r="C559" s="8" t="str" cm="1">
        <f t="array" ref="C559">INDEX(Table1[[Inception
]:[Grand Budapest Hotel]],MATCH(movie_ratings!A559,Table1[ID],0),$F$7)</f>
        <v>6</v>
      </c>
      <c r="D559" s="27">
        <v>44525</v>
      </c>
      <c r="E559" s="27">
        <v>44525</v>
      </c>
    </row>
    <row r="560" spans="1:5">
      <c r="A560" s="8">
        <v>24</v>
      </c>
      <c r="B560" s="8" t="s">
        <v>334</v>
      </c>
      <c r="C560" s="8" t="str" cm="1">
        <f t="array" ref="C560">INDEX(Table1[[Inception
]:[Grand Budapest Hotel]],MATCH(movie_ratings!A560,Table1[ID],0),$F$8)</f>
        <v>6</v>
      </c>
      <c r="D560" s="27">
        <v>44525</v>
      </c>
      <c r="E560" s="27">
        <v>44525</v>
      </c>
    </row>
    <row r="561" spans="1:5">
      <c r="A561" s="8">
        <v>24</v>
      </c>
      <c r="B561" s="8" t="s">
        <v>294</v>
      </c>
      <c r="C561" s="8" t="str" cm="1">
        <f t="array" ref="C561">INDEX(Table1[[Inception
]:[Grand Budapest Hotel]],MATCH(movie_ratings!A561,Table1[ID],0),$F$9)</f>
        <v>6</v>
      </c>
      <c r="D561" s="27">
        <v>44525</v>
      </c>
      <c r="E561" s="27">
        <v>44525</v>
      </c>
    </row>
    <row r="562" spans="1:5">
      <c r="A562" s="8">
        <v>24</v>
      </c>
      <c r="B562" s="8" t="s">
        <v>366</v>
      </c>
      <c r="C562" s="8" t="str" cm="1">
        <f t="array" ref="C562">INDEX(Table1[[Inception
]:[Grand Budapest Hotel]],MATCH(movie_ratings!A562,Table1[ID],0),$F$10)</f>
        <v>5</v>
      </c>
      <c r="D562" s="27">
        <v>44525</v>
      </c>
      <c r="E562" s="27">
        <v>44525</v>
      </c>
    </row>
    <row r="563" spans="1:5">
      <c r="A563" s="8">
        <v>24</v>
      </c>
      <c r="B563" s="8" t="s">
        <v>382</v>
      </c>
      <c r="C563" s="8" t="str" cm="1">
        <f t="array" ref="C563">INDEX(Table1[[Inception
]:[Grand Budapest Hotel]],MATCH(movie_ratings!A563,Table1[ID],0),$F$11)</f>
        <v>6</v>
      </c>
      <c r="D563" s="27">
        <v>44525</v>
      </c>
      <c r="E563" s="27">
        <v>44525</v>
      </c>
    </row>
    <row r="564" spans="1:5">
      <c r="A564" s="8">
        <v>24</v>
      </c>
      <c r="B564" s="8" t="s">
        <v>382</v>
      </c>
      <c r="C564" s="8" t="str" cm="1">
        <f t="array" ref="C564">INDEX(Table1[[Inception
]:[Grand Budapest Hotel]],MATCH(movie_ratings!A564,Table1[ID],0),$F$12)</f>
        <v>5</v>
      </c>
      <c r="D564" s="27">
        <v>44525</v>
      </c>
      <c r="E564" s="27">
        <v>44525</v>
      </c>
    </row>
    <row r="565" spans="1:5">
      <c r="A565" s="8">
        <v>24</v>
      </c>
      <c r="B565" s="8" t="s">
        <v>352</v>
      </c>
      <c r="C565" s="8" t="str" cm="1">
        <f t="array" ref="C565">INDEX(Table1[[Inception
]:[Grand Budapest Hotel]],MATCH(movie_ratings!A565,Table1[ID],0),$F$13)</f>
        <v>3</v>
      </c>
      <c r="D565" s="27">
        <v>44525</v>
      </c>
      <c r="E565" s="27">
        <v>44525</v>
      </c>
    </row>
    <row r="566" spans="1:5">
      <c r="A566" s="8">
        <v>24</v>
      </c>
      <c r="B566" s="8" t="s">
        <v>394</v>
      </c>
      <c r="C566" s="8" t="str" cm="1">
        <f t="array" ref="C566">INDEX(Table1[[Inception
]:[Grand Budapest Hotel]],MATCH(movie_ratings!A566,Table1[ID],0),$F$14)</f>
        <v>6</v>
      </c>
      <c r="D566" s="27">
        <v>44525</v>
      </c>
      <c r="E566" s="27">
        <v>44525</v>
      </c>
    </row>
    <row r="567" spans="1:5">
      <c r="A567" s="8">
        <v>24</v>
      </c>
      <c r="B567" s="8" t="s">
        <v>386</v>
      </c>
      <c r="C567" s="8" t="str" cm="1">
        <f t="array" ref="C567">INDEX(Table1[[Inception
]:[Grand Budapest Hotel]],MATCH(movie_ratings!A567,Table1[ID],0),$F$15)</f>
        <v>6</v>
      </c>
      <c r="D567" s="27">
        <v>44525</v>
      </c>
      <c r="E567" s="27">
        <v>44525</v>
      </c>
    </row>
    <row r="568" spans="1:5">
      <c r="A568" s="8">
        <v>24</v>
      </c>
      <c r="B568" s="8" t="s">
        <v>386</v>
      </c>
      <c r="C568" s="8" t="str" cm="1">
        <f t="array" ref="C568">INDEX(Table1[[Inception
]:[Grand Budapest Hotel]],MATCH(movie_ratings!A568,Table1[ID],0),$F$16)</f>
        <v>6</v>
      </c>
      <c r="D568" s="27">
        <v>44525</v>
      </c>
      <c r="E568" s="27">
        <v>44525</v>
      </c>
    </row>
    <row r="569" spans="1:5">
      <c r="A569" s="8">
        <v>24</v>
      </c>
      <c r="B569" s="8" t="s">
        <v>266</v>
      </c>
      <c r="C569" s="8" t="str" cm="1">
        <f t="array" ref="C569">INDEX(Table1[[Inception
]:[Grand Budapest Hotel]],MATCH(movie_ratings!A569,Table1[ID],0),$F$17)</f>
        <v>5</v>
      </c>
      <c r="D569" s="27">
        <v>44525</v>
      </c>
      <c r="E569" s="27">
        <v>44525</v>
      </c>
    </row>
    <row r="570" spans="1:5">
      <c r="A570" s="8">
        <v>24</v>
      </c>
      <c r="B570" s="8" t="s">
        <v>276</v>
      </c>
      <c r="C570" s="8" t="str" cm="1">
        <f t="array" ref="C570">INDEX(Table1[[Inception
]:[Grand Budapest Hotel]],MATCH(movie_ratings!A570,Table1[ID],0),$F$18)</f>
        <v>5</v>
      </c>
      <c r="D570" s="27">
        <v>44525</v>
      </c>
      <c r="E570" s="27">
        <v>44525</v>
      </c>
    </row>
    <row r="571" spans="1:5">
      <c r="A571" s="8">
        <v>24</v>
      </c>
      <c r="B571" s="8" t="s">
        <v>276</v>
      </c>
      <c r="C571" s="8" t="str" cm="1">
        <f t="array" ref="C571">INDEX(Table1[[Inception
]:[Grand Budapest Hotel]],MATCH(movie_ratings!A571,Table1[ID],0),$F$19)</f>
        <v>5</v>
      </c>
      <c r="D571" s="27">
        <v>44525</v>
      </c>
      <c r="E571" s="27">
        <v>44525</v>
      </c>
    </row>
    <row r="572" spans="1:5">
      <c r="A572" s="8">
        <v>24</v>
      </c>
      <c r="B572" s="8" t="s">
        <v>276</v>
      </c>
      <c r="C572" s="8" t="str" cm="1">
        <f t="array" ref="C572">INDEX(Table1[[Inception
]:[Grand Budapest Hotel]],MATCH(movie_ratings!A572,Table1[ID],0),$F$20)</f>
        <v>6</v>
      </c>
      <c r="D572" s="27">
        <v>44525</v>
      </c>
      <c r="E572" s="27">
        <v>44525</v>
      </c>
    </row>
    <row r="573" spans="1:5">
      <c r="A573" s="8">
        <v>24</v>
      </c>
      <c r="B573" s="8" t="s">
        <v>276</v>
      </c>
      <c r="C573" s="8" cm="1">
        <f t="array" ref="C573">INDEX(Table1[[Inception
]:[Grand Budapest Hotel]],MATCH(movie_ratings!A573,Table1[ID],0),$F$21)</f>
        <v>0</v>
      </c>
      <c r="D573" s="27">
        <v>44525</v>
      </c>
      <c r="E573" s="27">
        <v>44525</v>
      </c>
    </row>
    <row r="574" spans="1:5">
      <c r="A574" s="8">
        <v>24</v>
      </c>
      <c r="B574" s="8" t="s">
        <v>276</v>
      </c>
      <c r="C574" s="8" cm="1">
        <f t="array" ref="C574">INDEX(Table1[[Inception
]:[Grand Budapest Hotel]],MATCH(movie_ratings!A574,Table1[ID],0),$F$22)</f>
        <v>0</v>
      </c>
      <c r="D574" s="27">
        <v>44525</v>
      </c>
      <c r="E574" s="27">
        <v>44525</v>
      </c>
    </row>
    <row r="575" spans="1:5">
      <c r="A575" s="8">
        <v>24</v>
      </c>
      <c r="B575" s="8" t="s">
        <v>394</v>
      </c>
      <c r="C575" s="8" cm="1">
        <f t="array" ref="C575">INDEX(Table1[[Inception
]:[Grand Budapest Hotel]],MATCH(movie_ratings!A575,Table1[ID],0),$F$23)</f>
        <v>0</v>
      </c>
      <c r="D575" s="27">
        <v>44525</v>
      </c>
      <c r="E575" s="27">
        <v>44525</v>
      </c>
    </row>
    <row r="576" spans="1:5">
      <c r="A576" s="8">
        <v>24</v>
      </c>
      <c r="B576" s="8" t="s">
        <v>268</v>
      </c>
      <c r="C576" s="8" cm="1">
        <f t="array" ref="C576">INDEX(Table1[[Inception
]:[Grand Budapest Hotel]],MATCH(movie_ratings!A576,Table1[ID],0),$F$24)</f>
        <v>0</v>
      </c>
      <c r="D576" s="27">
        <v>44525</v>
      </c>
      <c r="E576" s="27">
        <v>44525</v>
      </c>
    </row>
    <row r="577" spans="1:5">
      <c r="A577" s="8">
        <v>24</v>
      </c>
      <c r="B577" s="8" t="s">
        <v>366</v>
      </c>
      <c r="C577" s="8" cm="1">
        <f t="array" ref="C577">INDEX(Table1[[Inception
]:[Grand Budapest Hotel]],MATCH(movie_ratings!A577,Table1[ID],0),$F$25)</f>
        <v>0</v>
      </c>
      <c r="D577" s="27">
        <v>44525</v>
      </c>
      <c r="E577" s="27">
        <v>44525</v>
      </c>
    </row>
    <row r="578" spans="1:5">
      <c r="A578" s="7">
        <v>25</v>
      </c>
      <c r="B578" s="7" t="s">
        <v>366</v>
      </c>
      <c r="C578" s="7" t="str" cm="1">
        <f t="array" ref="C578">INDEX(Table1[[Inception
]:[Grand Budapest Hotel]],MATCH(movie_ratings!A578,Table1[ID],0),$F$2)</f>
        <v>5</v>
      </c>
      <c r="D578" s="23">
        <v>44525</v>
      </c>
      <c r="E578" s="23">
        <v>44525</v>
      </c>
    </row>
    <row r="579" spans="1:5">
      <c r="A579" s="7">
        <v>25</v>
      </c>
      <c r="B579" s="7" t="s">
        <v>386</v>
      </c>
      <c r="C579" s="7" cm="1">
        <f t="array" ref="C579">INDEX(Table1[[Inception
]:[Grand Budapest Hotel]],MATCH(movie_ratings!A579,Table1[ID],0),$F$3)</f>
        <v>0</v>
      </c>
      <c r="D579" s="23">
        <v>44525</v>
      </c>
      <c r="E579" s="23">
        <v>44525</v>
      </c>
    </row>
    <row r="580" spans="1:5">
      <c r="A580" s="7">
        <v>25</v>
      </c>
      <c r="B580" s="7" t="s">
        <v>386</v>
      </c>
      <c r="C580" s="7" t="str" cm="1">
        <f t="array" ref="C580">INDEX(Table1[[Inception
]:[Grand Budapest Hotel]],MATCH(movie_ratings!A580,Table1[ID],0),$F$4)</f>
        <v>5</v>
      </c>
      <c r="D580" s="23">
        <v>44525</v>
      </c>
      <c r="E580" s="23">
        <v>44525</v>
      </c>
    </row>
    <row r="581" spans="1:5">
      <c r="A581" s="7">
        <v>25</v>
      </c>
      <c r="B581" s="7" t="s">
        <v>366</v>
      </c>
      <c r="C581" s="7" t="str" cm="1">
        <f t="array" ref="C581">INDEX(Table1[[Inception
]:[Grand Budapest Hotel]],MATCH(movie_ratings!A581,Table1[ID],0),$F$5)</f>
        <v>6</v>
      </c>
      <c r="D581" s="23">
        <v>44525</v>
      </c>
      <c r="E581" s="23">
        <v>44525</v>
      </c>
    </row>
    <row r="582" spans="1:5">
      <c r="A582" s="7">
        <v>25</v>
      </c>
      <c r="B582" s="7" t="s">
        <v>382</v>
      </c>
      <c r="C582" s="7" t="str" cm="1">
        <f t="array" ref="C582">INDEX(Table1[[Inception
]:[Grand Budapest Hotel]],MATCH(movie_ratings!A582,Table1[ID],0),$F$6)</f>
        <v>5</v>
      </c>
      <c r="D582" s="23">
        <v>44525</v>
      </c>
      <c r="E582" s="23">
        <v>44525</v>
      </c>
    </row>
    <row r="583" spans="1:5">
      <c r="A583" s="7">
        <v>25</v>
      </c>
      <c r="B583" s="7" t="s">
        <v>394</v>
      </c>
      <c r="C583" s="7" cm="1">
        <f t="array" ref="C583">INDEX(Table1[[Inception
]:[Grand Budapest Hotel]],MATCH(movie_ratings!A583,Table1[ID],0),$F$7)</f>
        <v>0</v>
      </c>
      <c r="D583" s="23">
        <v>44525</v>
      </c>
      <c r="E583" s="23">
        <v>44525</v>
      </c>
    </row>
    <row r="584" spans="1:5">
      <c r="A584" s="7">
        <v>25</v>
      </c>
      <c r="B584" s="7" t="s">
        <v>334</v>
      </c>
      <c r="C584" s="7" t="str" cm="1">
        <f t="array" ref="C584">INDEX(Table1[[Inception
]:[Grand Budapest Hotel]],MATCH(movie_ratings!A584,Table1[ID],0),$F$8)</f>
        <v>6</v>
      </c>
      <c r="D584" s="23">
        <v>44525</v>
      </c>
      <c r="E584" s="23">
        <v>44525</v>
      </c>
    </row>
    <row r="585" spans="1:5">
      <c r="A585" s="7">
        <v>25</v>
      </c>
      <c r="B585" s="7" t="s">
        <v>294</v>
      </c>
      <c r="C585" s="7" cm="1">
        <f t="array" ref="C585">INDEX(Table1[[Inception
]:[Grand Budapest Hotel]],MATCH(movie_ratings!A585,Table1[ID],0),$F$9)</f>
        <v>0</v>
      </c>
      <c r="D585" s="23">
        <v>44525</v>
      </c>
      <c r="E585" s="23">
        <v>44525</v>
      </c>
    </row>
    <row r="586" spans="1:5">
      <c r="A586" s="7">
        <v>25</v>
      </c>
      <c r="B586" s="7" t="s">
        <v>366</v>
      </c>
      <c r="C586" s="7" t="str" cm="1">
        <f t="array" ref="C586">INDEX(Table1[[Inception
]:[Grand Budapest Hotel]],MATCH(movie_ratings!A586,Table1[ID],0),$F$10)</f>
        <v>4</v>
      </c>
      <c r="D586" s="23">
        <v>44525</v>
      </c>
      <c r="E586" s="23">
        <v>44525</v>
      </c>
    </row>
    <row r="587" spans="1:5">
      <c r="A587" s="7">
        <v>25</v>
      </c>
      <c r="B587" s="7" t="s">
        <v>382</v>
      </c>
      <c r="C587" s="7" cm="1">
        <f t="array" ref="C587">INDEX(Table1[[Inception
]:[Grand Budapest Hotel]],MATCH(movie_ratings!A587,Table1[ID],0),$F$11)</f>
        <v>0</v>
      </c>
      <c r="D587" s="23">
        <v>44525</v>
      </c>
      <c r="E587" s="23">
        <v>44525</v>
      </c>
    </row>
    <row r="588" spans="1:5">
      <c r="A588" s="7">
        <v>25</v>
      </c>
      <c r="B588" s="7" t="s">
        <v>382</v>
      </c>
      <c r="C588" s="7" cm="1">
        <f t="array" ref="C588">INDEX(Table1[[Inception
]:[Grand Budapest Hotel]],MATCH(movie_ratings!A588,Table1[ID],0),$F$12)</f>
        <v>0</v>
      </c>
      <c r="D588" s="23">
        <v>44525</v>
      </c>
      <c r="E588" s="23">
        <v>44525</v>
      </c>
    </row>
    <row r="589" spans="1:5">
      <c r="A589" s="7">
        <v>25</v>
      </c>
      <c r="B589" s="7" t="s">
        <v>352</v>
      </c>
      <c r="C589" s="7" cm="1">
        <f t="array" ref="C589">INDEX(Table1[[Inception
]:[Grand Budapest Hotel]],MATCH(movie_ratings!A589,Table1[ID],0),$F$13)</f>
        <v>0</v>
      </c>
      <c r="D589" s="23">
        <v>44525</v>
      </c>
      <c r="E589" s="23">
        <v>44525</v>
      </c>
    </row>
    <row r="590" spans="1:5">
      <c r="A590" s="7">
        <v>25</v>
      </c>
      <c r="B590" s="7" t="s">
        <v>394</v>
      </c>
      <c r="C590" s="7" t="str" cm="1">
        <f t="array" ref="C590">INDEX(Table1[[Inception
]:[Grand Budapest Hotel]],MATCH(movie_ratings!A590,Table1[ID],0),$F$14)</f>
        <v>6</v>
      </c>
      <c r="D590" s="23">
        <v>44525</v>
      </c>
      <c r="E590" s="23">
        <v>44525</v>
      </c>
    </row>
    <row r="591" spans="1:5">
      <c r="A591" s="7">
        <v>25</v>
      </c>
      <c r="B591" s="7" t="s">
        <v>386</v>
      </c>
      <c r="C591" s="7" cm="1">
        <f t="array" ref="C591">INDEX(Table1[[Inception
]:[Grand Budapest Hotel]],MATCH(movie_ratings!A591,Table1[ID],0),$F$15)</f>
        <v>0</v>
      </c>
      <c r="D591" s="23">
        <v>44525</v>
      </c>
      <c r="E591" s="23">
        <v>44525</v>
      </c>
    </row>
    <row r="592" spans="1:5">
      <c r="A592" s="7">
        <v>25</v>
      </c>
      <c r="B592" s="7" t="s">
        <v>386</v>
      </c>
      <c r="C592" s="7" t="str" cm="1">
        <f t="array" ref="C592">INDEX(Table1[[Inception
]:[Grand Budapest Hotel]],MATCH(movie_ratings!A592,Table1[ID],0),$F$16)</f>
        <v>6</v>
      </c>
      <c r="D592" s="23">
        <v>44525</v>
      </c>
      <c r="E592" s="23">
        <v>44525</v>
      </c>
    </row>
    <row r="593" spans="1:5">
      <c r="A593" s="7">
        <v>25</v>
      </c>
      <c r="B593" s="7" t="s">
        <v>266</v>
      </c>
      <c r="C593" s="7" cm="1">
        <f t="array" ref="C593">INDEX(Table1[[Inception
]:[Grand Budapest Hotel]],MATCH(movie_ratings!A593,Table1[ID],0),$F$17)</f>
        <v>0</v>
      </c>
      <c r="D593" s="23">
        <v>44525</v>
      </c>
      <c r="E593" s="23">
        <v>44525</v>
      </c>
    </row>
    <row r="594" spans="1:5">
      <c r="A594" s="7">
        <v>25</v>
      </c>
      <c r="B594" s="7" t="s">
        <v>276</v>
      </c>
      <c r="C594" s="7" cm="1">
        <f t="array" ref="C594">INDEX(Table1[[Inception
]:[Grand Budapest Hotel]],MATCH(movie_ratings!A594,Table1[ID],0),$F$18)</f>
        <v>0</v>
      </c>
      <c r="D594" s="23">
        <v>44525</v>
      </c>
      <c r="E594" s="23">
        <v>44525</v>
      </c>
    </row>
    <row r="595" spans="1:5">
      <c r="A595" s="7">
        <v>25</v>
      </c>
      <c r="B595" s="7" t="s">
        <v>276</v>
      </c>
      <c r="C595" s="7" cm="1">
        <f t="array" ref="C595">INDEX(Table1[[Inception
]:[Grand Budapest Hotel]],MATCH(movie_ratings!A595,Table1[ID],0),$F$19)</f>
        <v>0</v>
      </c>
      <c r="D595" s="23">
        <v>44525</v>
      </c>
      <c r="E595" s="23">
        <v>44525</v>
      </c>
    </row>
    <row r="596" spans="1:5">
      <c r="A596" s="7">
        <v>25</v>
      </c>
      <c r="B596" s="7" t="s">
        <v>276</v>
      </c>
      <c r="C596" s="7" t="str" cm="1">
        <f t="array" ref="C596">INDEX(Table1[[Inception
]:[Grand Budapest Hotel]],MATCH(movie_ratings!A596,Table1[ID],0),$F$20)</f>
        <v>5</v>
      </c>
      <c r="D596" s="23">
        <v>44525</v>
      </c>
      <c r="E596" s="23">
        <v>44525</v>
      </c>
    </row>
    <row r="597" spans="1:5">
      <c r="A597" s="7">
        <v>25</v>
      </c>
      <c r="B597" s="7" t="s">
        <v>276</v>
      </c>
      <c r="C597" s="7" cm="1">
        <f t="array" ref="C597">INDEX(Table1[[Inception
]:[Grand Budapest Hotel]],MATCH(movie_ratings!A597,Table1[ID],0),$F$21)</f>
        <v>0</v>
      </c>
      <c r="D597" s="23">
        <v>44525</v>
      </c>
      <c r="E597" s="23">
        <v>44525</v>
      </c>
    </row>
    <row r="598" spans="1:5">
      <c r="A598" s="7">
        <v>25</v>
      </c>
      <c r="B598" s="7" t="s">
        <v>276</v>
      </c>
      <c r="C598" s="7" cm="1">
        <f t="array" ref="C598">INDEX(Table1[[Inception
]:[Grand Budapest Hotel]],MATCH(movie_ratings!A598,Table1[ID],0),$F$22)</f>
        <v>0</v>
      </c>
      <c r="D598" s="23">
        <v>44525</v>
      </c>
      <c r="E598" s="23">
        <v>44525</v>
      </c>
    </row>
    <row r="599" spans="1:5">
      <c r="A599" s="7">
        <v>25</v>
      </c>
      <c r="B599" s="7" t="s">
        <v>394</v>
      </c>
      <c r="C599" s="7" cm="1">
        <f t="array" ref="C599">INDEX(Table1[[Inception
]:[Grand Budapest Hotel]],MATCH(movie_ratings!A599,Table1[ID],0),$F$23)</f>
        <v>0</v>
      </c>
      <c r="D599" s="23">
        <v>44525</v>
      </c>
      <c r="E599" s="23">
        <v>44525</v>
      </c>
    </row>
    <row r="600" spans="1:5">
      <c r="A600" s="7">
        <v>25</v>
      </c>
      <c r="B600" s="7" t="s">
        <v>268</v>
      </c>
      <c r="C600" s="7" cm="1">
        <f t="array" ref="C600">INDEX(Table1[[Inception
]:[Grand Budapest Hotel]],MATCH(movie_ratings!A600,Table1[ID],0),$F$24)</f>
        <v>0</v>
      </c>
      <c r="D600" s="23">
        <v>44525</v>
      </c>
      <c r="E600" s="23">
        <v>44525</v>
      </c>
    </row>
    <row r="601" spans="1:5">
      <c r="A601" s="7">
        <v>25</v>
      </c>
      <c r="B601" s="7" t="s">
        <v>366</v>
      </c>
      <c r="C601" s="7" cm="1">
        <f t="array" ref="C601">INDEX(Table1[[Inception
]:[Grand Budapest Hotel]],MATCH(movie_ratings!A601,Table1[ID],0),$F$25)</f>
        <v>0</v>
      </c>
      <c r="D601" s="23">
        <v>44525</v>
      </c>
      <c r="E601" s="23">
        <v>44525</v>
      </c>
    </row>
    <row r="602" spans="1:5">
      <c r="A602" s="8">
        <v>26</v>
      </c>
      <c r="B602" s="8" t="s">
        <v>366</v>
      </c>
      <c r="C602" s="8" t="str" cm="1">
        <f t="array" ref="C602">INDEX(Table1[[Inception
]:[Grand Budapest Hotel]],MATCH(movie_ratings!A602,Table1[ID],0),$F$2)</f>
        <v>6</v>
      </c>
      <c r="D602" s="27">
        <v>44525</v>
      </c>
      <c r="E602" s="27">
        <v>44525</v>
      </c>
    </row>
    <row r="603" spans="1:5">
      <c r="A603" s="8">
        <v>26</v>
      </c>
      <c r="B603" s="8" t="s">
        <v>386</v>
      </c>
      <c r="C603" s="8" cm="1">
        <f t="array" ref="C603">INDEX(Table1[[Inception
]:[Grand Budapest Hotel]],MATCH(movie_ratings!A603,Table1[ID],0),$F$3)</f>
        <v>0</v>
      </c>
      <c r="D603" s="27">
        <v>44525</v>
      </c>
      <c r="E603" s="27">
        <v>44525</v>
      </c>
    </row>
    <row r="604" spans="1:5">
      <c r="A604" s="8">
        <v>26</v>
      </c>
      <c r="B604" s="8" t="s">
        <v>386</v>
      </c>
      <c r="C604" s="8" cm="1">
        <f t="array" ref="C604">INDEX(Table1[[Inception
]:[Grand Budapest Hotel]],MATCH(movie_ratings!A604,Table1[ID],0),$F$4)</f>
        <v>0</v>
      </c>
      <c r="D604" s="27">
        <v>44525</v>
      </c>
      <c r="E604" s="27">
        <v>44525</v>
      </c>
    </row>
    <row r="605" spans="1:5">
      <c r="A605" s="8">
        <v>26</v>
      </c>
      <c r="B605" s="8" t="s">
        <v>366</v>
      </c>
      <c r="C605" s="8" cm="1">
        <f t="array" ref="C605">INDEX(Table1[[Inception
]:[Grand Budapest Hotel]],MATCH(movie_ratings!A605,Table1[ID],0),$F$5)</f>
        <v>0</v>
      </c>
      <c r="D605" s="27">
        <v>44525</v>
      </c>
      <c r="E605" s="27">
        <v>44525</v>
      </c>
    </row>
    <row r="606" spans="1:5">
      <c r="A606" s="8">
        <v>26</v>
      </c>
      <c r="B606" s="8" t="s">
        <v>382</v>
      </c>
      <c r="C606" s="8" cm="1">
        <f t="array" ref="C606">INDEX(Table1[[Inception
]:[Grand Budapest Hotel]],MATCH(movie_ratings!A606,Table1[ID],0),$F$6)</f>
        <v>0</v>
      </c>
      <c r="D606" s="27">
        <v>44525</v>
      </c>
      <c r="E606" s="27">
        <v>44525</v>
      </c>
    </row>
    <row r="607" spans="1:5">
      <c r="A607" s="8">
        <v>26</v>
      </c>
      <c r="B607" s="8" t="s">
        <v>394</v>
      </c>
      <c r="C607" s="8" cm="1">
        <f t="array" ref="C607">INDEX(Table1[[Inception
]:[Grand Budapest Hotel]],MATCH(movie_ratings!A607,Table1[ID],0),$F$7)</f>
        <v>0</v>
      </c>
      <c r="D607" s="27">
        <v>44525</v>
      </c>
      <c r="E607" s="27">
        <v>44525</v>
      </c>
    </row>
    <row r="608" spans="1:5">
      <c r="A608" s="8">
        <v>26</v>
      </c>
      <c r="B608" s="8" t="s">
        <v>334</v>
      </c>
      <c r="C608" s="8" cm="1">
        <f t="array" ref="C608">INDEX(Table1[[Inception
]:[Grand Budapest Hotel]],MATCH(movie_ratings!A608,Table1[ID],0),$F$8)</f>
        <v>0</v>
      </c>
      <c r="D608" s="27">
        <v>44525</v>
      </c>
      <c r="E608" s="27">
        <v>44525</v>
      </c>
    </row>
    <row r="609" spans="1:5">
      <c r="A609" s="8">
        <v>26</v>
      </c>
      <c r="B609" s="8" t="s">
        <v>294</v>
      </c>
      <c r="C609" s="8" cm="1">
        <f t="array" ref="C609">INDEX(Table1[[Inception
]:[Grand Budapest Hotel]],MATCH(movie_ratings!A609,Table1[ID],0),$F$9)</f>
        <v>0</v>
      </c>
      <c r="D609" s="27">
        <v>44525</v>
      </c>
      <c r="E609" s="27">
        <v>44525</v>
      </c>
    </row>
    <row r="610" spans="1:5">
      <c r="A610" s="8">
        <v>26</v>
      </c>
      <c r="B610" s="8" t="s">
        <v>366</v>
      </c>
      <c r="C610" s="8" cm="1">
        <f t="array" ref="C610">INDEX(Table1[[Inception
]:[Grand Budapest Hotel]],MATCH(movie_ratings!A610,Table1[ID],0),$F$10)</f>
        <v>0</v>
      </c>
      <c r="D610" s="27">
        <v>44525</v>
      </c>
      <c r="E610" s="27">
        <v>44525</v>
      </c>
    </row>
    <row r="611" spans="1:5">
      <c r="A611" s="8">
        <v>26</v>
      </c>
      <c r="B611" s="8" t="s">
        <v>382</v>
      </c>
      <c r="C611" s="8" cm="1">
        <f t="array" ref="C611">INDEX(Table1[[Inception
]:[Grand Budapest Hotel]],MATCH(movie_ratings!A611,Table1[ID],0),$F$11)</f>
        <v>0</v>
      </c>
      <c r="D611" s="27">
        <v>44525</v>
      </c>
      <c r="E611" s="27">
        <v>44525</v>
      </c>
    </row>
    <row r="612" spans="1:5">
      <c r="A612" s="8">
        <v>26</v>
      </c>
      <c r="B612" s="8" t="s">
        <v>382</v>
      </c>
      <c r="C612" s="8" cm="1">
        <f t="array" ref="C612">INDEX(Table1[[Inception
]:[Grand Budapest Hotel]],MATCH(movie_ratings!A612,Table1[ID],0),$F$12)</f>
        <v>0</v>
      </c>
      <c r="D612" s="27">
        <v>44525</v>
      </c>
      <c r="E612" s="27">
        <v>44525</v>
      </c>
    </row>
    <row r="613" spans="1:5">
      <c r="A613" s="8">
        <v>26</v>
      </c>
      <c r="B613" s="8" t="s">
        <v>352</v>
      </c>
      <c r="C613" s="8" cm="1">
        <f t="array" ref="C613">INDEX(Table1[[Inception
]:[Grand Budapest Hotel]],MATCH(movie_ratings!A613,Table1[ID],0),$F$13)</f>
        <v>0</v>
      </c>
      <c r="D613" s="27">
        <v>44525</v>
      </c>
      <c r="E613" s="27">
        <v>44525</v>
      </c>
    </row>
    <row r="614" spans="1:5">
      <c r="A614" s="8">
        <v>26</v>
      </c>
      <c r="B614" s="8" t="s">
        <v>394</v>
      </c>
      <c r="C614" s="8" cm="1">
        <f t="array" ref="C614">INDEX(Table1[[Inception
]:[Grand Budapest Hotel]],MATCH(movie_ratings!A614,Table1[ID],0),$F$14)</f>
        <v>0</v>
      </c>
      <c r="D614" s="27">
        <v>44525</v>
      </c>
      <c r="E614" s="27">
        <v>44525</v>
      </c>
    </row>
    <row r="615" spans="1:5">
      <c r="A615" s="8">
        <v>26</v>
      </c>
      <c r="B615" s="8" t="s">
        <v>386</v>
      </c>
      <c r="C615" s="8" cm="1">
        <f t="array" ref="C615">INDEX(Table1[[Inception
]:[Grand Budapest Hotel]],MATCH(movie_ratings!A615,Table1[ID],0),$F$15)</f>
        <v>0</v>
      </c>
      <c r="D615" s="27">
        <v>44525</v>
      </c>
      <c r="E615" s="27">
        <v>44525</v>
      </c>
    </row>
    <row r="616" spans="1:5">
      <c r="A616" s="8">
        <v>26</v>
      </c>
      <c r="B616" s="8" t="s">
        <v>386</v>
      </c>
      <c r="C616" s="8" cm="1">
        <f t="array" ref="C616">INDEX(Table1[[Inception
]:[Grand Budapest Hotel]],MATCH(movie_ratings!A616,Table1[ID],0),$F$16)</f>
        <v>0</v>
      </c>
      <c r="D616" s="27">
        <v>44525</v>
      </c>
      <c r="E616" s="27">
        <v>44525</v>
      </c>
    </row>
    <row r="617" spans="1:5">
      <c r="A617" s="8">
        <v>26</v>
      </c>
      <c r="B617" s="8" t="s">
        <v>266</v>
      </c>
      <c r="C617" s="8" cm="1">
        <f t="array" ref="C617">INDEX(Table1[[Inception
]:[Grand Budapest Hotel]],MATCH(movie_ratings!A617,Table1[ID],0),$F$17)</f>
        <v>0</v>
      </c>
      <c r="D617" s="27">
        <v>44525</v>
      </c>
      <c r="E617" s="27">
        <v>44525</v>
      </c>
    </row>
    <row r="618" spans="1:5">
      <c r="A618" s="8">
        <v>26</v>
      </c>
      <c r="B618" s="8" t="s">
        <v>276</v>
      </c>
      <c r="C618" s="8" cm="1">
        <f t="array" ref="C618">INDEX(Table1[[Inception
]:[Grand Budapest Hotel]],MATCH(movie_ratings!A618,Table1[ID],0),$F$18)</f>
        <v>0</v>
      </c>
      <c r="D618" s="27">
        <v>44525</v>
      </c>
      <c r="E618" s="27">
        <v>44525</v>
      </c>
    </row>
    <row r="619" spans="1:5">
      <c r="A619" s="8">
        <v>26</v>
      </c>
      <c r="B619" s="8" t="s">
        <v>276</v>
      </c>
      <c r="C619" s="8" cm="1">
        <f t="array" ref="C619">INDEX(Table1[[Inception
]:[Grand Budapest Hotel]],MATCH(movie_ratings!A619,Table1[ID],0),$F$19)</f>
        <v>0</v>
      </c>
      <c r="D619" s="27">
        <v>44525</v>
      </c>
      <c r="E619" s="27">
        <v>44525</v>
      </c>
    </row>
    <row r="620" spans="1:5">
      <c r="A620" s="8">
        <v>26</v>
      </c>
      <c r="B620" s="8" t="s">
        <v>276</v>
      </c>
      <c r="C620" s="8" cm="1">
        <f t="array" ref="C620">INDEX(Table1[[Inception
]:[Grand Budapest Hotel]],MATCH(movie_ratings!A620,Table1[ID],0),$F$20)</f>
        <v>0</v>
      </c>
      <c r="D620" s="27">
        <v>44525</v>
      </c>
      <c r="E620" s="27">
        <v>44525</v>
      </c>
    </row>
    <row r="621" spans="1:5">
      <c r="A621" s="8">
        <v>26</v>
      </c>
      <c r="B621" s="8" t="s">
        <v>276</v>
      </c>
      <c r="C621" s="8" cm="1">
        <f t="array" ref="C621">INDEX(Table1[[Inception
]:[Grand Budapest Hotel]],MATCH(movie_ratings!A621,Table1[ID],0),$F$21)</f>
        <v>0</v>
      </c>
      <c r="D621" s="27">
        <v>44525</v>
      </c>
      <c r="E621" s="27">
        <v>44525</v>
      </c>
    </row>
    <row r="622" spans="1:5">
      <c r="A622" s="8">
        <v>26</v>
      </c>
      <c r="B622" s="8" t="s">
        <v>276</v>
      </c>
      <c r="C622" s="8" cm="1">
        <f t="array" ref="C622">INDEX(Table1[[Inception
]:[Grand Budapest Hotel]],MATCH(movie_ratings!A622,Table1[ID],0),$F$22)</f>
        <v>0</v>
      </c>
      <c r="D622" s="27">
        <v>44525</v>
      </c>
      <c r="E622" s="27">
        <v>44525</v>
      </c>
    </row>
    <row r="623" spans="1:5">
      <c r="A623" s="8">
        <v>26</v>
      </c>
      <c r="B623" s="8" t="s">
        <v>394</v>
      </c>
      <c r="C623" s="8" cm="1">
        <f t="array" ref="C623">INDEX(Table1[[Inception
]:[Grand Budapest Hotel]],MATCH(movie_ratings!A623,Table1[ID],0),$F$23)</f>
        <v>0</v>
      </c>
      <c r="D623" s="27">
        <v>44525</v>
      </c>
      <c r="E623" s="27">
        <v>44525</v>
      </c>
    </row>
    <row r="624" spans="1:5">
      <c r="A624" s="8">
        <v>26</v>
      </c>
      <c r="B624" s="8" t="s">
        <v>268</v>
      </c>
      <c r="C624" s="8" cm="1">
        <f t="array" ref="C624">INDEX(Table1[[Inception
]:[Grand Budapest Hotel]],MATCH(movie_ratings!A624,Table1[ID],0),$F$24)</f>
        <v>0</v>
      </c>
      <c r="D624" s="27">
        <v>44525</v>
      </c>
      <c r="E624" s="27">
        <v>44525</v>
      </c>
    </row>
    <row r="625" spans="1:5">
      <c r="A625" s="8">
        <v>26</v>
      </c>
      <c r="B625" s="8" t="s">
        <v>366</v>
      </c>
      <c r="C625" s="8" cm="1">
        <f t="array" ref="C625">INDEX(Table1[[Inception
]:[Grand Budapest Hotel]],MATCH(movie_ratings!A625,Table1[ID],0),$F$25)</f>
        <v>0</v>
      </c>
      <c r="D625" s="27">
        <v>44525</v>
      </c>
      <c r="E625" s="27">
        <v>44525</v>
      </c>
    </row>
    <row r="626" spans="1:5">
      <c r="A626" s="7">
        <v>27</v>
      </c>
      <c r="B626" s="7" t="s">
        <v>366</v>
      </c>
      <c r="C626" s="7" t="str" cm="1">
        <f t="array" ref="C626">INDEX(Table1[[Inception
]:[Grand Budapest Hotel]],MATCH(movie_ratings!A626,Table1[ID],0),$F$2)</f>
        <v>3</v>
      </c>
      <c r="D626" s="23">
        <v>44525</v>
      </c>
      <c r="E626" s="23">
        <v>44525</v>
      </c>
    </row>
    <row r="627" spans="1:5">
      <c r="A627" s="7">
        <v>27</v>
      </c>
      <c r="B627" s="7" t="s">
        <v>386</v>
      </c>
      <c r="C627" s="7" cm="1">
        <f t="array" ref="C627">INDEX(Table1[[Inception
]:[Grand Budapest Hotel]],MATCH(movie_ratings!A627,Table1[ID],0),$F$3)</f>
        <v>0</v>
      </c>
      <c r="D627" s="23">
        <v>44525</v>
      </c>
      <c r="E627" s="23">
        <v>44525</v>
      </c>
    </row>
    <row r="628" spans="1:5">
      <c r="A628" s="7">
        <v>27</v>
      </c>
      <c r="B628" s="7" t="s">
        <v>386</v>
      </c>
      <c r="C628" s="7" cm="1">
        <f t="array" ref="C628">INDEX(Table1[[Inception
]:[Grand Budapest Hotel]],MATCH(movie_ratings!A628,Table1[ID],0),$F$4)</f>
        <v>0</v>
      </c>
      <c r="D628" s="23">
        <v>44525</v>
      </c>
      <c r="E628" s="23">
        <v>44525</v>
      </c>
    </row>
    <row r="629" spans="1:5">
      <c r="A629" s="7">
        <v>27</v>
      </c>
      <c r="B629" s="7" t="s">
        <v>366</v>
      </c>
      <c r="C629" s="7" t="str" cm="1">
        <f t="array" ref="C629">INDEX(Table1[[Inception
]:[Grand Budapest Hotel]],MATCH(movie_ratings!A629,Table1[ID],0),$F$5)</f>
        <v>2</v>
      </c>
      <c r="D629" s="23">
        <v>44525</v>
      </c>
      <c r="E629" s="23">
        <v>44525</v>
      </c>
    </row>
    <row r="630" spans="1:5">
      <c r="A630" s="7">
        <v>27</v>
      </c>
      <c r="B630" s="7" t="s">
        <v>382</v>
      </c>
      <c r="C630" s="7" t="str" cm="1">
        <f t="array" ref="C630">INDEX(Table1[[Inception
]:[Grand Budapest Hotel]],MATCH(movie_ratings!A630,Table1[ID],0),$F$6)</f>
        <v>1</v>
      </c>
      <c r="D630" s="23">
        <v>44525</v>
      </c>
      <c r="E630" s="23">
        <v>44525</v>
      </c>
    </row>
    <row r="631" spans="1:5">
      <c r="A631" s="7">
        <v>27</v>
      </c>
      <c r="B631" s="7" t="s">
        <v>394</v>
      </c>
      <c r="C631" s="7" t="str" cm="1">
        <f t="array" ref="C631">INDEX(Table1[[Inception
]:[Grand Budapest Hotel]],MATCH(movie_ratings!A631,Table1[ID],0),$F$7)</f>
        <v>4</v>
      </c>
      <c r="D631" s="23">
        <v>44525</v>
      </c>
      <c r="E631" s="23">
        <v>44525</v>
      </c>
    </row>
    <row r="632" spans="1:5">
      <c r="A632" s="7">
        <v>27</v>
      </c>
      <c r="B632" s="7" t="s">
        <v>334</v>
      </c>
      <c r="C632" s="7" t="str" cm="1">
        <f t="array" ref="C632">INDEX(Table1[[Inception
]:[Grand Budapest Hotel]],MATCH(movie_ratings!A632,Table1[ID],0),$F$8)</f>
        <v>3</v>
      </c>
      <c r="D632" s="23">
        <v>44525</v>
      </c>
      <c r="E632" s="23">
        <v>44525</v>
      </c>
    </row>
    <row r="633" spans="1:5">
      <c r="A633" s="7">
        <v>27</v>
      </c>
      <c r="B633" s="7" t="s">
        <v>294</v>
      </c>
      <c r="C633" s="7" t="str" cm="1">
        <f t="array" ref="C633">INDEX(Table1[[Inception
]:[Grand Budapest Hotel]],MATCH(movie_ratings!A633,Table1[ID],0),$F$9)</f>
        <v>2</v>
      </c>
      <c r="D633" s="23">
        <v>44525</v>
      </c>
      <c r="E633" s="23">
        <v>44525</v>
      </c>
    </row>
    <row r="634" spans="1:5">
      <c r="A634" s="7">
        <v>27</v>
      </c>
      <c r="B634" s="7" t="s">
        <v>366</v>
      </c>
      <c r="C634" s="7" t="str" cm="1">
        <f t="array" ref="C634">INDEX(Table1[[Inception
]:[Grand Budapest Hotel]],MATCH(movie_ratings!A634,Table1[ID],0),$F$10)</f>
        <v>6</v>
      </c>
      <c r="D634" s="23">
        <v>44525</v>
      </c>
      <c r="E634" s="23">
        <v>44525</v>
      </c>
    </row>
    <row r="635" spans="1:5">
      <c r="A635" s="7">
        <v>27</v>
      </c>
      <c r="B635" s="7" t="s">
        <v>382</v>
      </c>
      <c r="C635" s="7" t="str" cm="1">
        <f t="array" ref="C635">INDEX(Table1[[Inception
]:[Grand Budapest Hotel]],MATCH(movie_ratings!A635,Table1[ID],0),$F$11)</f>
        <v>6</v>
      </c>
      <c r="D635" s="23">
        <v>44525</v>
      </c>
      <c r="E635" s="23">
        <v>44525</v>
      </c>
    </row>
    <row r="636" spans="1:5">
      <c r="A636" s="7">
        <v>27</v>
      </c>
      <c r="B636" s="7" t="s">
        <v>382</v>
      </c>
      <c r="C636" s="7" t="str" cm="1">
        <f t="array" ref="C636">INDEX(Table1[[Inception
]:[Grand Budapest Hotel]],MATCH(movie_ratings!A636,Table1[ID],0),$F$12)</f>
        <v>6</v>
      </c>
      <c r="D636" s="23">
        <v>44525</v>
      </c>
      <c r="E636" s="23">
        <v>44525</v>
      </c>
    </row>
    <row r="637" spans="1:5">
      <c r="A637" s="7">
        <v>27</v>
      </c>
      <c r="B637" s="7" t="s">
        <v>352</v>
      </c>
      <c r="C637" s="7" t="str" cm="1">
        <f t="array" ref="C637">INDEX(Table1[[Inception
]:[Grand Budapest Hotel]],MATCH(movie_ratings!A637,Table1[ID],0),$F$13)</f>
        <v>6</v>
      </c>
      <c r="D637" s="23">
        <v>44525</v>
      </c>
      <c r="E637" s="23">
        <v>44525</v>
      </c>
    </row>
    <row r="638" spans="1:5">
      <c r="A638" s="7">
        <v>27</v>
      </c>
      <c r="B638" s="7" t="s">
        <v>394</v>
      </c>
      <c r="C638" s="7" t="str" cm="1">
        <f t="array" ref="C638">INDEX(Table1[[Inception
]:[Grand Budapest Hotel]],MATCH(movie_ratings!A638,Table1[ID],0),$F$14)</f>
        <v>1</v>
      </c>
      <c r="D638" s="23">
        <v>44525</v>
      </c>
      <c r="E638" s="23">
        <v>44525</v>
      </c>
    </row>
    <row r="639" spans="1:5">
      <c r="A639" s="7">
        <v>27</v>
      </c>
      <c r="B639" s="7" t="s">
        <v>386</v>
      </c>
      <c r="C639" s="7" t="str" cm="1">
        <f t="array" ref="C639">INDEX(Table1[[Inception
]:[Grand Budapest Hotel]],MATCH(movie_ratings!A639,Table1[ID],0),$F$15)</f>
        <v>5</v>
      </c>
      <c r="D639" s="23">
        <v>44525</v>
      </c>
      <c r="E639" s="23">
        <v>44525</v>
      </c>
    </row>
    <row r="640" spans="1:5">
      <c r="A640" s="7">
        <v>27</v>
      </c>
      <c r="B640" s="7" t="s">
        <v>386</v>
      </c>
      <c r="C640" s="7" t="str" cm="1">
        <f t="array" ref="C640">INDEX(Table1[[Inception
]:[Grand Budapest Hotel]],MATCH(movie_ratings!A640,Table1[ID],0),$F$16)</f>
        <v>2</v>
      </c>
      <c r="D640" s="23">
        <v>44525</v>
      </c>
      <c r="E640" s="23">
        <v>44525</v>
      </c>
    </row>
    <row r="641" spans="1:5">
      <c r="A641" s="7">
        <v>27</v>
      </c>
      <c r="B641" s="7" t="s">
        <v>266</v>
      </c>
      <c r="C641" s="7" t="str" cm="1">
        <f t="array" ref="C641">INDEX(Table1[[Inception
]:[Grand Budapest Hotel]],MATCH(movie_ratings!A641,Table1[ID],0),$F$17)</f>
        <v>6</v>
      </c>
      <c r="D641" s="23">
        <v>44525</v>
      </c>
      <c r="E641" s="23">
        <v>44525</v>
      </c>
    </row>
    <row r="642" spans="1:5">
      <c r="A642" s="7">
        <v>27</v>
      </c>
      <c r="B642" s="7" t="s">
        <v>276</v>
      </c>
      <c r="C642" s="7" t="str" cm="1">
        <f t="array" ref="C642">INDEX(Table1[[Inception
]:[Grand Budapest Hotel]],MATCH(movie_ratings!A642,Table1[ID],0),$F$18)</f>
        <v>4</v>
      </c>
      <c r="D642" s="23">
        <v>44525</v>
      </c>
      <c r="E642" s="23">
        <v>44525</v>
      </c>
    </row>
    <row r="643" spans="1:5">
      <c r="A643" s="7">
        <v>27</v>
      </c>
      <c r="B643" s="7" t="s">
        <v>276</v>
      </c>
      <c r="C643" s="7" t="str" cm="1">
        <f t="array" ref="C643">INDEX(Table1[[Inception
]:[Grand Budapest Hotel]],MATCH(movie_ratings!A643,Table1[ID],0),$F$19)</f>
        <v>3</v>
      </c>
      <c r="D643" s="23">
        <v>44525</v>
      </c>
      <c r="E643" s="23">
        <v>44525</v>
      </c>
    </row>
    <row r="644" spans="1:5">
      <c r="A644" s="7">
        <v>27</v>
      </c>
      <c r="B644" s="7" t="s">
        <v>276</v>
      </c>
      <c r="C644" s="7" t="str" cm="1">
        <f t="array" ref="C644">INDEX(Table1[[Inception
]:[Grand Budapest Hotel]],MATCH(movie_ratings!A644,Table1[ID],0),$F$20)</f>
        <v>1</v>
      </c>
      <c r="D644" s="23">
        <v>44525</v>
      </c>
      <c r="E644" s="23">
        <v>44525</v>
      </c>
    </row>
    <row r="645" spans="1:5">
      <c r="A645" s="7">
        <v>27</v>
      </c>
      <c r="B645" s="7" t="s">
        <v>276</v>
      </c>
      <c r="C645" s="7" t="str" cm="1">
        <f t="array" ref="C645">INDEX(Table1[[Inception
]:[Grand Budapest Hotel]],MATCH(movie_ratings!A645,Table1[ID],0),$F$21)</f>
        <v>2</v>
      </c>
      <c r="D645" s="23">
        <v>44525</v>
      </c>
      <c r="E645" s="23">
        <v>44525</v>
      </c>
    </row>
    <row r="646" spans="1:5">
      <c r="A646" s="7">
        <v>27</v>
      </c>
      <c r="B646" s="7" t="s">
        <v>276</v>
      </c>
      <c r="C646" s="7" t="str" cm="1">
        <f t="array" ref="C646">INDEX(Table1[[Inception
]:[Grand Budapest Hotel]],MATCH(movie_ratings!A646,Table1[ID],0),$F$22)</f>
        <v>4</v>
      </c>
      <c r="D646" s="23">
        <v>44525</v>
      </c>
      <c r="E646" s="23">
        <v>44525</v>
      </c>
    </row>
    <row r="647" spans="1:5">
      <c r="A647" s="7">
        <v>27</v>
      </c>
      <c r="B647" s="7" t="s">
        <v>394</v>
      </c>
      <c r="C647" s="7" t="str" cm="1">
        <f t="array" ref="C647">INDEX(Table1[[Inception
]:[Grand Budapest Hotel]],MATCH(movie_ratings!A647,Table1[ID],0),$F$23)</f>
        <v>5</v>
      </c>
      <c r="D647" s="23">
        <v>44525</v>
      </c>
      <c r="E647" s="23">
        <v>44525</v>
      </c>
    </row>
    <row r="648" spans="1:5">
      <c r="A648" s="7">
        <v>27</v>
      </c>
      <c r="B648" s="7" t="s">
        <v>268</v>
      </c>
      <c r="C648" s="7" t="str" cm="1">
        <f t="array" ref="C648">INDEX(Table1[[Inception
]:[Grand Budapest Hotel]],MATCH(movie_ratings!A648,Table1[ID],0),$F$24)</f>
        <v>2</v>
      </c>
      <c r="D648" s="23">
        <v>44525</v>
      </c>
      <c r="E648" s="23">
        <v>44525</v>
      </c>
    </row>
    <row r="649" spans="1:5">
      <c r="A649" s="7">
        <v>27</v>
      </c>
      <c r="B649" s="7" t="s">
        <v>366</v>
      </c>
      <c r="C649" s="7" t="str" cm="1">
        <f t="array" ref="C649">INDEX(Table1[[Inception
]:[Grand Budapest Hotel]],MATCH(movie_ratings!A649,Table1[ID],0),$F$25)</f>
        <v>6</v>
      </c>
      <c r="D649" s="23">
        <v>44525</v>
      </c>
      <c r="E649" s="23">
        <v>44525</v>
      </c>
    </row>
    <row r="650" spans="1:5">
      <c r="A650" s="8">
        <v>28</v>
      </c>
      <c r="B650" s="8" t="s">
        <v>366</v>
      </c>
      <c r="C650" s="8" t="str" cm="1">
        <f t="array" ref="C650">INDEX(Table1[[Inception
]:[Grand Budapest Hotel]],MATCH(movie_ratings!A650,Table1[ID],0),$F$2)</f>
        <v>4</v>
      </c>
      <c r="D650" s="27">
        <v>44525</v>
      </c>
      <c r="E650" s="27">
        <v>44525</v>
      </c>
    </row>
    <row r="651" spans="1:5">
      <c r="A651" s="8">
        <v>28</v>
      </c>
      <c r="B651" s="8" t="s">
        <v>386</v>
      </c>
      <c r="C651" s="8" t="str" cm="1">
        <f t="array" ref="C651">INDEX(Table1[[Inception
]:[Grand Budapest Hotel]],MATCH(movie_ratings!A651,Table1[ID],0),$F$3)</f>
        <v>2</v>
      </c>
      <c r="D651" s="27">
        <v>44525</v>
      </c>
      <c r="E651" s="27">
        <v>44525</v>
      </c>
    </row>
    <row r="652" spans="1:5">
      <c r="A652" s="8">
        <v>28</v>
      </c>
      <c r="B652" s="8" t="s">
        <v>386</v>
      </c>
      <c r="C652" s="8" t="str" cm="1">
        <f t="array" ref="C652">INDEX(Table1[[Inception
]:[Grand Budapest Hotel]],MATCH(movie_ratings!A652,Table1[ID],0),$F$4)</f>
        <v>5</v>
      </c>
      <c r="D652" s="27">
        <v>44525</v>
      </c>
      <c r="E652" s="27">
        <v>44525</v>
      </c>
    </row>
    <row r="653" spans="1:5">
      <c r="A653" s="8">
        <v>28</v>
      </c>
      <c r="B653" s="8" t="s">
        <v>366</v>
      </c>
      <c r="C653" s="8" t="str" cm="1">
        <f t="array" ref="C653">INDEX(Table1[[Inception
]:[Grand Budapest Hotel]],MATCH(movie_ratings!A653,Table1[ID],0),$F$5)</f>
        <v>6</v>
      </c>
      <c r="D653" s="27">
        <v>44525</v>
      </c>
      <c r="E653" s="27">
        <v>44525</v>
      </c>
    </row>
    <row r="654" spans="1:5">
      <c r="A654" s="8">
        <v>28</v>
      </c>
      <c r="B654" s="8" t="s">
        <v>382</v>
      </c>
      <c r="C654" s="8" t="str" cm="1">
        <f t="array" ref="C654">INDEX(Table1[[Inception
]:[Grand Budapest Hotel]],MATCH(movie_ratings!A654,Table1[ID],0),$F$6)</f>
        <v>4</v>
      </c>
      <c r="D654" s="27">
        <v>44525</v>
      </c>
      <c r="E654" s="27">
        <v>44525</v>
      </c>
    </row>
    <row r="655" spans="1:5">
      <c r="A655" s="8">
        <v>28</v>
      </c>
      <c r="B655" s="8" t="s">
        <v>394</v>
      </c>
      <c r="C655" s="8" t="str" cm="1">
        <f t="array" ref="C655">INDEX(Table1[[Inception
]:[Grand Budapest Hotel]],MATCH(movie_ratings!A655,Table1[ID],0),$F$7)</f>
        <v>5</v>
      </c>
      <c r="D655" s="27">
        <v>44525</v>
      </c>
      <c r="E655" s="27">
        <v>44525</v>
      </c>
    </row>
    <row r="656" spans="1:5">
      <c r="A656" s="8">
        <v>28</v>
      </c>
      <c r="B656" s="8" t="s">
        <v>334</v>
      </c>
      <c r="C656" s="8" t="str" cm="1">
        <f t="array" ref="C656">INDEX(Table1[[Inception
]:[Grand Budapest Hotel]],MATCH(movie_ratings!A656,Table1[ID],0),$F$8)</f>
        <v>4</v>
      </c>
      <c r="D656" s="27">
        <v>44525</v>
      </c>
      <c r="E656" s="27">
        <v>44525</v>
      </c>
    </row>
    <row r="657" spans="1:5">
      <c r="A657" s="8">
        <v>28</v>
      </c>
      <c r="B657" s="8" t="s">
        <v>294</v>
      </c>
      <c r="C657" s="8" t="str" cm="1">
        <f t="array" ref="C657">INDEX(Table1[[Inception
]:[Grand Budapest Hotel]],MATCH(movie_ratings!A657,Table1[ID],0),$F$9)</f>
        <v>5</v>
      </c>
      <c r="D657" s="27">
        <v>44525</v>
      </c>
      <c r="E657" s="27">
        <v>44525</v>
      </c>
    </row>
    <row r="658" spans="1:5">
      <c r="A658" s="8">
        <v>28</v>
      </c>
      <c r="B658" s="8" t="s">
        <v>366</v>
      </c>
      <c r="C658" s="8" t="str" cm="1">
        <f t="array" ref="C658">INDEX(Table1[[Inception
]:[Grand Budapest Hotel]],MATCH(movie_ratings!A658,Table1[ID],0),$F$10)</f>
        <v>6</v>
      </c>
      <c r="D658" s="27">
        <v>44525</v>
      </c>
      <c r="E658" s="27">
        <v>44525</v>
      </c>
    </row>
    <row r="659" spans="1:5">
      <c r="A659" s="8">
        <v>28</v>
      </c>
      <c r="B659" s="8" t="s">
        <v>382</v>
      </c>
      <c r="C659" s="8" t="str" cm="1">
        <f t="array" ref="C659">INDEX(Table1[[Inception
]:[Grand Budapest Hotel]],MATCH(movie_ratings!A659,Table1[ID],0),$F$11)</f>
        <v>5</v>
      </c>
      <c r="D659" s="27">
        <v>44525</v>
      </c>
      <c r="E659" s="27">
        <v>44525</v>
      </c>
    </row>
    <row r="660" spans="1:5">
      <c r="A660" s="8">
        <v>28</v>
      </c>
      <c r="B660" s="8" t="s">
        <v>382</v>
      </c>
      <c r="C660" s="8" t="str" cm="1">
        <f t="array" ref="C660">INDEX(Table1[[Inception
]:[Grand Budapest Hotel]],MATCH(movie_ratings!A660,Table1[ID],0),$F$12)</f>
        <v>5</v>
      </c>
      <c r="D660" s="27">
        <v>44525</v>
      </c>
      <c r="E660" s="27">
        <v>44525</v>
      </c>
    </row>
    <row r="661" spans="1:5">
      <c r="A661" s="8">
        <v>28</v>
      </c>
      <c r="B661" s="8" t="s">
        <v>352</v>
      </c>
      <c r="C661" s="8" t="str" cm="1">
        <f t="array" ref="C661">INDEX(Table1[[Inception
]:[Grand Budapest Hotel]],MATCH(movie_ratings!A661,Table1[ID],0),$F$13)</f>
        <v>3</v>
      </c>
      <c r="D661" s="27">
        <v>44525</v>
      </c>
      <c r="E661" s="27">
        <v>44525</v>
      </c>
    </row>
    <row r="662" spans="1:5">
      <c r="A662" s="8">
        <v>28</v>
      </c>
      <c r="B662" s="8" t="s">
        <v>394</v>
      </c>
      <c r="C662" s="8" t="str" cm="1">
        <f t="array" ref="C662">INDEX(Table1[[Inception
]:[Grand Budapest Hotel]],MATCH(movie_ratings!A662,Table1[ID],0),$F$14)</f>
        <v>1</v>
      </c>
      <c r="D662" s="27">
        <v>44525</v>
      </c>
      <c r="E662" s="27">
        <v>44525</v>
      </c>
    </row>
    <row r="663" spans="1:5">
      <c r="A663" s="8">
        <v>28</v>
      </c>
      <c r="B663" s="8" t="s">
        <v>386</v>
      </c>
      <c r="C663" s="8" t="str" cm="1">
        <f t="array" ref="C663">INDEX(Table1[[Inception
]:[Grand Budapest Hotel]],MATCH(movie_ratings!A663,Table1[ID],0),$F$15)</f>
        <v>4</v>
      </c>
      <c r="D663" s="27">
        <v>44525</v>
      </c>
      <c r="E663" s="27">
        <v>44525</v>
      </c>
    </row>
    <row r="664" spans="1:5">
      <c r="A664" s="8">
        <v>28</v>
      </c>
      <c r="B664" s="8" t="s">
        <v>386</v>
      </c>
      <c r="C664" s="8" t="str" cm="1">
        <f t="array" ref="C664">INDEX(Table1[[Inception
]:[Grand Budapest Hotel]],MATCH(movie_ratings!A664,Table1[ID],0),$F$16)</f>
        <v>4</v>
      </c>
      <c r="D664" s="27">
        <v>44525</v>
      </c>
      <c r="E664" s="27">
        <v>44525</v>
      </c>
    </row>
    <row r="665" spans="1:5">
      <c r="A665" s="8">
        <v>28</v>
      </c>
      <c r="B665" s="8" t="s">
        <v>266</v>
      </c>
      <c r="C665" s="8" t="str" cm="1">
        <f t="array" ref="C665">INDEX(Table1[[Inception
]:[Grand Budapest Hotel]],MATCH(movie_ratings!A665,Table1[ID],0),$F$17)</f>
        <v>1</v>
      </c>
      <c r="D665" s="27">
        <v>44525</v>
      </c>
      <c r="E665" s="27">
        <v>44525</v>
      </c>
    </row>
    <row r="666" spans="1:5">
      <c r="A666" s="8">
        <v>28</v>
      </c>
      <c r="B666" s="8" t="s">
        <v>276</v>
      </c>
      <c r="C666" s="8" t="str" cm="1">
        <f t="array" ref="C666">INDEX(Table1[[Inception
]:[Grand Budapest Hotel]],MATCH(movie_ratings!A666,Table1[ID],0),$F$18)</f>
        <v>1</v>
      </c>
      <c r="D666" s="27">
        <v>44525</v>
      </c>
      <c r="E666" s="27">
        <v>44525</v>
      </c>
    </row>
    <row r="667" spans="1:5">
      <c r="A667" s="8">
        <v>28</v>
      </c>
      <c r="B667" s="8" t="s">
        <v>276</v>
      </c>
      <c r="C667" s="8" t="str" cm="1">
        <f t="array" ref="C667">INDEX(Table1[[Inception
]:[Grand Budapest Hotel]],MATCH(movie_ratings!A667,Table1[ID],0),$F$19)</f>
        <v>3</v>
      </c>
      <c r="D667" s="27">
        <v>44525</v>
      </c>
      <c r="E667" s="27">
        <v>44525</v>
      </c>
    </row>
    <row r="668" spans="1:5">
      <c r="A668" s="8">
        <v>28</v>
      </c>
      <c r="B668" s="8" t="s">
        <v>276</v>
      </c>
      <c r="C668" s="8" t="str" cm="1">
        <f t="array" ref="C668">INDEX(Table1[[Inception
]:[Grand Budapest Hotel]],MATCH(movie_ratings!A668,Table1[ID],0),$F$20)</f>
        <v>6</v>
      </c>
      <c r="D668" s="27">
        <v>44525</v>
      </c>
      <c r="E668" s="27">
        <v>44525</v>
      </c>
    </row>
    <row r="669" spans="1:5">
      <c r="A669" s="8">
        <v>28</v>
      </c>
      <c r="B669" s="8" t="s">
        <v>276</v>
      </c>
      <c r="C669" s="8" t="str" cm="1">
        <f t="array" ref="C669">INDEX(Table1[[Inception
]:[Grand Budapest Hotel]],MATCH(movie_ratings!A669,Table1[ID],0),$F$21)</f>
        <v>3</v>
      </c>
      <c r="D669" s="27">
        <v>44525</v>
      </c>
      <c r="E669" s="27">
        <v>44525</v>
      </c>
    </row>
    <row r="670" spans="1:5">
      <c r="A670" s="8">
        <v>28</v>
      </c>
      <c r="B670" s="8" t="s">
        <v>276</v>
      </c>
      <c r="C670" s="8" t="str" cm="1">
        <f t="array" ref="C670">INDEX(Table1[[Inception
]:[Grand Budapest Hotel]],MATCH(movie_ratings!A670,Table1[ID],0),$F$22)</f>
        <v>1</v>
      </c>
      <c r="D670" s="27">
        <v>44525</v>
      </c>
      <c r="E670" s="27">
        <v>44525</v>
      </c>
    </row>
    <row r="671" spans="1:5">
      <c r="A671" s="8">
        <v>28</v>
      </c>
      <c r="B671" s="8" t="s">
        <v>394</v>
      </c>
      <c r="C671" s="8" t="str" cm="1">
        <f t="array" ref="C671">INDEX(Table1[[Inception
]:[Grand Budapest Hotel]],MATCH(movie_ratings!A671,Table1[ID],0),$F$23)</f>
        <v>5</v>
      </c>
      <c r="D671" s="27">
        <v>44525</v>
      </c>
      <c r="E671" s="27">
        <v>44525</v>
      </c>
    </row>
    <row r="672" spans="1:5">
      <c r="A672" s="8">
        <v>28</v>
      </c>
      <c r="B672" s="8" t="s">
        <v>268</v>
      </c>
      <c r="C672" s="8" t="str" cm="1">
        <f t="array" ref="C672">INDEX(Table1[[Inception
]:[Grand Budapest Hotel]],MATCH(movie_ratings!A672,Table1[ID],0),$F$24)</f>
        <v>5</v>
      </c>
      <c r="D672" s="27">
        <v>44525</v>
      </c>
      <c r="E672" s="27">
        <v>44525</v>
      </c>
    </row>
    <row r="673" spans="1:5">
      <c r="A673" s="8">
        <v>28</v>
      </c>
      <c r="B673" s="8" t="s">
        <v>366</v>
      </c>
      <c r="C673" s="8" t="str" cm="1">
        <f t="array" ref="C673">INDEX(Table1[[Inception
]:[Grand Budapest Hotel]],MATCH(movie_ratings!A673,Table1[ID],0),$F$25)</f>
        <v>4</v>
      </c>
      <c r="D673" s="27">
        <v>44525</v>
      </c>
      <c r="E673" s="27">
        <v>44525</v>
      </c>
    </row>
    <row r="674" spans="1:5">
      <c r="A674" s="7">
        <v>29</v>
      </c>
      <c r="B674" s="7" t="s">
        <v>366</v>
      </c>
      <c r="C674" s="7" t="str" cm="1">
        <f t="array" ref="C674">INDEX(Table1[[Inception
]:[Grand Budapest Hotel]],MATCH(movie_ratings!A674,Table1[ID],0),$F$2)</f>
        <v>6</v>
      </c>
      <c r="D674" s="23">
        <v>44525</v>
      </c>
      <c r="E674" s="23">
        <v>44525</v>
      </c>
    </row>
    <row r="675" spans="1:5">
      <c r="A675" s="7">
        <v>29</v>
      </c>
      <c r="B675" s="7" t="s">
        <v>386</v>
      </c>
      <c r="C675" s="7" t="str" cm="1">
        <f t="array" ref="C675">INDEX(Table1[[Inception
]:[Grand Budapest Hotel]],MATCH(movie_ratings!A675,Table1[ID],0),$F$3)</f>
        <v>2</v>
      </c>
      <c r="D675" s="23">
        <v>44525</v>
      </c>
      <c r="E675" s="23">
        <v>44525</v>
      </c>
    </row>
    <row r="676" spans="1:5">
      <c r="A676" s="7">
        <v>29</v>
      </c>
      <c r="B676" s="7" t="s">
        <v>386</v>
      </c>
      <c r="C676" s="7" t="str" cm="1">
        <f t="array" ref="C676">INDEX(Table1[[Inception
]:[Grand Budapest Hotel]],MATCH(movie_ratings!A676,Table1[ID],0),$F$4)</f>
        <v>6</v>
      </c>
      <c r="D676" s="23">
        <v>44525</v>
      </c>
      <c r="E676" s="23">
        <v>44525</v>
      </c>
    </row>
    <row r="677" spans="1:5">
      <c r="A677" s="7">
        <v>29</v>
      </c>
      <c r="B677" s="7" t="s">
        <v>366</v>
      </c>
      <c r="C677" s="7" t="str" cm="1">
        <f t="array" ref="C677">INDEX(Table1[[Inception
]:[Grand Budapest Hotel]],MATCH(movie_ratings!A677,Table1[ID],0),$F$5)</f>
        <v>4</v>
      </c>
      <c r="D677" s="23">
        <v>44525</v>
      </c>
      <c r="E677" s="23">
        <v>44525</v>
      </c>
    </row>
    <row r="678" spans="1:5">
      <c r="A678" s="7">
        <v>29</v>
      </c>
      <c r="B678" s="7" t="s">
        <v>382</v>
      </c>
      <c r="C678" s="7" t="str" cm="1">
        <f t="array" ref="C678">INDEX(Table1[[Inception
]:[Grand Budapest Hotel]],MATCH(movie_ratings!A678,Table1[ID],0),$F$6)</f>
        <v>5</v>
      </c>
      <c r="D678" s="23">
        <v>44525</v>
      </c>
      <c r="E678" s="23">
        <v>44525</v>
      </c>
    </row>
    <row r="679" spans="1:5">
      <c r="A679" s="7">
        <v>29</v>
      </c>
      <c r="B679" s="7" t="s">
        <v>394</v>
      </c>
      <c r="C679" s="7" t="str" cm="1">
        <f t="array" ref="C679">INDEX(Table1[[Inception
]:[Grand Budapest Hotel]],MATCH(movie_ratings!A679,Table1[ID],0),$F$7)</f>
        <v>3</v>
      </c>
      <c r="D679" s="23">
        <v>44525</v>
      </c>
      <c r="E679" s="23">
        <v>44525</v>
      </c>
    </row>
    <row r="680" spans="1:5">
      <c r="A680" s="7">
        <v>29</v>
      </c>
      <c r="B680" s="7" t="s">
        <v>334</v>
      </c>
      <c r="C680" s="7" t="str" cm="1">
        <f t="array" ref="C680">INDEX(Table1[[Inception
]:[Grand Budapest Hotel]],MATCH(movie_ratings!A680,Table1[ID],0),$F$8)</f>
        <v>2</v>
      </c>
      <c r="D680" s="23">
        <v>44525</v>
      </c>
      <c r="E680" s="23">
        <v>44525</v>
      </c>
    </row>
    <row r="681" spans="1:5">
      <c r="A681" s="7">
        <v>29</v>
      </c>
      <c r="B681" s="7" t="s">
        <v>294</v>
      </c>
      <c r="C681" s="7" t="str" cm="1">
        <f t="array" ref="C681">INDEX(Table1[[Inception
]:[Grand Budapest Hotel]],MATCH(movie_ratings!A681,Table1[ID],0),$F$9)</f>
        <v>5</v>
      </c>
      <c r="D681" s="23">
        <v>44525</v>
      </c>
      <c r="E681" s="23">
        <v>44525</v>
      </c>
    </row>
    <row r="682" spans="1:5">
      <c r="A682" s="7">
        <v>29</v>
      </c>
      <c r="B682" s="7" t="s">
        <v>366</v>
      </c>
      <c r="C682" s="7" t="str" cm="1">
        <f t="array" ref="C682">INDEX(Table1[[Inception
]:[Grand Budapest Hotel]],MATCH(movie_ratings!A682,Table1[ID],0),$F$10)</f>
        <v>1</v>
      </c>
      <c r="D682" s="23">
        <v>44525</v>
      </c>
      <c r="E682" s="23">
        <v>44525</v>
      </c>
    </row>
    <row r="683" spans="1:5">
      <c r="A683" s="7">
        <v>29</v>
      </c>
      <c r="B683" s="7" t="s">
        <v>382</v>
      </c>
      <c r="C683" s="7" t="str" cm="1">
        <f t="array" ref="C683">INDEX(Table1[[Inception
]:[Grand Budapest Hotel]],MATCH(movie_ratings!A683,Table1[ID],0),$F$11)</f>
        <v>2</v>
      </c>
      <c r="D683" s="23">
        <v>44525</v>
      </c>
      <c r="E683" s="23">
        <v>44525</v>
      </c>
    </row>
    <row r="684" spans="1:5">
      <c r="A684" s="7">
        <v>29</v>
      </c>
      <c r="B684" s="7" t="s">
        <v>382</v>
      </c>
      <c r="C684" s="7" t="str" cm="1">
        <f t="array" ref="C684">INDEX(Table1[[Inception
]:[Grand Budapest Hotel]],MATCH(movie_ratings!A684,Table1[ID],0),$F$12)</f>
        <v>6</v>
      </c>
      <c r="D684" s="23">
        <v>44525</v>
      </c>
      <c r="E684" s="23">
        <v>44525</v>
      </c>
    </row>
    <row r="685" spans="1:5">
      <c r="A685" s="7">
        <v>29</v>
      </c>
      <c r="B685" s="7" t="s">
        <v>352</v>
      </c>
      <c r="C685" s="7" t="str" cm="1">
        <f t="array" ref="C685">INDEX(Table1[[Inception
]:[Grand Budapest Hotel]],MATCH(movie_ratings!A685,Table1[ID],0),$F$13)</f>
        <v>3</v>
      </c>
      <c r="D685" s="23">
        <v>44525</v>
      </c>
      <c r="E685" s="23">
        <v>44525</v>
      </c>
    </row>
    <row r="686" spans="1:5">
      <c r="A686" s="7">
        <v>29</v>
      </c>
      <c r="B686" s="7" t="s">
        <v>394</v>
      </c>
      <c r="C686" s="7" t="str" cm="1">
        <f t="array" ref="C686">INDEX(Table1[[Inception
]:[Grand Budapest Hotel]],MATCH(movie_ratings!A686,Table1[ID],0),$F$14)</f>
        <v>1</v>
      </c>
      <c r="D686" s="23">
        <v>44525</v>
      </c>
      <c r="E686" s="23">
        <v>44525</v>
      </c>
    </row>
    <row r="687" spans="1:5">
      <c r="A687" s="7">
        <v>29</v>
      </c>
      <c r="B687" s="7" t="s">
        <v>386</v>
      </c>
      <c r="C687" s="7" t="str" cm="1">
        <f t="array" ref="C687">INDEX(Table1[[Inception
]:[Grand Budapest Hotel]],MATCH(movie_ratings!A687,Table1[ID],0),$F$15)</f>
        <v>2</v>
      </c>
      <c r="D687" s="23">
        <v>44525</v>
      </c>
      <c r="E687" s="23">
        <v>44525</v>
      </c>
    </row>
    <row r="688" spans="1:5">
      <c r="A688" s="7">
        <v>29</v>
      </c>
      <c r="B688" s="7" t="s">
        <v>386</v>
      </c>
      <c r="C688" s="7" t="str" cm="1">
        <f t="array" ref="C688">INDEX(Table1[[Inception
]:[Grand Budapest Hotel]],MATCH(movie_ratings!A688,Table1[ID],0),$F$16)</f>
        <v>4</v>
      </c>
      <c r="D688" s="23">
        <v>44525</v>
      </c>
      <c r="E688" s="23">
        <v>44525</v>
      </c>
    </row>
    <row r="689" spans="1:5">
      <c r="A689" s="7">
        <v>29</v>
      </c>
      <c r="B689" s="7" t="s">
        <v>266</v>
      </c>
      <c r="C689" s="7" t="str" cm="1">
        <f t="array" ref="C689">INDEX(Table1[[Inception
]:[Grand Budapest Hotel]],MATCH(movie_ratings!A689,Table1[ID],0),$F$17)</f>
        <v>5</v>
      </c>
      <c r="D689" s="23">
        <v>44525</v>
      </c>
      <c r="E689" s="23">
        <v>44525</v>
      </c>
    </row>
    <row r="690" spans="1:5">
      <c r="A690" s="7">
        <v>29</v>
      </c>
      <c r="B690" s="7" t="s">
        <v>276</v>
      </c>
      <c r="C690" s="7" t="str" cm="1">
        <f t="array" ref="C690">INDEX(Table1[[Inception
]:[Grand Budapest Hotel]],MATCH(movie_ratings!A690,Table1[ID],0),$F$18)</f>
        <v>3</v>
      </c>
      <c r="D690" s="23">
        <v>44525</v>
      </c>
      <c r="E690" s="23">
        <v>44525</v>
      </c>
    </row>
    <row r="691" spans="1:5">
      <c r="A691" s="7">
        <v>29</v>
      </c>
      <c r="B691" s="7" t="s">
        <v>276</v>
      </c>
      <c r="C691" s="7" t="str" cm="1">
        <f t="array" ref="C691">INDEX(Table1[[Inception
]:[Grand Budapest Hotel]],MATCH(movie_ratings!A691,Table1[ID],0),$F$19)</f>
        <v>6</v>
      </c>
      <c r="D691" s="23">
        <v>44525</v>
      </c>
      <c r="E691" s="23">
        <v>44525</v>
      </c>
    </row>
    <row r="692" spans="1:5">
      <c r="A692" s="7">
        <v>29</v>
      </c>
      <c r="B692" s="7" t="s">
        <v>276</v>
      </c>
      <c r="C692" s="7" t="str" cm="1">
        <f t="array" ref="C692">INDEX(Table1[[Inception
]:[Grand Budapest Hotel]],MATCH(movie_ratings!A692,Table1[ID],0),$F$20)</f>
        <v>6</v>
      </c>
      <c r="D692" s="23">
        <v>44525</v>
      </c>
      <c r="E692" s="23">
        <v>44525</v>
      </c>
    </row>
    <row r="693" spans="1:5">
      <c r="A693" s="7">
        <v>29</v>
      </c>
      <c r="B693" s="7" t="s">
        <v>276</v>
      </c>
      <c r="C693" s="7" t="str" cm="1">
        <f t="array" ref="C693">INDEX(Table1[[Inception
]:[Grand Budapest Hotel]],MATCH(movie_ratings!A693,Table1[ID],0),$F$21)</f>
        <v>5</v>
      </c>
      <c r="D693" s="23">
        <v>44525</v>
      </c>
      <c r="E693" s="23">
        <v>44525</v>
      </c>
    </row>
    <row r="694" spans="1:5">
      <c r="A694" s="7">
        <v>29</v>
      </c>
      <c r="B694" s="7" t="s">
        <v>276</v>
      </c>
      <c r="C694" s="7" t="str" cm="1">
        <f t="array" ref="C694">INDEX(Table1[[Inception
]:[Grand Budapest Hotel]],MATCH(movie_ratings!A694,Table1[ID],0),$F$22)</f>
        <v>4</v>
      </c>
      <c r="D694" s="23">
        <v>44525</v>
      </c>
      <c r="E694" s="23">
        <v>44525</v>
      </c>
    </row>
    <row r="695" spans="1:5">
      <c r="A695" s="7">
        <v>29</v>
      </c>
      <c r="B695" s="7" t="s">
        <v>394</v>
      </c>
      <c r="C695" s="7" t="str" cm="1">
        <f t="array" ref="C695">INDEX(Table1[[Inception
]:[Grand Budapest Hotel]],MATCH(movie_ratings!A695,Table1[ID],0),$F$23)</f>
        <v>3</v>
      </c>
      <c r="D695" s="23">
        <v>44525</v>
      </c>
      <c r="E695" s="23">
        <v>44525</v>
      </c>
    </row>
    <row r="696" spans="1:5">
      <c r="A696" s="7">
        <v>29</v>
      </c>
      <c r="B696" s="7" t="s">
        <v>268</v>
      </c>
      <c r="C696" s="7" t="str" cm="1">
        <f t="array" ref="C696">INDEX(Table1[[Inception
]:[Grand Budapest Hotel]],MATCH(movie_ratings!A696,Table1[ID],0),$F$24)</f>
        <v>1</v>
      </c>
      <c r="D696" s="23">
        <v>44525</v>
      </c>
      <c r="E696" s="23">
        <v>44525</v>
      </c>
    </row>
    <row r="697" spans="1:5">
      <c r="A697" s="7">
        <v>29</v>
      </c>
      <c r="B697" s="7" t="s">
        <v>366</v>
      </c>
      <c r="C697" s="7" t="str" cm="1">
        <f t="array" ref="C697">INDEX(Table1[[Inception
]:[Grand Budapest Hotel]],MATCH(movie_ratings!A697,Table1[ID],0),$F$25)</f>
        <v>2</v>
      </c>
      <c r="D697" s="23">
        <v>44525</v>
      </c>
      <c r="E697" s="23">
        <v>44525</v>
      </c>
    </row>
    <row r="698" spans="1:5">
      <c r="A698" s="8">
        <v>30</v>
      </c>
      <c r="B698" s="8" t="s">
        <v>366</v>
      </c>
      <c r="C698" s="8" t="str" cm="1">
        <f t="array" ref="C698">INDEX(Table1[[Inception
]:[Grand Budapest Hotel]],MATCH(movie_ratings!A698,Table1[ID],0),$F$2)</f>
        <v>1</v>
      </c>
      <c r="D698" s="27">
        <v>44525</v>
      </c>
      <c r="E698" s="27">
        <v>44525</v>
      </c>
    </row>
    <row r="699" spans="1:5">
      <c r="A699" s="8">
        <v>30</v>
      </c>
      <c r="B699" s="8" t="s">
        <v>386</v>
      </c>
      <c r="C699" s="8" t="str" cm="1">
        <f t="array" ref="C699">INDEX(Table1[[Inception
]:[Grand Budapest Hotel]],MATCH(movie_ratings!A699,Table1[ID],0),$F$3)</f>
        <v>1</v>
      </c>
      <c r="D699" s="27">
        <v>44525</v>
      </c>
      <c r="E699" s="27">
        <v>44525</v>
      </c>
    </row>
    <row r="700" spans="1:5">
      <c r="A700" s="8">
        <v>30</v>
      </c>
      <c r="B700" s="8" t="s">
        <v>386</v>
      </c>
      <c r="C700" s="8" t="str" cm="1">
        <f t="array" ref="C700">INDEX(Table1[[Inception
]:[Grand Budapest Hotel]],MATCH(movie_ratings!A700,Table1[ID],0),$F$4)</f>
        <v>1</v>
      </c>
      <c r="D700" s="27">
        <v>44525</v>
      </c>
      <c r="E700" s="27">
        <v>44525</v>
      </c>
    </row>
    <row r="701" spans="1:5">
      <c r="A701" s="8">
        <v>30</v>
      </c>
      <c r="B701" s="8" t="s">
        <v>366</v>
      </c>
      <c r="C701" s="8" t="str" cm="1">
        <f t="array" ref="C701">INDEX(Table1[[Inception
]:[Grand Budapest Hotel]],MATCH(movie_ratings!A701,Table1[ID],0),$F$5)</f>
        <v>1</v>
      </c>
      <c r="D701" s="27">
        <v>44525</v>
      </c>
      <c r="E701" s="27">
        <v>44525</v>
      </c>
    </row>
    <row r="702" spans="1:5">
      <c r="A702" s="8">
        <v>30</v>
      </c>
      <c r="B702" s="8" t="s">
        <v>382</v>
      </c>
      <c r="C702" s="8" t="str" cm="1">
        <f t="array" ref="C702">INDEX(Table1[[Inception
]:[Grand Budapest Hotel]],MATCH(movie_ratings!A702,Table1[ID],0),$F$6)</f>
        <v>1</v>
      </c>
      <c r="D702" s="27">
        <v>44525</v>
      </c>
      <c r="E702" s="27">
        <v>44525</v>
      </c>
    </row>
    <row r="703" spans="1:5">
      <c r="A703" s="8">
        <v>30</v>
      </c>
      <c r="B703" s="8" t="s">
        <v>394</v>
      </c>
      <c r="C703" s="8" t="str" cm="1">
        <f t="array" ref="C703">INDEX(Table1[[Inception
]:[Grand Budapest Hotel]],MATCH(movie_ratings!A703,Table1[ID],0),$F$7)</f>
        <v>1</v>
      </c>
      <c r="D703" s="27">
        <v>44525</v>
      </c>
      <c r="E703" s="27">
        <v>44525</v>
      </c>
    </row>
    <row r="704" spans="1:5">
      <c r="A704" s="8">
        <v>30</v>
      </c>
      <c r="B704" s="8" t="s">
        <v>334</v>
      </c>
      <c r="C704" s="8" t="str" cm="1">
        <f t="array" ref="C704">INDEX(Table1[[Inception
]:[Grand Budapest Hotel]],MATCH(movie_ratings!A704,Table1[ID],0),$F$8)</f>
        <v>1</v>
      </c>
      <c r="D704" s="27">
        <v>44525</v>
      </c>
      <c r="E704" s="27">
        <v>44525</v>
      </c>
    </row>
    <row r="705" spans="1:5">
      <c r="A705" s="8">
        <v>30</v>
      </c>
      <c r="B705" s="8" t="s">
        <v>294</v>
      </c>
      <c r="C705" s="8" t="str" cm="1">
        <f t="array" ref="C705">INDEX(Table1[[Inception
]:[Grand Budapest Hotel]],MATCH(movie_ratings!A705,Table1[ID],0),$F$9)</f>
        <v>6</v>
      </c>
      <c r="D705" s="27">
        <v>44525</v>
      </c>
      <c r="E705" s="27">
        <v>44525</v>
      </c>
    </row>
    <row r="706" spans="1:5">
      <c r="A706" s="8">
        <v>30</v>
      </c>
      <c r="B706" s="8" t="s">
        <v>366</v>
      </c>
      <c r="C706" s="8" t="str" cm="1">
        <f t="array" ref="C706">INDEX(Table1[[Inception
]:[Grand Budapest Hotel]],MATCH(movie_ratings!A706,Table1[ID],0),$F$10)</f>
        <v>6</v>
      </c>
      <c r="D706" s="27">
        <v>44525</v>
      </c>
      <c r="E706" s="27">
        <v>44525</v>
      </c>
    </row>
    <row r="707" spans="1:5">
      <c r="A707" s="8">
        <v>30</v>
      </c>
      <c r="B707" s="8" t="s">
        <v>382</v>
      </c>
      <c r="C707" s="8" t="str" cm="1">
        <f t="array" ref="C707">INDEX(Table1[[Inception
]:[Grand Budapest Hotel]],MATCH(movie_ratings!A707,Table1[ID],0),$F$11)</f>
        <v>5</v>
      </c>
      <c r="D707" s="27">
        <v>44525</v>
      </c>
      <c r="E707" s="27">
        <v>44525</v>
      </c>
    </row>
    <row r="708" spans="1:5">
      <c r="A708" s="8">
        <v>30</v>
      </c>
      <c r="B708" s="8" t="s">
        <v>382</v>
      </c>
      <c r="C708" s="8" t="str" cm="1">
        <f t="array" ref="C708">INDEX(Table1[[Inception
]:[Grand Budapest Hotel]],MATCH(movie_ratings!A708,Table1[ID],0),$F$12)</f>
        <v>6</v>
      </c>
      <c r="D708" s="27">
        <v>44525</v>
      </c>
      <c r="E708" s="27">
        <v>44525</v>
      </c>
    </row>
    <row r="709" spans="1:5">
      <c r="A709" s="8">
        <v>30</v>
      </c>
      <c r="B709" s="8" t="s">
        <v>352</v>
      </c>
      <c r="C709" s="8" cm="1">
        <f t="array" ref="C709">INDEX(Table1[[Inception
]:[Grand Budapest Hotel]],MATCH(movie_ratings!A709,Table1[ID],0),$F$13)</f>
        <v>0</v>
      </c>
      <c r="D709" s="27">
        <v>44525</v>
      </c>
      <c r="E709" s="27">
        <v>44525</v>
      </c>
    </row>
    <row r="710" spans="1:5">
      <c r="A710" s="8">
        <v>30</v>
      </c>
      <c r="B710" s="8" t="s">
        <v>394</v>
      </c>
      <c r="C710" s="8" t="str" cm="1">
        <f t="array" ref="C710">INDEX(Table1[[Inception
]:[Grand Budapest Hotel]],MATCH(movie_ratings!A710,Table1[ID],0),$F$14)</f>
        <v>6</v>
      </c>
      <c r="D710" s="27">
        <v>44525</v>
      </c>
      <c r="E710" s="27">
        <v>44525</v>
      </c>
    </row>
    <row r="711" spans="1:5">
      <c r="A711" s="8">
        <v>30</v>
      </c>
      <c r="B711" s="8" t="s">
        <v>386</v>
      </c>
      <c r="C711" s="8" t="str" cm="1">
        <f t="array" ref="C711">INDEX(Table1[[Inception
]:[Grand Budapest Hotel]],MATCH(movie_ratings!A711,Table1[ID],0),$F$15)</f>
        <v>6</v>
      </c>
      <c r="D711" s="27">
        <v>44525</v>
      </c>
      <c r="E711" s="27">
        <v>44525</v>
      </c>
    </row>
    <row r="712" spans="1:5">
      <c r="A712" s="8">
        <v>30</v>
      </c>
      <c r="B712" s="8" t="s">
        <v>386</v>
      </c>
      <c r="C712" s="8" t="str" cm="1">
        <f t="array" ref="C712">INDEX(Table1[[Inception
]:[Grand Budapest Hotel]],MATCH(movie_ratings!A712,Table1[ID],0),$F$16)</f>
        <v>6</v>
      </c>
      <c r="D712" s="27">
        <v>44525</v>
      </c>
      <c r="E712" s="27">
        <v>44525</v>
      </c>
    </row>
    <row r="713" spans="1:5">
      <c r="A713" s="8">
        <v>30</v>
      </c>
      <c r="B713" s="8" t="s">
        <v>266</v>
      </c>
      <c r="C713" s="8" t="str" cm="1">
        <f t="array" ref="C713">INDEX(Table1[[Inception
]:[Grand Budapest Hotel]],MATCH(movie_ratings!A713,Table1[ID],0),$F$17)</f>
        <v>5</v>
      </c>
      <c r="D713" s="27">
        <v>44525</v>
      </c>
      <c r="E713" s="27">
        <v>44525</v>
      </c>
    </row>
    <row r="714" spans="1:5">
      <c r="A714" s="8">
        <v>30</v>
      </c>
      <c r="B714" s="8" t="s">
        <v>276</v>
      </c>
      <c r="C714" s="8" t="str" cm="1">
        <f t="array" ref="C714">INDEX(Table1[[Inception
]:[Grand Budapest Hotel]],MATCH(movie_ratings!A714,Table1[ID],0),$F$18)</f>
        <v>6</v>
      </c>
      <c r="D714" s="27">
        <v>44525</v>
      </c>
      <c r="E714" s="27">
        <v>44525</v>
      </c>
    </row>
    <row r="715" spans="1:5">
      <c r="A715" s="8">
        <v>30</v>
      </c>
      <c r="B715" s="8" t="s">
        <v>276</v>
      </c>
      <c r="C715" s="8" t="str" cm="1">
        <f t="array" ref="C715">INDEX(Table1[[Inception
]:[Grand Budapest Hotel]],MATCH(movie_ratings!A715,Table1[ID],0),$F$19)</f>
        <v>6</v>
      </c>
      <c r="D715" s="27">
        <v>44525</v>
      </c>
      <c r="E715" s="27">
        <v>44525</v>
      </c>
    </row>
    <row r="716" spans="1:5">
      <c r="A716" s="8">
        <v>30</v>
      </c>
      <c r="B716" s="8" t="s">
        <v>276</v>
      </c>
      <c r="C716" s="8" t="str" cm="1">
        <f t="array" ref="C716">INDEX(Table1[[Inception
]:[Grand Budapest Hotel]],MATCH(movie_ratings!A716,Table1[ID],0),$F$20)</f>
        <v>6</v>
      </c>
      <c r="D716" s="27">
        <v>44525</v>
      </c>
      <c r="E716" s="27">
        <v>44525</v>
      </c>
    </row>
    <row r="717" spans="1:5">
      <c r="A717" s="8">
        <v>30</v>
      </c>
      <c r="B717" s="8" t="s">
        <v>276</v>
      </c>
      <c r="C717" s="8" t="str" cm="1">
        <f t="array" ref="C717">INDEX(Table1[[Inception
]:[Grand Budapest Hotel]],MATCH(movie_ratings!A717,Table1[ID],0),$F$21)</f>
        <v>6</v>
      </c>
      <c r="D717" s="27">
        <v>44525</v>
      </c>
      <c r="E717" s="27">
        <v>44525</v>
      </c>
    </row>
    <row r="718" spans="1:5">
      <c r="A718" s="8">
        <v>30</v>
      </c>
      <c r="B718" s="8" t="s">
        <v>276</v>
      </c>
      <c r="C718" s="8" t="str" cm="1">
        <f t="array" ref="C718">INDEX(Table1[[Inception
]:[Grand Budapest Hotel]],MATCH(movie_ratings!A718,Table1[ID],0),$F$22)</f>
        <v>5</v>
      </c>
      <c r="D718" s="27">
        <v>44525</v>
      </c>
      <c r="E718" s="27">
        <v>44525</v>
      </c>
    </row>
    <row r="719" spans="1:5">
      <c r="A719" s="8">
        <v>30</v>
      </c>
      <c r="B719" s="8" t="s">
        <v>394</v>
      </c>
      <c r="C719" s="8" t="str" cm="1">
        <f t="array" ref="C719">INDEX(Table1[[Inception
]:[Grand Budapest Hotel]],MATCH(movie_ratings!A719,Table1[ID],0),$F$23)</f>
        <v>6</v>
      </c>
      <c r="D719" s="27">
        <v>44525</v>
      </c>
      <c r="E719" s="27">
        <v>44525</v>
      </c>
    </row>
    <row r="720" spans="1:5">
      <c r="A720" s="8">
        <v>30</v>
      </c>
      <c r="B720" s="8" t="s">
        <v>268</v>
      </c>
      <c r="C720" s="8" t="str" cm="1">
        <f t="array" ref="C720">INDEX(Table1[[Inception
]:[Grand Budapest Hotel]],MATCH(movie_ratings!A720,Table1[ID],0),$F$24)</f>
        <v>6</v>
      </c>
      <c r="D720" s="27">
        <v>44525</v>
      </c>
      <c r="E720" s="27">
        <v>44525</v>
      </c>
    </row>
    <row r="721" spans="1:5">
      <c r="A721" s="8">
        <v>30</v>
      </c>
      <c r="B721" s="8" t="s">
        <v>366</v>
      </c>
      <c r="C721" s="8" t="str" cm="1">
        <f t="array" ref="C721">INDEX(Table1[[Inception
]:[Grand Budapest Hotel]],MATCH(movie_ratings!A721,Table1[ID],0),$F$25)</f>
        <v>6</v>
      </c>
      <c r="D721" s="27">
        <v>44525</v>
      </c>
      <c r="E721" s="27">
        <v>44525</v>
      </c>
    </row>
    <row r="722" spans="1:5">
      <c r="A722" s="7">
        <v>31</v>
      </c>
      <c r="B722" s="7" t="s">
        <v>366</v>
      </c>
      <c r="C722" s="7" t="str" cm="1">
        <f t="array" ref="C722">INDEX(Table1[[Inception
]:[Grand Budapest Hotel]],MATCH(movie_ratings!A722,Table1[ID],0),$F$2)</f>
        <v>4</v>
      </c>
      <c r="D722" s="23">
        <v>44525</v>
      </c>
      <c r="E722" s="23">
        <v>44525</v>
      </c>
    </row>
    <row r="723" spans="1:5">
      <c r="A723" s="7">
        <v>31</v>
      </c>
      <c r="B723" s="7" t="s">
        <v>386</v>
      </c>
      <c r="C723" s="7" cm="1">
        <f t="array" ref="C723">INDEX(Table1[[Inception
]:[Grand Budapest Hotel]],MATCH(movie_ratings!A723,Table1[ID],0),$F$3)</f>
        <v>0</v>
      </c>
      <c r="D723" s="23">
        <v>44525</v>
      </c>
      <c r="E723" s="23">
        <v>44525</v>
      </c>
    </row>
    <row r="724" spans="1:5">
      <c r="A724" s="7">
        <v>31</v>
      </c>
      <c r="B724" s="7" t="s">
        <v>386</v>
      </c>
      <c r="C724" s="7" cm="1">
        <f t="array" ref="C724">INDEX(Table1[[Inception
]:[Grand Budapest Hotel]],MATCH(movie_ratings!A724,Table1[ID],0),$F$4)</f>
        <v>0</v>
      </c>
      <c r="D724" s="23">
        <v>44525</v>
      </c>
      <c r="E724" s="23">
        <v>44525</v>
      </c>
    </row>
    <row r="725" spans="1:5">
      <c r="A725" s="7">
        <v>31</v>
      </c>
      <c r="B725" s="7" t="s">
        <v>366</v>
      </c>
      <c r="C725" s="7" cm="1">
        <f t="array" ref="C725">INDEX(Table1[[Inception
]:[Grand Budapest Hotel]],MATCH(movie_ratings!A725,Table1[ID],0),$F$5)</f>
        <v>0</v>
      </c>
      <c r="D725" s="23">
        <v>44525</v>
      </c>
      <c r="E725" s="23">
        <v>44525</v>
      </c>
    </row>
    <row r="726" spans="1:5">
      <c r="A726" s="7">
        <v>31</v>
      </c>
      <c r="B726" s="7" t="s">
        <v>382</v>
      </c>
      <c r="C726" s="7" t="str" cm="1">
        <f t="array" ref="C726">INDEX(Table1[[Inception
]:[Grand Budapest Hotel]],MATCH(movie_ratings!A726,Table1[ID],0),$F$6)</f>
        <v>4</v>
      </c>
      <c r="D726" s="23">
        <v>44525</v>
      </c>
      <c r="E726" s="23">
        <v>44525</v>
      </c>
    </row>
    <row r="727" spans="1:5">
      <c r="A727" s="7">
        <v>31</v>
      </c>
      <c r="B727" s="7" t="s">
        <v>394</v>
      </c>
      <c r="C727" s="7" cm="1">
        <f t="array" ref="C727">INDEX(Table1[[Inception
]:[Grand Budapest Hotel]],MATCH(movie_ratings!A727,Table1[ID],0),$F$7)</f>
        <v>0</v>
      </c>
      <c r="D727" s="23">
        <v>44525</v>
      </c>
      <c r="E727" s="23">
        <v>44525</v>
      </c>
    </row>
    <row r="728" spans="1:5">
      <c r="A728" s="7">
        <v>31</v>
      </c>
      <c r="B728" s="7" t="s">
        <v>334</v>
      </c>
      <c r="C728" s="7" t="str" cm="1">
        <f t="array" ref="C728">INDEX(Table1[[Inception
]:[Grand Budapest Hotel]],MATCH(movie_ratings!A728,Table1[ID],0),$F$8)</f>
        <v>5</v>
      </c>
      <c r="D728" s="23">
        <v>44525</v>
      </c>
      <c r="E728" s="23">
        <v>44525</v>
      </c>
    </row>
    <row r="729" spans="1:5">
      <c r="A729" s="7">
        <v>31</v>
      </c>
      <c r="B729" s="7" t="s">
        <v>294</v>
      </c>
      <c r="C729" s="7" t="str" cm="1">
        <f t="array" ref="C729">INDEX(Table1[[Inception
]:[Grand Budapest Hotel]],MATCH(movie_ratings!A729,Table1[ID],0),$F$9)</f>
        <v>5</v>
      </c>
      <c r="D729" s="23">
        <v>44525</v>
      </c>
      <c r="E729" s="23">
        <v>44525</v>
      </c>
    </row>
    <row r="730" spans="1:5">
      <c r="A730" s="7">
        <v>31</v>
      </c>
      <c r="B730" s="7" t="s">
        <v>366</v>
      </c>
      <c r="C730" s="7" cm="1">
        <f t="array" ref="C730">INDEX(Table1[[Inception
]:[Grand Budapest Hotel]],MATCH(movie_ratings!A730,Table1[ID],0),$F$10)</f>
        <v>0</v>
      </c>
      <c r="D730" s="23">
        <v>44525</v>
      </c>
      <c r="E730" s="23">
        <v>44525</v>
      </c>
    </row>
    <row r="731" spans="1:5">
      <c r="A731" s="7">
        <v>31</v>
      </c>
      <c r="B731" s="7" t="s">
        <v>382</v>
      </c>
      <c r="C731" s="7" cm="1">
        <f t="array" ref="C731">INDEX(Table1[[Inception
]:[Grand Budapest Hotel]],MATCH(movie_ratings!A731,Table1[ID],0),$F$11)</f>
        <v>0</v>
      </c>
      <c r="D731" s="23">
        <v>44525</v>
      </c>
      <c r="E731" s="23">
        <v>44525</v>
      </c>
    </row>
    <row r="732" spans="1:5">
      <c r="A732" s="7">
        <v>31</v>
      </c>
      <c r="B732" s="7" t="s">
        <v>382</v>
      </c>
      <c r="C732" s="7" cm="1">
        <f t="array" ref="C732">INDEX(Table1[[Inception
]:[Grand Budapest Hotel]],MATCH(movie_ratings!A732,Table1[ID],0),$F$12)</f>
        <v>0</v>
      </c>
      <c r="D732" s="23">
        <v>44525</v>
      </c>
      <c r="E732" s="23">
        <v>44525</v>
      </c>
    </row>
    <row r="733" spans="1:5">
      <c r="A733" s="7">
        <v>31</v>
      </c>
      <c r="B733" s="7" t="s">
        <v>352</v>
      </c>
      <c r="C733" s="7" cm="1">
        <f t="array" ref="C733">INDEX(Table1[[Inception
]:[Grand Budapest Hotel]],MATCH(movie_ratings!A733,Table1[ID],0),$F$13)</f>
        <v>0</v>
      </c>
      <c r="D733" s="23">
        <v>44525</v>
      </c>
      <c r="E733" s="23">
        <v>44525</v>
      </c>
    </row>
    <row r="734" spans="1:5">
      <c r="A734" s="7">
        <v>31</v>
      </c>
      <c r="B734" s="7" t="s">
        <v>394</v>
      </c>
      <c r="C734" s="7" cm="1">
        <f t="array" ref="C734">INDEX(Table1[[Inception
]:[Grand Budapest Hotel]],MATCH(movie_ratings!A734,Table1[ID],0),$F$14)</f>
        <v>0</v>
      </c>
      <c r="D734" s="23">
        <v>44525</v>
      </c>
      <c r="E734" s="23">
        <v>44525</v>
      </c>
    </row>
    <row r="735" spans="1:5">
      <c r="A735" s="7">
        <v>31</v>
      </c>
      <c r="B735" s="7" t="s">
        <v>386</v>
      </c>
      <c r="C735" s="7" cm="1">
        <f t="array" ref="C735">INDEX(Table1[[Inception
]:[Grand Budapest Hotel]],MATCH(movie_ratings!A735,Table1[ID],0),$F$15)</f>
        <v>0</v>
      </c>
      <c r="D735" s="23">
        <v>44525</v>
      </c>
      <c r="E735" s="23">
        <v>44525</v>
      </c>
    </row>
    <row r="736" spans="1:5">
      <c r="A736" s="7">
        <v>31</v>
      </c>
      <c r="B736" s="7" t="s">
        <v>386</v>
      </c>
      <c r="C736" s="7" t="str" cm="1">
        <f t="array" ref="C736">INDEX(Table1[[Inception
]:[Grand Budapest Hotel]],MATCH(movie_ratings!A736,Table1[ID],0),$F$16)</f>
        <v>5</v>
      </c>
      <c r="D736" s="23">
        <v>44525</v>
      </c>
      <c r="E736" s="23">
        <v>44525</v>
      </c>
    </row>
    <row r="737" spans="1:5">
      <c r="A737" s="7">
        <v>31</v>
      </c>
      <c r="B737" s="7" t="s">
        <v>266</v>
      </c>
      <c r="C737" s="7" t="str" cm="1">
        <f t="array" ref="C737">INDEX(Table1[[Inception
]:[Grand Budapest Hotel]],MATCH(movie_ratings!A737,Table1[ID],0),$F$17)</f>
        <v>4</v>
      </c>
      <c r="D737" s="23">
        <v>44525</v>
      </c>
      <c r="E737" s="23">
        <v>44525</v>
      </c>
    </row>
    <row r="738" spans="1:5">
      <c r="A738" s="7">
        <v>31</v>
      </c>
      <c r="B738" s="7" t="s">
        <v>276</v>
      </c>
      <c r="C738" s="7" cm="1">
        <f t="array" ref="C738">INDEX(Table1[[Inception
]:[Grand Budapest Hotel]],MATCH(movie_ratings!A738,Table1[ID],0),$F$18)</f>
        <v>0</v>
      </c>
      <c r="D738" s="23">
        <v>44525</v>
      </c>
      <c r="E738" s="23">
        <v>44525</v>
      </c>
    </row>
    <row r="739" spans="1:5">
      <c r="A739" s="7">
        <v>31</v>
      </c>
      <c r="B739" s="7" t="s">
        <v>276</v>
      </c>
      <c r="C739" s="7" cm="1">
        <f t="array" ref="C739">INDEX(Table1[[Inception
]:[Grand Budapest Hotel]],MATCH(movie_ratings!A739,Table1[ID],0),$F$19)</f>
        <v>0</v>
      </c>
      <c r="D739" s="23">
        <v>44525</v>
      </c>
      <c r="E739" s="23">
        <v>44525</v>
      </c>
    </row>
    <row r="740" spans="1:5">
      <c r="A740" s="7">
        <v>31</v>
      </c>
      <c r="B740" s="7" t="s">
        <v>276</v>
      </c>
      <c r="C740" s="7" cm="1">
        <f t="array" ref="C740">INDEX(Table1[[Inception
]:[Grand Budapest Hotel]],MATCH(movie_ratings!A740,Table1[ID],0),$F$20)</f>
        <v>0</v>
      </c>
      <c r="D740" s="23">
        <v>44525</v>
      </c>
      <c r="E740" s="23">
        <v>44525</v>
      </c>
    </row>
    <row r="741" spans="1:5">
      <c r="A741" s="7">
        <v>31</v>
      </c>
      <c r="B741" s="7" t="s">
        <v>276</v>
      </c>
      <c r="C741" s="7" t="str" cm="1">
        <f t="array" ref="C741">INDEX(Table1[[Inception
]:[Grand Budapest Hotel]],MATCH(movie_ratings!A741,Table1[ID],0),$F$21)</f>
        <v>5</v>
      </c>
      <c r="D741" s="23">
        <v>44525</v>
      </c>
      <c r="E741" s="23">
        <v>44525</v>
      </c>
    </row>
    <row r="742" spans="1:5">
      <c r="A742" s="7">
        <v>31</v>
      </c>
      <c r="B742" s="7" t="s">
        <v>276</v>
      </c>
      <c r="C742" s="7" cm="1">
        <f t="array" ref="C742">INDEX(Table1[[Inception
]:[Grand Budapest Hotel]],MATCH(movie_ratings!A742,Table1[ID],0),$F$22)</f>
        <v>0</v>
      </c>
      <c r="D742" s="23">
        <v>44525</v>
      </c>
      <c r="E742" s="23">
        <v>44525</v>
      </c>
    </row>
    <row r="743" spans="1:5">
      <c r="A743" s="7">
        <v>31</v>
      </c>
      <c r="B743" s="7" t="s">
        <v>394</v>
      </c>
      <c r="C743" s="7" cm="1">
        <f t="array" ref="C743">INDEX(Table1[[Inception
]:[Grand Budapest Hotel]],MATCH(movie_ratings!A743,Table1[ID],0),$F$23)</f>
        <v>0</v>
      </c>
      <c r="D743" s="23">
        <v>44525</v>
      </c>
      <c r="E743" s="23">
        <v>44525</v>
      </c>
    </row>
    <row r="744" spans="1:5">
      <c r="A744" s="7">
        <v>31</v>
      </c>
      <c r="B744" s="7" t="s">
        <v>268</v>
      </c>
      <c r="C744" s="7" t="str" cm="1">
        <f t="array" ref="C744">INDEX(Table1[[Inception
]:[Grand Budapest Hotel]],MATCH(movie_ratings!A744,Table1[ID],0),$F$24)</f>
        <v>5</v>
      </c>
      <c r="D744" s="23">
        <v>44525</v>
      </c>
      <c r="E744" s="23">
        <v>44525</v>
      </c>
    </row>
    <row r="745" spans="1:5">
      <c r="A745" s="7">
        <v>31</v>
      </c>
      <c r="B745" s="7" t="s">
        <v>366</v>
      </c>
      <c r="C745" s="7" cm="1">
        <f t="array" ref="C745">INDEX(Table1[[Inception
]:[Grand Budapest Hotel]],MATCH(movie_ratings!A745,Table1[ID],0),$F$25)</f>
        <v>0</v>
      </c>
      <c r="D745" s="23">
        <v>44525</v>
      </c>
      <c r="E745" s="23">
        <v>44525</v>
      </c>
    </row>
    <row r="746" spans="1:5">
      <c r="A746" s="8">
        <v>32</v>
      </c>
      <c r="B746" s="8" t="s">
        <v>366</v>
      </c>
      <c r="C746" s="8" cm="1">
        <f t="array" ref="C746">INDEX(Table1[[Inception
]:[Grand Budapest Hotel]],MATCH(movie_ratings!A746,Table1[ID],0),$F$2)</f>
        <v>0</v>
      </c>
      <c r="D746" s="27">
        <v>44525</v>
      </c>
      <c r="E746" s="27">
        <v>44525</v>
      </c>
    </row>
    <row r="747" spans="1:5">
      <c r="A747" s="8">
        <v>32</v>
      </c>
      <c r="B747" s="8" t="s">
        <v>386</v>
      </c>
      <c r="C747" s="8" cm="1">
        <f t="array" ref="C747">INDEX(Table1[[Inception
]:[Grand Budapest Hotel]],MATCH(movie_ratings!A747,Table1[ID],0),$F$3)</f>
        <v>0</v>
      </c>
      <c r="D747" s="27">
        <v>44525</v>
      </c>
      <c r="E747" s="27">
        <v>44525</v>
      </c>
    </row>
    <row r="748" spans="1:5">
      <c r="A748" s="8">
        <v>32</v>
      </c>
      <c r="B748" s="8" t="s">
        <v>386</v>
      </c>
      <c r="C748" s="8" cm="1">
        <f t="array" ref="C748">INDEX(Table1[[Inception
]:[Grand Budapest Hotel]],MATCH(movie_ratings!A748,Table1[ID],0),$F$4)</f>
        <v>0</v>
      </c>
      <c r="D748" s="27">
        <v>44525</v>
      </c>
      <c r="E748" s="27">
        <v>44525</v>
      </c>
    </row>
    <row r="749" spans="1:5">
      <c r="A749" s="8">
        <v>32</v>
      </c>
      <c r="B749" s="8" t="s">
        <v>366</v>
      </c>
      <c r="C749" s="8" cm="1">
        <f t="array" ref="C749">INDEX(Table1[[Inception
]:[Grand Budapest Hotel]],MATCH(movie_ratings!A749,Table1[ID],0),$F$5)</f>
        <v>0</v>
      </c>
      <c r="D749" s="27">
        <v>44525</v>
      </c>
      <c r="E749" s="27">
        <v>44525</v>
      </c>
    </row>
    <row r="750" spans="1:5">
      <c r="A750" s="8">
        <v>32</v>
      </c>
      <c r="B750" s="8" t="s">
        <v>382</v>
      </c>
      <c r="C750" s="8" cm="1">
        <f t="array" ref="C750">INDEX(Table1[[Inception
]:[Grand Budapest Hotel]],MATCH(movie_ratings!A750,Table1[ID],0),$F$6)</f>
        <v>0</v>
      </c>
      <c r="D750" s="27">
        <v>44525</v>
      </c>
      <c r="E750" s="27">
        <v>44525</v>
      </c>
    </row>
    <row r="751" spans="1:5">
      <c r="A751" s="8">
        <v>32</v>
      </c>
      <c r="B751" s="8" t="s">
        <v>394</v>
      </c>
      <c r="C751" s="8" cm="1">
        <f t="array" ref="C751">INDEX(Table1[[Inception
]:[Grand Budapest Hotel]],MATCH(movie_ratings!A751,Table1[ID],0),$F$7)</f>
        <v>0</v>
      </c>
      <c r="D751" s="27">
        <v>44525</v>
      </c>
      <c r="E751" s="27">
        <v>44525</v>
      </c>
    </row>
    <row r="752" spans="1:5">
      <c r="A752" s="8">
        <v>32</v>
      </c>
      <c r="B752" s="8" t="s">
        <v>334</v>
      </c>
      <c r="C752" s="8" cm="1">
        <f t="array" ref="C752">INDEX(Table1[[Inception
]:[Grand Budapest Hotel]],MATCH(movie_ratings!A752,Table1[ID],0),$F$8)</f>
        <v>0</v>
      </c>
      <c r="D752" s="27">
        <v>44525</v>
      </c>
      <c r="E752" s="27">
        <v>44525</v>
      </c>
    </row>
    <row r="753" spans="1:5">
      <c r="A753" s="8">
        <v>32</v>
      </c>
      <c r="B753" s="8" t="s">
        <v>294</v>
      </c>
      <c r="C753" s="8" cm="1">
        <f t="array" ref="C753">INDEX(Table1[[Inception
]:[Grand Budapest Hotel]],MATCH(movie_ratings!A753,Table1[ID],0),$F$9)</f>
        <v>0</v>
      </c>
      <c r="D753" s="27">
        <v>44525</v>
      </c>
      <c r="E753" s="27">
        <v>44525</v>
      </c>
    </row>
    <row r="754" spans="1:5">
      <c r="A754" s="8">
        <v>32</v>
      </c>
      <c r="B754" s="8" t="s">
        <v>366</v>
      </c>
      <c r="C754" s="8" cm="1">
        <f t="array" ref="C754">INDEX(Table1[[Inception
]:[Grand Budapest Hotel]],MATCH(movie_ratings!A754,Table1[ID],0),$F$10)</f>
        <v>0</v>
      </c>
      <c r="D754" s="27">
        <v>44525</v>
      </c>
      <c r="E754" s="27">
        <v>44525</v>
      </c>
    </row>
    <row r="755" spans="1:5">
      <c r="A755" s="8">
        <v>32</v>
      </c>
      <c r="B755" s="8" t="s">
        <v>382</v>
      </c>
      <c r="C755" s="8" cm="1">
        <f t="array" ref="C755">INDEX(Table1[[Inception
]:[Grand Budapest Hotel]],MATCH(movie_ratings!A755,Table1[ID],0),$F$11)</f>
        <v>0</v>
      </c>
      <c r="D755" s="27">
        <v>44525</v>
      </c>
      <c r="E755" s="27">
        <v>44525</v>
      </c>
    </row>
    <row r="756" spans="1:5">
      <c r="A756" s="8">
        <v>32</v>
      </c>
      <c r="B756" s="8" t="s">
        <v>382</v>
      </c>
      <c r="C756" s="8" cm="1">
        <f t="array" ref="C756">INDEX(Table1[[Inception
]:[Grand Budapest Hotel]],MATCH(movie_ratings!A756,Table1[ID],0),$F$12)</f>
        <v>0</v>
      </c>
      <c r="D756" s="27">
        <v>44525</v>
      </c>
      <c r="E756" s="27">
        <v>44525</v>
      </c>
    </row>
    <row r="757" spans="1:5">
      <c r="A757" s="8">
        <v>32</v>
      </c>
      <c r="B757" s="8" t="s">
        <v>352</v>
      </c>
      <c r="C757" s="8" cm="1">
        <f t="array" ref="C757">INDEX(Table1[[Inception
]:[Grand Budapest Hotel]],MATCH(movie_ratings!A757,Table1[ID],0),$F$13)</f>
        <v>0</v>
      </c>
      <c r="D757" s="27">
        <v>44525</v>
      </c>
      <c r="E757" s="27">
        <v>44525</v>
      </c>
    </row>
    <row r="758" spans="1:5">
      <c r="A758" s="8">
        <v>32</v>
      </c>
      <c r="B758" s="8" t="s">
        <v>394</v>
      </c>
      <c r="C758" s="8" cm="1">
        <f t="array" ref="C758">INDEX(Table1[[Inception
]:[Grand Budapest Hotel]],MATCH(movie_ratings!A758,Table1[ID],0),$F$14)</f>
        <v>0</v>
      </c>
      <c r="D758" s="27">
        <v>44525</v>
      </c>
      <c r="E758" s="27">
        <v>44525</v>
      </c>
    </row>
    <row r="759" spans="1:5">
      <c r="A759" s="8">
        <v>32</v>
      </c>
      <c r="B759" s="8" t="s">
        <v>386</v>
      </c>
      <c r="C759" s="8" cm="1">
        <f t="array" ref="C759">INDEX(Table1[[Inception
]:[Grand Budapest Hotel]],MATCH(movie_ratings!A759,Table1[ID],0),$F$15)</f>
        <v>0</v>
      </c>
      <c r="D759" s="27">
        <v>44525</v>
      </c>
      <c r="E759" s="27">
        <v>44525</v>
      </c>
    </row>
    <row r="760" spans="1:5">
      <c r="A760" s="8">
        <v>32</v>
      </c>
      <c r="B760" s="8" t="s">
        <v>386</v>
      </c>
      <c r="C760" s="8" cm="1">
        <f t="array" ref="C760">INDEX(Table1[[Inception
]:[Grand Budapest Hotel]],MATCH(movie_ratings!A760,Table1[ID],0),$F$16)</f>
        <v>0</v>
      </c>
      <c r="D760" s="27">
        <v>44525</v>
      </c>
      <c r="E760" s="27">
        <v>44525</v>
      </c>
    </row>
    <row r="761" spans="1:5">
      <c r="A761" s="8">
        <v>32</v>
      </c>
      <c r="B761" s="8" t="s">
        <v>266</v>
      </c>
      <c r="C761" s="8" cm="1">
        <f t="array" ref="C761">INDEX(Table1[[Inception
]:[Grand Budapest Hotel]],MATCH(movie_ratings!A761,Table1[ID],0),$F$17)</f>
        <v>0</v>
      </c>
      <c r="D761" s="27">
        <v>44525</v>
      </c>
      <c r="E761" s="27">
        <v>44525</v>
      </c>
    </row>
    <row r="762" spans="1:5">
      <c r="A762" s="8">
        <v>32</v>
      </c>
      <c r="B762" s="8" t="s">
        <v>276</v>
      </c>
      <c r="C762" s="8" cm="1">
        <f t="array" ref="C762">INDEX(Table1[[Inception
]:[Grand Budapest Hotel]],MATCH(movie_ratings!A762,Table1[ID],0),$F$18)</f>
        <v>0</v>
      </c>
      <c r="D762" s="27">
        <v>44525</v>
      </c>
      <c r="E762" s="27">
        <v>44525</v>
      </c>
    </row>
    <row r="763" spans="1:5">
      <c r="A763" s="8">
        <v>32</v>
      </c>
      <c r="B763" s="8" t="s">
        <v>276</v>
      </c>
      <c r="C763" s="8" cm="1">
        <f t="array" ref="C763">INDEX(Table1[[Inception
]:[Grand Budapest Hotel]],MATCH(movie_ratings!A763,Table1[ID],0),$F$19)</f>
        <v>0</v>
      </c>
      <c r="D763" s="27">
        <v>44525</v>
      </c>
      <c r="E763" s="27">
        <v>44525</v>
      </c>
    </row>
    <row r="764" spans="1:5">
      <c r="A764" s="8">
        <v>32</v>
      </c>
      <c r="B764" s="8" t="s">
        <v>276</v>
      </c>
      <c r="C764" s="8" cm="1">
        <f t="array" ref="C764">INDEX(Table1[[Inception
]:[Grand Budapest Hotel]],MATCH(movie_ratings!A764,Table1[ID],0),$F$20)</f>
        <v>0</v>
      </c>
      <c r="D764" s="27">
        <v>44525</v>
      </c>
      <c r="E764" s="27">
        <v>44525</v>
      </c>
    </row>
    <row r="765" spans="1:5">
      <c r="A765" s="8">
        <v>32</v>
      </c>
      <c r="B765" s="8" t="s">
        <v>276</v>
      </c>
      <c r="C765" s="8" cm="1">
        <f t="array" ref="C765">INDEX(Table1[[Inception
]:[Grand Budapest Hotel]],MATCH(movie_ratings!A765,Table1[ID],0),$F$21)</f>
        <v>0</v>
      </c>
      <c r="D765" s="27">
        <v>44525</v>
      </c>
      <c r="E765" s="27">
        <v>44525</v>
      </c>
    </row>
    <row r="766" spans="1:5">
      <c r="A766" s="8">
        <v>32</v>
      </c>
      <c r="B766" s="8" t="s">
        <v>276</v>
      </c>
      <c r="C766" s="8" cm="1">
        <f t="array" ref="C766">INDEX(Table1[[Inception
]:[Grand Budapest Hotel]],MATCH(movie_ratings!A766,Table1[ID],0),$F$22)</f>
        <v>0</v>
      </c>
      <c r="D766" s="27">
        <v>44525</v>
      </c>
      <c r="E766" s="27">
        <v>44525</v>
      </c>
    </row>
    <row r="767" spans="1:5">
      <c r="A767" s="8">
        <v>32</v>
      </c>
      <c r="B767" s="8" t="s">
        <v>394</v>
      </c>
      <c r="C767" s="8" cm="1">
        <f t="array" ref="C767">INDEX(Table1[[Inception
]:[Grand Budapest Hotel]],MATCH(movie_ratings!A767,Table1[ID],0),$F$23)</f>
        <v>0</v>
      </c>
      <c r="D767" s="27">
        <v>44525</v>
      </c>
      <c r="E767" s="27">
        <v>44525</v>
      </c>
    </row>
    <row r="768" spans="1:5">
      <c r="A768" s="8">
        <v>32</v>
      </c>
      <c r="B768" s="8" t="s">
        <v>268</v>
      </c>
      <c r="C768" s="8" cm="1">
        <f t="array" ref="C768">INDEX(Table1[[Inception
]:[Grand Budapest Hotel]],MATCH(movie_ratings!A768,Table1[ID],0),$F$24)</f>
        <v>0</v>
      </c>
      <c r="D768" s="27">
        <v>44525</v>
      </c>
      <c r="E768" s="27">
        <v>44525</v>
      </c>
    </row>
    <row r="769" spans="1:5">
      <c r="A769" s="8">
        <v>32</v>
      </c>
      <c r="B769" s="8" t="s">
        <v>366</v>
      </c>
      <c r="C769" s="8" cm="1">
        <f t="array" ref="C769">INDEX(Table1[[Inception
]:[Grand Budapest Hotel]],MATCH(movie_ratings!A769,Table1[ID],0),$F$25)</f>
        <v>0</v>
      </c>
      <c r="D769" s="27">
        <v>44525</v>
      </c>
      <c r="E769" s="27">
        <v>44525</v>
      </c>
    </row>
    <row r="770" spans="1:5">
      <c r="A770" s="7">
        <v>33</v>
      </c>
      <c r="B770" s="7" t="s">
        <v>366</v>
      </c>
      <c r="C770" s="7" t="str" cm="1">
        <f t="array" ref="C770">INDEX(Table1[[Inception
]:[Grand Budapest Hotel]],MATCH(movie_ratings!A770,Table1[ID],0),$F$2)</f>
        <v>2</v>
      </c>
      <c r="D770" s="23">
        <v>44525</v>
      </c>
      <c r="E770" s="23">
        <v>44525</v>
      </c>
    </row>
    <row r="771" spans="1:5">
      <c r="A771" s="7">
        <v>33</v>
      </c>
      <c r="B771" s="7" t="s">
        <v>386</v>
      </c>
      <c r="C771" s="7" cm="1">
        <f t="array" ref="C771">INDEX(Table1[[Inception
]:[Grand Budapest Hotel]],MATCH(movie_ratings!A771,Table1[ID],0),$F$3)</f>
        <v>0</v>
      </c>
      <c r="D771" s="23">
        <v>44525</v>
      </c>
      <c r="E771" s="23">
        <v>44525</v>
      </c>
    </row>
    <row r="772" spans="1:5">
      <c r="A772" s="7">
        <v>33</v>
      </c>
      <c r="B772" s="7" t="s">
        <v>386</v>
      </c>
      <c r="C772" s="7" cm="1">
        <f t="array" ref="C772">INDEX(Table1[[Inception
]:[Grand Budapest Hotel]],MATCH(movie_ratings!A772,Table1[ID],0),$F$4)</f>
        <v>0</v>
      </c>
      <c r="D772" s="23">
        <v>44525</v>
      </c>
      <c r="E772" s="23">
        <v>44525</v>
      </c>
    </row>
    <row r="773" spans="1:5">
      <c r="A773" s="7">
        <v>33</v>
      </c>
      <c r="B773" s="7" t="s">
        <v>366</v>
      </c>
      <c r="C773" s="7" t="str" cm="1">
        <f t="array" ref="C773">INDEX(Table1[[Inception
]:[Grand Budapest Hotel]],MATCH(movie_ratings!A773,Table1[ID],0),$F$5)</f>
        <v>2</v>
      </c>
      <c r="D773" s="23">
        <v>44525</v>
      </c>
      <c r="E773" s="23">
        <v>44525</v>
      </c>
    </row>
    <row r="774" spans="1:5">
      <c r="A774" s="7">
        <v>33</v>
      </c>
      <c r="B774" s="7" t="s">
        <v>382</v>
      </c>
      <c r="C774" s="7" t="str" cm="1">
        <f t="array" ref="C774">INDEX(Table1[[Inception
]:[Grand Budapest Hotel]],MATCH(movie_ratings!A774,Table1[ID],0),$F$6)</f>
        <v>1</v>
      </c>
      <c r="D774" s="23">
        <v>44525</v>
      </c>
      <c r="E774" s="23">
        <v>44525</v>
      </c>
    </row>
    <row r="775" spans="1:5">
      <c r="A775" s="7">
        <v>33</v>
      </c>
      <c r="B775" s="7" t="s">
        <v>394</v>
      </c>
      <c r="C775" s="7" cm="1">
        <f t="array" ref="C775">INDEX(Table1[[Inception
]:[Grand Budapest Hotel]],MATCH(movie_ratings!A775,Table1[ID],0),$F$7)</f>
        <v>0</v>
      </c>
      <c r="D775" s="23">
        <v>44525</v>
      </c>
      <c r="E775" s="23">
        <v>44525</v>
      </c>
    </row>
    <row r="776" spans="1:5">
      <c r="A776" s="7">
        <v>33</v>
      </c>
      <c r="B776" s="7" t="s">
        <v>334</v>
      </c>
      <c r="C776" s="7" t="str" cm="1">
        <f t="array" ref="C776">INDEX(Table1[[Inception
]:[Grand Budapest Hotel]],MATCH(movie_ratings!A776,Table1[ID],0),$F$8)</f>
        <v>6</v>
      </c>
      <c r="D776" s="23">
        <v>44525</v>
      </c>
      <c r="E776" s="23">
        <v>44525</v>
      </c>
    </row>
    <row r="777" spans="1:5">
      <c r="A777" s="7">
        <v>33</v>
      </c>
      <c r="B777" s="7" t="s">
        <v>294</v>
      </c>
      <c r="C777" s="7" t="str" cm="1">
        <f t="array" ref="C777">INDEX(Table1[[Inception
]:[Grand Budapest Hotel]],MATCH(movie_ratings!A777,Table1[ID],0),$F$9)</f>
        <v>2</v>
      </c>
      <c r="D777" s="23">
        <v>44525</v>
      </c>
      <c r="E777" s="23">
        <v>44525</v>
      </c>
    </row>
    <row r="778" spans="1:5">
      <c r="A778" s="7">
        <v>33</v>
      </c>
      <c r="B778" s="7" t="s">
        <v>366</v>
      </c>
      <c r="C778" s="7" t="str" cm="1">
        <f t="array" ref="C778">INDEX(Table1[[Inception
]:[Grand Budapest Hotel]],MATCH(movie_ratings!A778,Table1[ID],0),$F$10)</f>
        <v>1</v>
      </c>
      <c r="D778" s="23">
        <v>44525</v>
      </c>
      <c r="E778" s="23">
        <v>44525</v>
      </c>
    </row>
    <row r="779" spans="1:5">
      <c r="A779" s="7">
        <v>33</v>
      </c>
      <c r="B779" s="7" t="s">
        <v>382</v>
      </c>
      <c r="C779" s="7" cm="1">
        <f t="array" ref="C779">INDEX(Table1[[Inception
]:[Grand Budapest Hotel]],MATCH(movie_ratings!A779,Table1[ID],0),$F$11)</f>
        <v>0</v>
      </c>
      <c r="D779" s="23">
        <v>44525</v>
      </c>
      <c r="E779" s="23">
        <v>44525</v>
      </c>
    </row>
    <row r="780" spans="1:5">
      <c r="A780" s="7">
        <v>33</v>
      </c>
      <c r="B780" s="7" t="s">
        <v>382</v>
      </c>
      <c r="C780" s="7" cm="1">
        <f t="array" ref="C780">INDEX(Table1[[Inception
]:[Grand Budapest Hotel]],MATCH(movie_ratings!A780,Table1[ID],0),$F$12)</f>
        <v>0</v>
      </c>
      <c r="D780" s="23">
        <v>44525</v>
      </c>
      <c r="E780" s="23">
        <v>44525</v>
      </c>
    </row>
    <row r="781" spans="1:5">
      <c r="A781" s="7">
        <v>33</v>
      </c>
      <c r="B781" s="7" t="s">
        <v>352</v>
      </c>
      <c r="C781" s="7" t="str" cm="1">
        <f t="array" ref="C781">INDEX(Table1[[Inception
]:[Grand Budapest Hotel]],MATCH(movie_ratings!A781,Table1[ID],0),$F$13)</f>
        <v>5</v>
      </c>
      <c r="D781" s="23">
        <v>44525</v>
      </c>
      <c r="E781" s="23">
        <v>44525</v>
      </c>
    </row>
    <row r="782" spans="1:5">
      <c r="A782" s="7">
        <v>33</v>
      </c>
      <c r="B782" s="7" t="s">
        <v>394</v>
      </c>
      <c r="C782" s="7" t="str" cm="1">
        <f t="array" ref="C782">INDEX(Table1[[Inception
]:[Grand Budapest Hotel]],MATCH(movie_ratings!A782,Table1[ID],0),$F$14)</f>
        <v>1</v>
      </c>
      <c r="D782" s="23">
        <v>44525</v>
      </c>
      <c r="E782" s="23">
        <v>44525</v>
      </c>
    </row>
    <row r="783" spans="1:5">
      <c r="A783" s="7">
        <v>33</v>
      </c>
      <c r="B783" s="7" t="s">
        <v>386</v>
      </c>
      <c r="C783" s="7" cm="1">
        <f t="array" ref="C783">INDEX(Table1[[Inception
]:[Grand Budapest Hotel]],MATCH(movie_ratings!A783,Table1[ID],0),$F$15)</f>
        <v>0</v>
      </c>
      <c r="D783" s="23">
        <v>44525</v>
      </c>
      <c r="E783" s="23">
        <v>44525</v>
      </c>
    </row>
    <row r="784" spans="1:5">
      <c r="A784" s="7">
        <v>33</v>
      </c>
      <c r="B784" s="7" t="s">
        <v>386</v>
      </c>
      <c r="C784" s="7" cm="1">
        <f t="array" ref="C784">INDEX(Table1[[Inception
]:[Grand Budapest Hotel]],MATCH(movie_ratings!A784,Table1[ID],0),$F$16)</f>
        <v>0</v>
      </c>
      <c r="D784" s="23">
        <v>44525</v>
      </c>
      <c r="E784" s="23">
        <v>44525</v>
      </c>
    </row>
    <row r="785" spans="1:5">
      <c r="A785" s="7">
        <v>33</v>
      </c>
      <c r="B785" s="7" t="s">
        <v>266</v>
      </c>
      <c r="C785" s="7" cm="1">
        <f t="array" ref="C785">INDEX(Table1[[Inception
]:[Grand Budapest Hotel]],MATCH(movie_ratings!A785,Table1[ID],0),$F$17)</f>
        <v>0</v>
      </c>
      <c r="D785" s="23">
        <v>44525</v>
      </c>
      <c r="E785" s="23">
        <v>44525</v>
      </c>
    </row>
    <row r="786" spans="1:5">
      <c r="A786" s="7">
        <v>33</v>
      </c>
      <c r="B786" s="7" t="s">
        <v>276</v>
      </c>
      <c r="C786" s="7" t="str" cm="1">
        <f t="array" ref="C786">INDEX(Table1[[Inception
]:[Grand Budapest Hotel]],MATCH(movie_ratings!A786,Table1[ID],0),$F$18)</f>
        <v>1</v>
      </c>
      <c r="D786" s="23">
        <v>44525</v>
      </c>
      <c r="E786" s="23">
        <v>44525</v>
      </c>
    </row>
    <row r="787" spans="1:5">
      <c r="A787" s="7">
        <v>33</v>
      </c>
      <c r="B787" s="7" t="s">
        <v>276</v>
      </c>
      <c r="C787" s="7" cm="1">
        <f t="array" ref="C787">INDEX(Table1[[Inception
]:[Grand Budapest Hotel]],MATCH(movie_ratings!A787,Table1[ID],0),$F$19)</f>
        <v>0</v>
      </c>
      <c r="D787" s="23">
        <v>44525</v>
      </c>
      <c r="E787" s="23">
        <v>44525</v>
      </c>
    </row>
    <row r="788" spans="1:5">
      <c r="A788" s="7">
        <v>33</v>
      </c>
      <c r="B788" s="7" t="s">
        <v>276</v>
      </c>
      <c r="C788" s="7" t="str" cm="1">
        <f t="array" ref="C788">INDEX(Table1[[Inception
]:[Grand Budapest Hotel]],MATCH(movie_ratings!A788,Table1[ID],0),$F$20)</f>
        <v>1</v>
      </c>
      <c r="D788" s="23">
        <v>44525</v>
      </c>
      <c r="E788" s="23">
        <v>44525</v>
      </c>
    </row>
    <row r="789" spans="1:5">
      <c r="A789" s="7">
        <v>33</v>
      </c>
      <c r="B789" s="7" t="s">
        <v>276</v>
      </c>
      <c r="C789" s="7" cm="1">
        <f t="array" ref="C789">INDEX(Table1[[Inception
]:[Grand Budapest Hotel]],MATCH(movie_ratings!A789,Table1[ID],0),$F$21)</f>
        <v>0</v>
      </c>
      <c r="D789" s="23">
        <v>44525</v>
      </c>
      <c r="E789" s="23">
        <v>44525</v>
      </c>
    </row>
    <row r="790" spans="1:5">
      <c r="A790" s="7">
        <v>33</v>
      </c>
      <c r="B790" s="7" t="s">
        <v>276</v>
      </c>
      <c r="C790" s="7" cm="1">
        <f t="array" ref="C790">INDEX(Table1[[Inception
]:[Grand Budapest Hotel]],MATCH(movie_ratings!A790,Table1[ID],0),$F$22)</f>
        <v>0</v>
      </c>
      <c r="D790" s="23">
        <v>44525</v>
      </c>
      <c r="E790" s="23">
        <v>44525</v>
      </c>
    </row>
    <row r="791" spans="1:5">
      <c r="A791" s="7">
        <v>33</v>
      </c>
      <c r="B791" s="7" t="s">
        <v>394</v>
      </c>
      <c r="C791" s="7" cm="1">
        <f t="array" ref="C791">INDEX(Table1[[Inception
]:[Grand Budapest Hotel]],MATCH(movie_ratings!A791,Table1[ID],0),$F$23)</f>
        <v>0</v>
      </c>
      <c r="D791" s="23">
        <v>44525</v>
      </c>
      <c r="E791" s="23">
        <v>44525</v>
      </c>
    </row>
    <row r="792" spans="1:5">
      <c r="A792" s="7">
        <v>33</v>
      </c>
      <c r="B792" s="7" t="s">
        <v>268</v>
      </c>
      <c r="C792" s="7" cm="1">
        <f t="array" ref="C792">INDEX(Table1[[Inception
]:[Grand Budapest Hotel]],MATCH(movie_ratings!A792,Table1[ID],0),$F$24)</f>
        <v>0</v>
      </c>
      <c r="D792" s="23">
        <v>44525</v>
      </c>
      <c r="E792" s="23">
        <v>44525</v>
      </c>
    </row>
    <row r="793" spans="1:5">
      <c r="A793" s="7">
        <v>33</v>
      </c>
      <c r="B793" s="7" t="s">
        <v>366</v>
      </c>
      <c r="C793" s="7" t="str" cm="1">
        <f t="array" ref="C793">INDEX(Table1[[Inception
]:[Grand Budapest Hotel]],MATCH(movie_ratings!A793,Table1[ID],0),$F$25)</f>
        <v>1</v>
      </c>
      <c r="D793" s="23">
        <v>44525</v>
      </c>
      <c r="E793" s="23">
        <v>44525</v>
      </c>
    </row>
    <row r="794" spans="1:5">
      <c r="A794" s="8">
        <v>34</v>
      </c>
      <c r="B794" s="8" t="s">
        <v>366</v>
      </c>
      <c r="C794" s="8" cm="1">
        <f t="array" ref="C794">INDEX(Table1[[Inception
]:[Grand Budapest Hotel]],MATCH(movie_ratings!A794,Table1[ID],0),$F$2)</f>
        <v>0</v>
      </c>
      <c r="D794" s="27">
        <v>44525</v>
      </c>
      <c r="E794" s="27">
        <v>44525</v>
      </c>
    </row>
    <row r="795" spans="1:5">
      <c r="A795" s="8">
        <v>34</v>
      </c>
      <c r="B795" s="8" t="s">
        <v>386</v>
      </c>
      <c r="C795" s="8" cm="1">
        <f t="array" ref="C795">INDEX(Table1[[Inception
]:[Grand Budapest Hotel]],MATCH(movie_ratings!A795,Table1[ID],0),$F$3)</f>
        <v>0</v>
      </c>
      <c r="D795" s="27">
        <v>44525</v>
      </c>
      <c r="E795" s="27">
        <v>44525</v>
      </c>
    </row>
    <row r="796" spans="1:5">
      <c r="A796" s="8">
        <v>34</v>
      </c>
      <c r="B796" s="8" t="s">
        <v>386</v>
      </c>
      <c r="C796" s="8" cm="1">
        <f t="array" ref="C796">INDEX(Table1[[Inception
]:[Grand Budapest Hotel]],MATCH(movie_ratings!A796,Table1[ID],0),$F$4)</f>
        <v>0</v>
      </c>
      <c r="D796" s="27">
        <v>44525</v>
      </c>
      <c r="E796" s="27">
        <v>44525</v>
      </c>
    </row>
    <row r="797" spans="1:5">
      <c r="A797" s="8">
        <v>34</v>
      </c>
      <c r="B797" s="8" t="s">
        <v>366</v>
      </c>
      <c r="C797" s="8" cm="1">
        <f t="array" ref="C797">INDEX(Table1[[Inception
]:[Grand Budapest Hotel]],MATCH(movie_ratings!A797,Table1[ID],0),$F$5)</f>
        <v>0</v>
      </c>
      <c r="D797" s="27">
        <v>44525</v>
      </c>
      <c r="E797" s="27">
        <v>44525</v>
      </c>
    </row>
    <row r="798" spans="1:5">
      <c r="A798" s="8">
        <v>34</v>
      </c>
      <c r="B798" s="8" t="s">
        <v>382</v>
      </c>
      <c r="C798" s="8" t="str" cm="1">
        <f t="array" ref="C798">INDEX(Table1[[Inception
]:[Grand Budapest Hotel]],MATCH(movie_ratings!A798,Table1[ID],0),$F$6)</f>
        <v>5</v>
      </c>
      <c r="D798" s="27">
        <v>44525</v>
      </c>
      <c r="E798" s="27">
        <v>44525</v>
      </c>
    </row>
    <row r="799" spans="1:5">
      <c r="A799" s="8">
        <v>34</v>
      </c>
      <c r="B799" s="8" t="s">
        <v>394</v>
      </c>
      <c r="C799" s="8" cm="1">
        <f t="array" ref="C799">INDEX(Table1[[Inception
]:[Grand Budapest Hotel]],MATCH(movie_ratings!A799,Table1[ID],0),$F$7)</f>
        <v>0</v>
      </c>
      <c r="D799" s="27">
        <v>44525</v>
      </c>
      <c r="E799" s="27">
        <v>44525</v>
      </c>
    </row>
    <row r="800" spans="1:5">
      <c r="A800" s="8">
        <v>34</v>
      </c>
      <c r="B800" s="8" t="s">
        <v>334</v>
      </c>
      <c r="C800" s="8" t="str" cm="1">
        <f t="array" ref="C800">INDEX(Table1[[Inception
]:[Grand Budapest Hotel]],MATCH(movie_ratings!A800,Table1[ID],0),$F$8)</f>
        <v>4</v>
      </c>
      <c r="D800" s="27">
        <v>44525</v>
      </c>
      <c r="E800" s="27">
        <v>44525</v>
      </c>
    </row>
    <row r="801" spans="1:5">
      <c r="A801" s="8">
        <v>34</v>
      </c>
      <c r="B801" s="8" t="s">
        <v>294</v>
      </c>
      <c r="C801" s="8" cm="1">
        <f t="array" ref="C801">INDEX(Table1[[Inception
]:[Grand Budapest Hotel]],MATCH(movie_ratings!A801,Table1[ID],0),$F$9)</f>
        <v>0</v>
      </c>
      <c r="D801" s="27">
        <v>44525</v>
      </c>
      <c r="E801" s="27">
        <v>44525</v>
      </c>
    </row>
    <row r="802" spans="1:5">
      <c r="A802" s="8">
        <v>34</v>
      </c>
      <c r="B802" s="8" t="s">
        <v>366</v>
      </c>
      <c r="C802" s="8" cm="1">
        <f t="array" ref="C802">INDEX(Table1[[Inception
]:[Grand Budapest Hotel]],MATCH(movie_ratings!A802,Table1[ID],0),$F$10)</f>
        <v>0</v>
      </c>
      <c r="D802" s="27">
        <v>44525</v>
      </c>
      <c r="E802" s="27">
        <v>44525</v>
      </c>
    </row>
    <row r="803" spans="1:5">
      <c r="A803" s="8">
        <v>34</v>
      </c>
      <c r="B803" s="8" t="s">
        <v>382</v>
      </c>
      <c r="C803" s="8" cm="1">
        <f t="array" ref="C803">INDEX(Table1[[Inception
]:[Grand Budapest Hotel]],MATCH(movie_ratings!A803,Table1[ID],0),$F$11)</f>
        <v>0</v>
      </c>
      <c r="D803" s="27">
        <v>44525</v>
      </c>
      <c r="E803" s="27">
        <v>44525</v>
      </c>
    </row>
    <row r="804" spans="1:5">
      <c r="A804" s="8">
        <v>34</v>
      </c>
      <c r="B804" s="8" t="s">
        <v>382</v>
      </c>
      <c r="C804" s="8" cm="1">
        <f t="array" ref="C804">INDEX(Table1[[Inception
]:[Grand Budapest Hotel]],MATCH(movie_ratings!A804,Table1[ID],0),$F$12)</f>
        <v>0</v>
      </c>
      <c r="D804" s="27">
        <v>44525</v>
      </c>
      <c r="E804" s="27">
        <v>44525</v>
      </c>
    </row>
    <row r="805" spans="1:5">
      <c r="A805" s="8">
        <v>34</v>
      </c>
      <c r="B805" s="8" t="s">
        <v>352</v>
      </c>
      <c r="C805" s="8" cm="1">
        <f t="array" ref="C805">INDEX(Table1[[Inception
]:[Grand Budapest Hotel]],MATCH(movie_ratings!A805,Table1[ID],0),$F$13)</f>
        <v>0</v>
      </c>
      <c r="D805" s="27">
        <v>44525</v>
      </c>
      <c r="E805" s="27">
        <v>44525</v>
      </c>
    </row>
    <row r="806" spans="1:5">
      <c r="A806" s="8">
        <v>34</v>
      </c>
      <c r="B806" s="8" t="s">
        <v>394</v>
      </c>
      <c r="C806" s="8" cm="1">
        <f t="array" ref="C806">INDEX(Table1[[Inception
]:[Grand Budapest Hotel]],MATCH(movie_ratings!A806,Table1[ID],0),$F$14)</f>
        <v>0</v>
      </c>
      <c r="D806" s="27">
        <v>44525</v>
      </c>
      <c r="E806" s="27">
        <v>44525</v>
      </c>
    </row>
    <row r="807" spans="1:5">
      <c r="A807" s="8">
        <v>34</v>
      </c>
      <c r="B807" s="8" t="s">
        <v>386</v>
      </c>
      <c r="C807" s="8" cm="1">
        <f t="array" ref="C807">INDEX(Table1[[Inception
]:[Grand Budapest Hotel]],MATCH(movie_ratings!A807,Table1[ID],0),$F$15)</f>
        <v>0</v>
      </c>
      <c r="D807" s="27">
        <v>44525</v>
      </c>
      <c r="E807" s="27">
        <v>44525</v>
      </c>
    </row>
    <row r="808" spans="1:5">
      <c r="A808" s="8">
        <v>34</v>
      </c>
      <c r="B808" s="8" t="s">
        <v>386</v>
      </c>
      <c r="C808" s="8" cm="1">
        <f t="array" ref="C808">INDEX(Table1[[Inception
]:[Grand Budapest Hotel]],MATCH(movie_ratings!A808,Table1[ID],0),$F$16)</f>
        <v>0</v>
      </c>
      <c r="D808" s="27">
        <v>44525</v>
      </c>
      <c r="E808" s="27">
        <v>44525</v>
      </c>
    </row>
    <row r="809" spans="1:5">
      <c r="A809" s="8">
        <v>34</v>
      </c>
      <c r="B809" s="8" t="s">
        <v>266</v>
      </c>
      <c r="C809" s="8" cm="1">
        <f t="array" ref="C809">INDEX(Table1[[Inception
]:[Grand Budapest Hotel]],MATCH(movie_ratings!A809,Table1[ID],0),$F$17)</f>
        <v>0</v>
      </c>
      <c r="D809" s="27">
        <v>44525</v>
      </c>
      <c r="E809" s="27">
        <v>44525</v>
      </c>
    </row>
    <row r="810" spans="1:5">
      <c r="A810" s="8">
        <v>34</v>
      </c>
      <c r="B810" s="8" t="s">
        <v>276</v>
      </c>
      <c r="C810" s="8" cm="1">
        <f t="array" ref="C810">INDEX(Table1[[Inception
]:[Grand Budapest Hotel]],MATCH(movie_ratings!A810,Table1[ID],0),$F$18)</f>
        <v>0</v>
      </c>
      <c r="D810" s="27">
        <v>44525</v>
      </c>
      <c r="E810" s="27">
        <v>44525</v>
      </c>
    </row>
    <row r="811" spans="1:5">
      <c r="A811" s="8">
        <v>34</v>
      </c>
      <c r="B811" s="8" t="s">
        <v>276</v>
      </c>
      <c r="C811" s="8" cm="1">
        <f t="array" ref="C811">INDEX(Table1[[Inception
]:[Grand Budapest Hotel]],MATCH(movie_ratings!A811,Table1[ID],0),$F$19)</f>
        <v>0</v>
      </c>
      <c r="D811" s="27">
        <v>44525</v>
      </c>
      <c r="E811" s="27">
        <v>44525</v>
      </c>
    </row>
    <row r="812" spans="1:5">
      <c r="A812" s="8">
        <v>34</v>
      </c>
      <c r="B812" s="8" t="s">
        <v>276</v>
      </c>
      <c r="C812" s="8" cm="1">
        <f t="array" ref="C812">INDEX(Table1[[Inception
]:[Grand Budapest Hotel]],MATCH(movie_ratings!A812,Table1[ID],0),$F$20)</f>
        <v>0</v>
      </c>
      <c r="D812" s="27">
        <v>44525</v>
      </c>
      <c r="E812" s="27">
        <v>44525</v>
      </c>
    </row>
    <row r="813" spans="1:5">
      <c r="A813" s="8">
        <v>34</v>
      </c>
      <c r="B813" s="8" t="s">
        <v>276</v>
      </c>
      <c r="C813" s="8" cm="1">
        <f t="array" ref="C813">INDEX(Table1[[Inception
]:[Grand Budapest Hotel]],MATCH(movie_ratings!A813,Table1[ID],0),$F$21)</f>
        <v>0</v>
      </c>
      <c r="D813" s="27">
        <v>44525</v>
      </c>
      <c r="E813" s="27">
        <v>44525</v>
      </c>
    </row>
    <row r="814" spans="1:5">
      <c r="A814" s="8">
        <v>34</v>
      </c>
      <c r="B814" s="8" t="s">
        <v>276</v>
      </c>
      <c r="C814" s="8" cm="1">
        <f t="array" ref="C814">INDEX(Table1[[Inception
]:[Grand Budapest Hotel]],MATCH(movie_ratings!A814,Table1[ID],0),$F$22)</f>
        <v>0</v>
      </c>
      <c r="D814" s="27">
        <v>44525</v>
      </c>
      <c r="E814" s="27">
        <v>44525</v>
      </c>
    </row>
    <row r="815" spans="1:5">
      <c r="A815" s="8">
        <v>34</v>
      </c>
      <c r="B815" s="8" t="s">
        <v>394</v>
      </c>
      <c r="C815" s="8" cm="1">
        <f t="array" ref="C815">INDEX(Table1[[Inception
]:[Grand Budapest Hotel]],MATCH(movie_ratings!A815,Table1[ID],0),$F$23)</f>
        <v>0</v>
      </c>
      <c r="D815" s="27">
        <v>44525</v>
      </c>
      <c r="E815" s="27">
        <v>44525</v>
      </c>
    </row>
    <row r="816" spans="1:5">
      <c r="A816" s="8">
        <v>34</v>
      </c>
      <c r="B816" s="8" t="s">
        <v>268</v>
      </c>
      <c r="C816" s="8" cm="1">
        <f t="array" ref="C816">INDEX(Table1[[Inception
]:[Grand Budapest Hotel]],MATCH(movie_ratings!A816,Table1[ID],0),$F$24)</f>
        <v>0</v>
      </c>
      <c r="D816" s="27">
        <v>44525</v>
      </c>
      <c r="E816" s="27">
        <v>44525</v>
      </c>
    </row>
    <row r="817" spans="1:5">
      <c r="A817" s="8">
        <v>34</v>
      </c>
      <c r="B817" s="8" t="s">
        <v>366</v>
      </c>
      <c r="C817" s="8" cm="1">
        <f t="array" ref="C817">INDEX(Table1[[Inception
]:[Grand Budapest Hotel]],MATCH(movie_ratings!A817,Table1[ID],0),$F$25)</f>
        <v>0</v>
      </c>
      <c r="D817" s="27">
        <v>44525</v>
      </c>
      <c r="E817" s="27">
        <v>44525</v>
      </c>
    </row>
    <row r="818" spans="1:5">
      <c r="A818" s="7">
        <v>35</v>
      </c>
      <c r="B818" s="7" t="s">
        <v>366</v>
      </c>
      <c r="C818" s="7" t="str" cm="1">
        <f t="array" ref="C818">INDEX(Table1[[Inception
]:[Grand Budapest Hotel]],MATCH(movie_ratings!A818,Table1[ID],0),$F$2)</f>
        <v>6</v>
      </c>
      <c r="D818" s="23">
        <v>44525</v>
      </c>
      <c r="E818" s="23">
        <v>44525</v>
      </c>
    </row>
    <row r="819" spans="1:5">
      <c r="A819" s="7">
        <v>35</v>
      </c>
      <c r="B819" s="7" t="s">
        <v>386</v>
      </c>
      <c r="C819" s="7" t="str" cm="1">
        <f t="array" ref="C819">INDEX(Table1[[Inception
]:[Grand Budapest Hotel]],MATCH(movie_ratings!A819,Table1[ID],0),$F$3)</f>
        <v>4</v>
      </c>
      <c r="D819" s="23">
        <v>44525</v>
      </c>
      <c r="E819" s="23">
        <v>44525</v>
      </c>
    </row>
    <row r="820" spans="1:5">
      <c r="A820" s="7">
        <v>35</v>
      </c>
      <c r="B820" s="7" t="s">
        <v>386</v>
      </c>
      <c r="C820" s="7" t="str" cm="1">
        <f t="array" ref="C820">INDEX(Table1[[Inception
]:[Grand Budapest Hotel]],MATCH(movie_ratings!A820,Table1[ID],0),$F$4)</f>
        <v>5</v>
      </c>
      <c r="D820" s="23">
        <v>44525</v>
      </c>
      <c r="E820" s="23">
        <v>44525</v>
      </c>
    </row>
    <row r="821" spans="1:5">
      <c r="A821" s="7">
        <v>35</v>
      </c>
      <c r="B821" s="7" t="s">
        <v>366</v>
      </c>
      <c r="C821" s="7" t="str" cm="1">
        <f t="array" ref="C821">INDEX(Table1[[Inception
]:[Grand Budapest Hotel]],MATCH(movie_ratings!A821,Table1[ID],0),$F$5)</f>
        <v>6</v>
      </c>
      <c r="D821" s="23">
        <v>44525</v>
      </c>
      <c r="E821" s="23">
        <v>44525</v>
      </c>
    </row>
    <row r="822" spans="1:5">
      <c r="A822" s="7">
        <v>35</v>
      </c>
      <c r="B822" s="7" t="s">
        <v>382</v>
      </c>
      <c r="C822" s="7" t="str" cm="1">
        <f t="array" ref="C822">INDEX(Table1[[Inception
]:[Grand Budapest Hotel]],MATCH(movie_ratings!A822,Table1[ID],0),$F$6)</f>
        <v>6</v>
      </c>
      <c r="D822" s="23">
        <v>44525</v>
      </c>
      <c r="E822" s="23">
        <v>44525</v>
      </c>
    </row>
    <row r="823" spans="1:5">
      <c r="A823" s="7">
        <v>35</v>
      </c>
      <c r="B823" s="7" t="s">
        <v>394</v>
      </c>
      <c r="C823" s="7" t="str" cm="1">
        <f t="array" ref="C823">INDEX(Table1[[Inception
]:[Grand Budapest Hotel]],MATCH(movie_ratings!A823,Table1[ID],0),$F$7)</f>
        <v>5</v>
      </c>
      <c r="D823" s="23">
        <v>44525</v>
      </c>
      <c r="E823" s="23">
        <v>44525</v>
      </c>
    </row>
    <row r="824" spans="1:5">
      <c r="A824" s="7">
        <v>35</v>
      </c>
      <c r="B824" s="7" t="s">
        <v>334</v>
      </c>
      <c r="C824" s="7" t="str" cm="1">
        <f t="array" ref="C824">INDEX(Table1[[Inception
]:[Grand Budapest Hotel]],MATCH(movie_ratings!A824,Table1[ID],0),$F$8)</f>
        <v>5</v>
      </c>
      <c r="D824" s="23">
        <v>44525</v>
      </c>
      <c r="E824" s="23">
        <v>44525</v>
      </c>
    </row>
    <row r="825" spans="1:5">
      <c r="A825" s="7">
        <v>35</v>
      </c>
      <c r="B825" s="7" t="s">
        <v>294</v>
      </c>
      <c r="C825" s="7" t="str" cm="1">
        <f t="array" ref="C825">INDEX(Table1[[Inception
]:[Grand Budapest Hotel]],MATCH(movie_ratings!A825,Table1[ID],0),$F$9)</f>
        <v>5</v>
      </c>
      <c r="D825" s="23">
        <v>44525</v>
      </c>
      <c r="E825" s="23">
        <v>44525</v>
      </c>
    </row>
    <row r="826" spans="1:5">
      <c r="A826" s="7">
        <v>35</v>
      </c>
      <c r="B826" s="7" t="s">
        <v>366</v>
      </c>
      <c r="C826" s="7" t="str" cm="1">
        <f t="array" ref="C826">INDEX(Table1[[Inception
]:[Grand Budapest Hotel]],MATCH(movie_ratings!A826,Table1[ID],0),$F$10)</f>
        <v>5</v>
      </c>
      <c r="D826" s="23">
        <v>44525</v>
      </c>
      <c r="E826" s="23">
        <v>44525</v>
      </c>
    </row>
    <row r="827" spans="1:5">
      <c r="A827" s="7">
        <v>35</v>
      </c>
      <c r="B827" s="7" t="s">
        <v>382</v>
      </c>
      <c r="C827" s="7" t="str" cm="1">
        <f t="array" ref="C827">INDEX(Table1[[Inception
]:[Grand Budapest Hotel]],MATCH(movie_ratings!A827,Table1[ID],0),$F$11)</f>
        <v>3</v>
      </c>
      <c r="D827" s="23">
        <v>44525</v>
      </c>
      <c r="E827" s="23">
        <v>44525</v>
      </c>
    </row>
    <row r="828" spans="1:5">
      <c r="A828" s="7">
        <v>35</v>
      </c>
      <c r="B828" s="7" t="s">
        <v>382</v>
      </c>
      <c r="C828" s="7" t="str" cm="1">
        <f t="array" ref="C828">INDEX(Table1[[Inception
]:[Grand Budapest Hotel]],MATCH(movie_ratings!A828,Table1[ID],0),$F$12)</f>
        <v>5</v>
      </c>
      <c r="D828" s="23">
        <v>44525</v>
      </c>
      <c r="E828" s="23">
        <v>44525</v>
      </c>
    </row>
    <row r="829" spans="1:5">
      <c r="A829" s="7">
        <v>35</v>
      </c>
      <c r="B829" s="7" t="s">
        <v>352</v>
      </c>
      <c r="C829" s="7" t="str" cm="1">
        <f t="array" ref="C829">INDEX(Table1[[Inception
]:[Grand Budapest Hotel]],MATCH(movie_ratings!A829,Table1[ID],0),$F$13)</f>
        <v>5</v>
      </c>
      <c r="D829" s="23">
        <v>44525</v>
      </c>
      <c r="E829" s="23">
        <v>44525</v>
      </c>
    </row>
    <row r="830" spans="1:5">
      <c r="A830" s="7">
        <v>35</v>
      </c>
      <c r="B830" s="7" t="s">
        <v>394</v>
      </c>
      <c r="C830" s="7" t="str" cm="1">
        <f t="array" ref="C830">INDEX(Table1[[Inception
]:[Grand Budapest Hotel]],MATCH(movie_ratings!A830,Table1[ID],0),$F$14)</f>
        <v>3</v>
      </c>
      <c r="D830" s="23">
        <v>44525</v>
      </c>
      <c r="E830" s="23">
        <v>44525</v>
      </c>
    </row>
    <row r="831" spans="1:5">
      <c r="A831" s="7">
        <v>35</v>
      </c>
      <c r="B831" s="7" t="s">
        <v>386</v>
      </c>
      <c r="C831" s="7" cm="1">
        <f t="array" ref="C831">INDEX(Table1[[Inception
]:[Grand Budapest Hotel]],MATCH(movie_ratings!A831,Table1[ID],0),$F$15)</f>
        <v>0</v>
      </c>
      <c r="D831" s="23">
        <v>44525</v>
      </c>
      <c r="E831" s="23">
        <v>44525</v>
      </c>
    </row>
    <row r="832" spans="1:5">
      <c r="A832" s="7">
        <v>35</v>
      </c>
      <c r="B832" s="7" t="s">
        <v>386</v>
      </c>
      <c r="C832" s="7" cm="1">
        <f t="array" ref="C832">INDEX(Table1[[Inception
]:[Grand Budapest Hotel]],MATCH(movie_ratings!A832,Table1[ID],0),$F$16)</f>
        <v>0</v>
      </c>
      <c r="D832" s="23">
        <v>44525</v>
      </c>
      <c r="E832" s="23">
        <v>44525</v>
      </c>
    </row>
    <row r="833" spans="1:5">
      <c r="A833" s="7">
        <v>35</v>
      </c>
      <c r="B833" s="7" t="s">
        <v>266</v>
      </c>
      <c r="C833" s="7" cm="1">
        <f t="array" ref="C833">INDEX(Table1[[Inception
]:[Grand Budapest Hotel]],MATCH(movie_ratings!A833,Table1[ID],0),$F$17)</f>
        <v>0</v>
      </c>
      <c r="D833" s="23">
        <v>44525</v>
      </c>
      <c r="E833" s="23">
        <v>44525</v>
      </c>
    </row>
    <row r="834" spans="1:5">
      <c r="A834" s="7">
        <v>35</v>
      </c>
      <c r="B834" s="7" t="s">
        <v>276</v>
      </c>
      <c r="C834" s="7" cm="1">
        <f t="array" ref="C834">INDEX(Table1[[Inception
]:[Grand Budapest Hotel]],MATCH(movie_ratings!A834,Table1[ID],0),$F$18)</f>
        <v>0</v>
      </c>
      <c r="D834" s="23">
        <v>44525</v>
      </c>
      <c r="E834" s="23">
        <v>44525</v>
      </c>
    </row>
    <row r="835" spans="1:5">
      <c r="A835" s="7">
        <v>35</v>
      </c>
      <c r="B835" s="7" t="s">
        <v>276</v>
      </c>
      <c r="C835" s="7" cm="1">
        <f t="array" ref="C835">INDEX(Table1[[Inception
]:[Grand Budapest Hotel]],MATCH(movie_ratings!A835,Table1[ID],0),$F$19)</f>
        <v>0</v>
      </c>
      <c r="D835" s="23">
        <v>44525</v>
      </c>
      <c r="E835" s="23">
        <v>44525</v>
      </c>
    </row>
    <row r="836" spans="1:5">
      <c r="A836" s="7">
        <v>35</v>
      </c>
      <c r="B836" s="7" t="s">
        <v>276</v>
      </c>
      <c r="C836" s="7" t="str" cm="1">
        <f t="array" ref="C836">INDEX(Table1[[Inception
]:[Grand Budapest Hotel]],MATCH(movie_ratings!A836,Table1[ID],0),$F$20)</f>
        <v>6</v>
      </c>
      <c r="D836" s="23">
        <v>44525</v>
      </c>
      <c r="E836" s="23">
        <v>44525</v>
      </c>
    </row>
    <row r="837" spans="1:5">
      <c r="A837" s="7">
        <v>35</v>
      </c>
      <c r="B837" s="7" t="s">
        <v>276</v>
      </c>
      <c r="C837" s="7" cm="1">
        <f t="array" ref="C837">INDEX(Table1[[Inception
]:[Grand Budapest Hotel]],MATCH(movie_ratings!A837,Table1[ID],0),$F$21)</f>
        <v>0</v>
      </c>
      <c r="D837" s="23">
        <v>44525</v>
      </c>
      <c r="E837" s="23">
        <v>44525</v>
      </c>
    </row>
    <row r="838" spans="1:5">
      <c r="A838" s="7">
        <v>35</v>
      </c>
      <c r="B838" s="7" t="s">
        <v>276</v>
      </c>
      <c r="C838" s="7" cm="1">
        <f t="array" ref="C838">INDEX(Table1[[Inception
]:[Grand Budapest Hotel]],MATCH(movie_ratings!A838,Table1[ID],0),$F$22)</f>
        <v>0</v>
      </c>
      <c r="D838" s="23">
        <v>44525</v>
      </c>
      <c r="E838" s="23">
        <v>44525</v>
      </c>
    </row>
    <row r="839" spans="1:5">
      <c r="A839" s="7">
        <v>35</v>
      </c>
      <c r="B839" s="7" t="s">
        <v>394</v>
      </c>
      <c r="C839" s="7" cm="1">
        <f t="array" ref="C839">INDEX(Table1[[Inception
]:[Grand Budapest Hotel]],MATCH(movie_ratings!A839,Table1[ID],0),$F$23)</f>
        <v>0</v>
      </c>
      <c r="D839" s="23">
        <v>44525</v>
      </c>
      <c r="E839" s="23">
        <v>44525</v>
      </c>
    </row>
    <row r="840" spans="1:5">
      <c r="A840" s="7">
        <v>35</v>
      </c>
      <c r="B840" s="7" t="s">
        <v>268</v>
      </c>
      <c r="C840" s="7" cm="1">
        <f t="array" ref="C840">INDEX(Table1[[Inception
]:[Grand Budapest Hotel]],MATCH(movie_ratings!A840,Table1[ID],0),$F$24)</f>
        <v>0</v>
      </c>
      <c r="D840" s="23">
        <v>44525</v>
      </c>
      <c r="E840" s="23">
        <v>44525</v>
      </c>
    </row>
    <row r="841" spans="1:5">
      <c r="A841" s="7">
        <v>35</v>
      </c>
      <c r="B841" s="7" t="s">
        <v>366</v>
      </c>
      <c r="C841" s="7" cm="1">
        <f t="array" ref="C841">INDEX(Table1[[Inception
]:[Grand Budapest Hotel]],MATCH(movie_ratings!A841,Table1[ID],0),$F$25)</f>
        <v>0</v>
      </c>
      <c r="D841" s="23">
        <v>44525</v>
      </c>
      <c r="E841" s="23">
        <v>44525</v>
      </c>
    </row>
    <row r="842" spans="1:5">
      <c r="A842" s="8">
        <v>36</v>
      </c>
      <c r="B842" s="8" t="s">
        <v>366</v>
      </c>
      <c r="C842" s="8" t="str" cm="1">
        <f t="array" ref="C842">INDEX(Table1[[Inception
]:[Grand Budapest Hotel]],MATCH(movie_ratings!A842,Table1[ID],0),$F$2)</f>
        <v>5</v>
      </c>
      <c r="D842" s="27">
        <v>44525</v>
      </c>
      <c r="E842" s="27">
        <v>44525</v>
      </c>
    </row>
    <row r="843" spans="1:5">
      <c r="A843" s="8">
        <v>36</v>
      </c>
      <c r="B843" s="8" t="s">
        <v>386</v>
      </c>
      <c r="C843" s="8" t="str" cm="1">
        <f t="array" ref="C843">INDEX(Table1[[Inception
]:[Grand Budapest Hotel]],MATCH(movie_ratings!A843,Table1[ID],0),$F$3)</f>
        <v>4</v>
      </c>
      <c r="D843" s="27">
        <v>44525</v>
      </c>
      <c r="E843" s="27">
        <v>44525</v>
      </c>
    </row>
    <row r="844" spans="1:5">
      <c r="A844" s="8">
        <v>36</v>
      </c>
      <c r="B844" s="8" t="s">
        <v>386</v>
      </c>
      <c r="C844" s="8" t="str" cm="1">
        <f t="array" ref="C844">INDEX(Table1[[Inception
]:[Grand Budapest Hotel]],MATCH(movie_ratings!A844,Table1[ID],0),$F$4)</f>
        <v>5</v>
      </c>
      <c r="D844" s="27">
        <v>44525</v>
      </c>
      <c r="E844" s="27">
        <v>44525</v>
      </c>
    </row>
    <row r="845" spans="1:5">
      <c r="A845" s="8">
        <v>36</v>
      </c>
      <c r="B845" s="8" t="s">
        <v>366</v>
      </c>
      <c r="C845" s="8" t="str" cm="1">
        <f t="array" ref="C845">INDEX(Table1[[Inception
]:[Grand Budapest Hotel]],MATCH(movie_ratings!A845,Table1[ID],0),$F$5)</f>
        <v>6</v>
      </c>
      <c r="D845" s="27">
        <v>44525</v>
      </c>
      <c r="E845" s="27">
        <v>44525</v>
      </c>
    </row>
    <row r="846" spans="1:5">
      <c r="A846" s="8">
        <v>36</v>
      </c>
      <c r="B846" s="8" t="s">
        <v>382</v>
      </c>
      <c r="C846" s="8" t="str" cm="1">
        <f t="array" ref="C846">INDEX(Table1[[Inception
]:[Grand Budapest Hotel]],MATCH(movie_ratings!A846,Table1[ID],0),$F$6)</f>
        <v>6</v>
      </c>
      <c r="D846" s="27">
        <v>44525</v>
      </c>
      <c r="E846" s="27">
        <v>44525</v>
      </c>
    </row>
    <row r="847" spans="1:5">
      <c r="A847" s="8">
        <v>36</v>
      </c>
      <c r="B847" s="8" t="s">
        <v>394</v>
      </c>
      <c r="C847" s="8" t="str" cm="1">
        <f t="array" ref="C847">INDEX(Table1[[Inception
]:[Grand Budapest Hotel]],MATCH(movie_ratings!A847,Table1[ID],0),$F$7)</f>
        <v>5</v>
      </c>
      <c r="D847" s="27">
        <v>44525</v>
      </c>
      <c r="E847" s="27">
        <v>44525</v>
      </c>
    </row>
    <row r="848" spans="1:5">
      <c r="A848" s="8">
        <v>36</v>
      </c>
      <c r="B848" s="8" t="s">
        <v>334</v>
      </c>
      <c r="C848" s="8" t="str" cm="1">
        <f t="array" ref="C848">INDEX(Table1[[Inception
]:[Grand Budapest Hotel]],MATCH(movie_ratings!A848,Table1[ID],0),$F$8)</f>
        <v>5</v>
      </c>
      <c r="D848" s="27">
        <v>44525</v>
      </c>
      <c r="E848" s="27">
        <v>44525</v>
      </c>
    </row>
    <row r="849" spans="1:5">
      <c r="A849" s="8">
        <v>36</v>
      </c>
      <c r="B849" s="8" t="s">
        <v>294</v>
      </c>
      <c r="C849" s="8" t="str" cm="1">
        <f t="array" ref="C849">INDEX(Table1[[Inception
]:[Grand Budapest Hotel]],MATCH(movie_ratings!A849,Table1[ID],0),$F$9)</f>
        <v>5</v>
      </c>
      <c r="D849" s="27">
        <v>44525</v>
      </c>
      <c r="E849" s="27">
        <v>44525</v>
      </c>
    </row>
    <row r="850" spans="1:5">
      <c r="A850" s="8">
        <v>36</v>
      </c>
      <c r="B850" s="8" t="s">
        <v>366</v>
      </c>
      <c r="C850" s="8" t="str" cm="1">
        <f t="array" ref="C850">INDEX(Table1[[Inception
]:[Grand Budapest Hotel]],MATCH(movie_ratings!A850,Table1[ID],0),$F$10)</f>
        <v>5</v>
      </c>
      <c r="D850" s="27">
        <v>44525</v>
      </c>
      <c r="E850" s="27">
        <v>44525</v>
      </c>
    </row>
    <row r="851" spans="1:5">
      <c r="A851" s="8">
        <v>36</v>
      </c>
      <c r="B851" s="8" t="s">
        <v>382</v>
      </c>
      <c r="C851" s="8" t="str" cm="1">
        <f t="array" ref="C851">INDEX(Table1[[Inception
]:[Grand Budapest Hotel]],MATCH(movie_ratings!A851,Table1[ID],0),$F$11)</f>
        <v>4</v>
      </c>
      <c r="D851" s="27">
        <v>44525</v>
      </c>
      <c r="E851" s="27">
        <v>44525</v>
      </c>
    </row>
    <row r="852" spans="1:5">
      <c r="A852" s="8">
        <v>36</v>
      </c>
      <c r="B852" s="8" t="s">
        <v>382</v>
      </c>
      <c r="C852" s="8" t="str" cm="1">
        <f t="array" ref="C852">INDEX(Table1[[Inception
]:[Grand Budapest Hotel]],MATCH(movie_ratings!A852,Table1[ID],0),$F$12)</f>
        <v>5</v>
      </c>
      <c r="D852" s="27">
        <v>44525</v>
      </c>
      <c r="E852" s="27">
        <v>44525</v>
      </c>
    </row>
    <row r="853" spans="1:5">
      <c r="A853" s="8">
        <v>36</v>
      </c>
      <c r="B853" s="8" t="s">
        <v>352</v>
      </c>
      <c r="C853" s="8" t="str" cm="1">
        <f t="array" ref="C853">INDEX(Table1[[Inception
]:[Grand Budapest Hotel]],MATCH(movie_ratings!A853,Table1[ID],0),$F$13)</f>
        <v>6</v>
      </c>
      <c r="D853" s="27">
        <v>44525</v>
      </c>
      <c r="E853" s="27">
        <v>44525</v>
      </c>
    </row>
    <row r="854" spans="1:5">
      <c r="A854" s="8">
        <v>36</v>
      </c>
      <c r="B854" s="8" t="s">
        <v>394</v>
      </c>
      <c r="C854" s="8" t="str" cm="1">
        <f t="array" ref="C854">INDEX(Table1[[Inception
]:[Grand Budapest Hotel]],MATCH(movie_ratings!A854,Table1[ID],0),$F$14)</f>
        <v>5</v>
      </c>
      <c r="D854" s="27">
        <v>44525</v>
      </c>
      <c r="E854" s="27">
        <v>44525</v>
      </c>
    </row>
    <row r="855" spans="1:5">
      <c r="A855" s="8">
        <v>36</v>
      </c>
      <c r="B855" s="8" t="s">
        <v>386</v>
      </c>
      <c r="C855" s="8" t="str" cm="1">
        <f t="array" ref="C855">INDEX(Table1[[Inception
]:[Grand Budapest Hotel]],MATCH(movie_ratings!A855,Table1[ID],0),$F$15)</f>
        <v>4</v>
      </c>
      <c r="D855" s="27">
        <v>44525</v>
      </c>
      <c r="E855" s="27">
        <v>44525</v>
      </c>
    </row>
    <row r="856" spans="1:5">
      <c r="A856" s="8">
        <v>36</v>
      </c>
      <c r="B856" s="8" t="s">
        <v>386</v>
      </c>
      <c r="C856" s="8" t="str" cm="1">
        <f t="array" ref="C856">INDEX(Table1[[Inception
]:[Grand Budapest Hotel]],MATCH(movie_ratings!A856,Table1[ID],0),$F$16)</f>
        <v>5</v>
      </c>
      <c r="D856" s="27">
        <v>44525</v>
      </c>
      <c r="E856" s="27">
        <v>44525</v>
      </c>
    </row>
    <row r="857" spans="1:5">
      <c r="A857" s="8">
        <v>36</v>
      </c>
      <c r="B857" s="8" t="s">
        <v>266</v>
      </c>
      <c r="C857" s="8" t="str" cm="1">
        <f t="array" ref="C857">INDEX(Table1[[Inception
]:[Grand Budapest Hotel]],MATCH(movie_ratings!A857,Table1[ID],0),$F$17)</f>
        <v>4</v>
      </c>
      <c r="D857" s="27">
        <v>44525</v>
      </c>
      <c r="E857" s="27">
        <v>44525</v>
      </c>
    </row>
    <row r="858" spans="1:5">
      <c r="A858" s="8">
        <v>36</v>
      </c>
      <c r="B858" s="8" t="s">
        <v>276</v>
      </c>
      <c r="C858" s="8" t="str" cm="1">
        <f t="array" ref="C858">INDEX(Table1[[Inception
]:[Grand Budapest Hotel]],MATCH(movie_ratings!A858,Table1[ID],0),$F$18)</f>
        <v>4</v>
      </c>
      <c r="D858" s="27">
        <v>44525</v>
      </c>
      <c r="E858" s="27">
        <v>44525</v>
      </c>
    </row>
    <row r="859" spans="1:5">
      <c r="A859" s="8">
        <v>36</v>
      </c>
      <c r="B859" s="8" t="s">
        <v>276</v>
      </c>
      <c r="C859" s="8" t="str" cm="1">
        <f t="array" ref="C859">INDEX(Table1[[Inception
]:[Grand Budapest Hotel]],MATCH(movie_ratings!A859,Table1[ID],0),$F$19)</f>
        <v>5</v>
      </c>
      <c r="D859" s="27">
        <v>44525</v>
      </c>
      <c r="E859" s="27">
        <v>44525</v>
      </c>
    </row>
    <row r="860" spans="1:5">
      <c r="A860" s="8">
        <v>36</v>
      </c>
      <c r="B860" s="8" t="s">
        <v>276</v>
      </c>
      <c r="C860" s="8" t="str" cm="1">
        <f t="array" ref="C860">INDEX(Table1[[Inception
]:[Grand Budapest Hotel]],MATCH(movie_ratings!A860,Table1[ID],0),$F$20)</f>
        <v>5</v>
      </c>
      <c r="D860" s="27">
        <v>44525</v>
      </c>
      <c r="E860" s="27">
        <v>44525</v>
      </c>
    </row>
    <row r="861" spans="1:5">
      <c r="A861" s="8">
        <v>36</v>
      </c>
      <c r="B861" s="8" t="s">
        <v>276</v>
      </c>
      <c r="C861" s="8" t="str" cm="1">
        <f t="array" ref="C861">INDEX(Table1[[Inception
]:[Grand Budapest Hotel]],MATCH(movie_ratings!A861,Table1[ID],0),$F$21)</f>
        <v>4</v>
      </c>
      <c r="D861" s="27">
        <v>44525</v>
      </c>
      <c r="E861" s="27">
        <v>44525</v>
      </c>
    </row>
    <row r="862" spans="1:5">
      <c r="A862" s="8">
        <v>36</v>
      </c>
      <c r="B862" s="8" t="s">
        <v>276</v>
      </c>
      <c r="C862" s="8" t="str" cm="1">
        <f t="array" ref="C862">INDEX(Table1[[Inception
]:[Grand Budapest Hotel]],MATCH(movie_ratings!A862,Table1[ID],0),$F$22)</f>
        <v>5</v>
      </c>
      <c r="D862" s="27">
        <v>44525</v>
      </c>
      <c r="E862" s="27">
        <v>44525</v>
      </c>
    </row>
    <row r="863" spans="1:5">
      <c r="A863" s="8">
        <v>36</v>
      </c>
      <c r="B863" s="8" t="s">
        <v>394</v>
      </c>
      <c r="C863" s="8" t="str" cm="1">
        <f t="array" ref="C863">INDEX(Table1[[Inception
]:[Grand Budapest Hotel]],MATCH(movie_ratings!A863,Table1[ID],0),$F$23)</f>
        <v>4</v>
      </c>
      <c r="D863" s="27">
        <v>44525</v>
      </c>
      <c r="E863" s="27">
        <v>44525</v>
      </c>
    </row>
    <row r="864" spans="1:5">
      <c r="A864" s="8">
        <v>36</v>
      </c>
      <c r="B864" s="8" t="s">
        <v>268</v>
      </c>
      <c r="C864" s="8" t="str" cm="1">
        <f t="array" ref="C864">INDEX(Table1[[Inception
]:[Grand Budapest Hotel]],MATCH(movie_ratings!A864,Table1[ID],0),$F$24)</f>
        <v>4</v>
      </c>
      <c r="D864" s="27">
        <v>44525</v>
      </c>
      <c r="E864" s="27">
        <v>44525</v>
      </c>
    </row>
    <row r="865" spans="1:5">
      <c r="A865" s="8">
        <v>36</v>
      </c>
      <c r="B865" s="8" t="s">
        <v>366</v>
      </c>
      <c r="C865" s="8" t="str" cm="1">
        <f t="array" ref="C865">INDEX(Table1[[Inception
]:[Grand Budapest Hotel]],MATCH(movie_ratings!A865,Table1[ID],0),$F$25)</f>
        <v>4</v>
      </c>
      <c r="D865" s="27">
        <v>44525</v>
      </c>
      <c r="E865" s="27">
        <v>44525</v>
      </c>
    </row>
    <row r="866" spans="1:5">
      <c r="A866" s="7">
        <v>37</v>
      </c>
      <c r="B866" s="7" t="s">
        <v>366</v>
      </c>
      <c r="C866" s="7" t="str" cm="1">
        <f t="array" ref="C866">INDEX(Table1[[Inception
]:[Grand Budapest Hotel]],MATCH(movie_ratings!A866,Table1[ID],0),$F$2)</f>
        <v>4</v>
      </c>
      <c r="D866" s="23">
        <v>44525</v>
      </c>
      <c r="E866" s="23">
        <v>44525</v>
      </c>
    </row>
    <row r="867" spans="1:5">
      <c r="A867" s="7">
        <v>37</v>
      </c>
      <c r="B867" s="7" t="s">
        <v>386</v>
      </c>
      <c r="C867" s="7" t="str" cm="1">
        <f t="array" ref="C867">INDEX(Table1[[Inception
]:[Grand Budapest Hotel]],MATCH(movie_ratings!A867,Table1[ID],0),$F$3)</f>
        <v>4</v>
      </c>
      <c r="D867" s="23">
        <v>44525</v>
      </c>
      <c r="E867" s="23">
        <v>44525</v>
      </c>
    </row>
    <row r="868" spans="1:5">
      <c r="A868" s="7">
        <v>37</v>
      </c>
      <c r="B868" s="7" t="s">
        <v>386</v>
      </c>
      <c r="C868" s="7" t="str" cm="1">
        <f t="array" ref="C868">INDEX(Table1[[Inception
]:[Grand Budapest Hotel]],MATCH(movie_ratings!A868,Table1[ID],0),$F$4)</f>
        <v>4</v>
      </c>
      <c r="D868" s="23">
        <v>44525</v>
      </c>
      <c r="E868" s="23">
        <v>44525</v>
      </c>
    </row>
    <row r="869" spans="1:5">
      <c r="A869" s="7">
        <v>37</v>
      </c>
      <c r="B869" s="7" t="s">
        <v>366</v>
      </c>
      <c r="C869" s="7" t="str" cm="1">
        <f t="array" ref="C869">INDEX(Table1[[Inception
]:[Grand Budapest Hotel]],MATCH(movie_ratings!A869,Table1[ID],0),$F$5)</f>
        <v>6</v>
      </c>
      <c r="D869" s="23">
        <v>44525</v>
      </c>
      <c r="E869" s="23">
        <v>44525</v>
      </c>
    </row>
    <row r="870" spans="1:5">
      <c r="A870" s="7">
        <v>37</v>
      </c>
      <c r="B870" s="7" t="s">
        <v>382</v>
      </c>
      <c r="C870" s="7" t="str" cm="1">
        <f t="array" ref="C870">INDEX(Table1[[Inception
]:[Grand Budapest Hotel]],MATCH(movie_ratings!A870,Table1[ID],0),$F$6)</f>
        <v>6</v>
      </c>
      <c r="D870" s="23">
        <v>44525</v>
      </c>
      <c r="E870" s="23">
        <v>44525</v>
      </c>
    </row>
    <row r="871" spans="1:5">
      <c r="A871" s="7">
        <v>37</v>
      </c>
      <c r="B871" s="7" t="s">
        <v>394</v>
      </c>
      <c r="C871" s="7" t="str" cm="1">
        <f t="array" ref="C871">INDEX(Table1[[Inception
]:[Grand Budapest Hotel]],MATCH(movie_ratings!A871,Table1[ID],0),$F$7)</f>
        <v>4</v>
      </c>
      <c r="D871" s="23">
        <v>44525</v>
      </c>
      <c r="E871" s="23">
        <v>44525</v>
      </c>
    </row>
    <row r="872" spans="1:5">
      <c r="A872" s="7">
        <v>37</v>
      </c>
      <c r="B872" s="7" t="s">
        <v>334</v>
      </c>
      <c r="C872" s="7" t="str" cm="1">
        <f t="array" ref="C872">INDEX(Table1[[Inception
]:[Grand Budapest Hotel]],MATCH(movie_ratings!A872,Table1[ID],0),$F$8)</f>
        <v>2</v>
      </c>
      <c r="D872" s="23">
        <v>44525</v>
      </c>
      <c r="E872" s="23">
        <v>44525</v>
      </c>
    </row>
    <row r="873" spans="1:5">
      <c r="A873" s="7">
        <v>37</v>
      </c>
      <c r="B873" s="7" t="s">
        <v>294</v>
      </c>
      <c r="C873" s="7" t="str" cm="1">
        <f t="array" ref="C873">INDEX(Table1[[Inception
]:[Grand Budapest Hotel]],MATCH(movie_ratings!A873,Table1[ID],0),$F$9)</f>
        <v>2</v>
      </c>
      <c r="D873" s="23">
        <v>44525</v>
      </c>
      <c r="E873" s="23">
        <v>44525</v>
      </c>
    </row>
    <row r="874" spans="1:5">
      <c r="A874" s="7">
        <v>37</v>
      </c>
      <c r="B874" s="7" t="s">
        <v>366</v>
      </c>
      <c r="C874" s="7" t="str" cm="1">
        <f t="array" ref="C874">INDEX(Table1[[Inception
]:[Grand Budapest Hotel]],MATCH(movie_ratings!A874,Table1[ID],0),$F$10)</f>
        <v>2</v>
      </c>
      <c r="D874" s="23">
        <v>44525</v>
      </c>
      <c r="E874" s="23">
        <v>44525</v>
      </c>
    </row>
    <row r="875" spans="1:5">
      <c r="A875" s="7">
        <v>37</v>
      </c>
      <c r="B875" s="7" t="s">
        <v>382</v>
      </c>
      <c r="C875" s="7" t="str" cm="1">
        <f t="array" ref="C875">INDEX(Table1[[Inception
]:[Grand Budapest Hotel]],MATCH(movie_ratings!A875,Table1[ID],0),$F$11)</f>
        <v>2</v>
      </c>
      <c r="D875" s="23">
        <v>44525</v>
      </c>
      <c r="E875" s="23">
        <v>44525</v>
      </c>
    </row>
    <row r="876" spans="1:5">
      <c r="A876" s="7">
        <v>37</v>
      </c>
      <c r="B876" s="7" t="s">
        <v>382</v>
      </c>
      <c r="C876" s="7" t="str" cm="1">
        <f t="array" ref="C876">INDEX(Table1[[Inception
]:[Grand Budapest Hotel]],MATCH(movie_ratings!A876,Table1[ID],0),$F$12)</f>
        <v>2</v>
      </c>
      <c r="D876" s="23">
        <v>44525</v>
      </c>
      <c r="E876" s="23">
        <v>44525</v>
      </c>
    </row>
    <row r="877" spans="1:5">
      <c r="A877" s="7">
        <v>37</v>
      </c>
      <c r="B877" s="7" t="s">
        <v>352</v>
      </c>
      <c r="C877" s="7" t="str" cm="1">
        <f t="array" ref="C877">INDEX(Table1[[Inception
]:[Grand Budapest Hotel]],MATCH(movie_ratings!A877,Table1[ID],0),$F$13)</f>
        <v>2</v>
      </c>
      <c r="D877" s="23">
        <v>44525</v>
      </c>
      <c r="E877" s="23">
        <v>44525</v>
      </c>
    </row>
    <row r="878" spans="1:5">
      <c r="A878" s="7">
        <v>37</v>
      </c>
      <c r="B878" s="7" t="s">
        <v>394</v>
      </c>
      <c r="C878" s="7" t="str" cm="1">
        <f t="array" ref="C878">INDEX(Table1[[Inception
]:[Grand Budapest Hotel]],MATCH(movie_ratings!A878,Table1[ID],0),$F$14)</f>
        <v>4</v>
      </c>
      <c r="D878" s="23">
        <v>44525</v>
      </c>
      <c r="E878" s="23">
        <v>44525</v>
      </c>
    </row>
    <row r="879" spans="1:5">
      <c r="A879" s="7">
        <v>37</v>
      </c>
      <c r="B879" s="7" t="s">
        <v>386</v>
      </c>
      <c r="C879" s="7" t="str" cm="1">
        <f t="array" ref="C879">INDEX(Table1[[Inception
]:[Grand Budapest Hotel]],MATCH(movie_ratings!A879,Table1[ID],0),$F$15)</f>
        <v>4</v>
      </c>
      <c r="D879" s="23">
        <v>44525</v>
      </c>
      <c r="E879" s="23">
        <v>44525</v>
      </c>
    </row>
    <row r="880" spans="1:5">
      <c r="A880" s="7">
        <v>37</v>
      </c>
      <c r="B880" s="7" t="s">
        <v>386</v>
      </c>
      <c r="C880" s="7" t="str" cm="1">
        <f t="array" ref="C880">INDEX(Table1[[Inception
]:[Grand Budapest Hotel]],MATCH(movie_ratings!A880,Table1[ID],0),$F$16)</f>
        <v>4</v>
      </c>
      <c r="D880" s="23">
        <v>44525</v>
      </c>
      <c r="E880" s="23">
        <v>44525</v>
      </c>
    </row>
    <row r="881" spans="1:5">
      <c r="A881" s="7">
        <v>37</v>
      </c>
      <c r="B881" s="7" t="s">
        <v>266</v>
      </c>
      <c r="C881" s="7" t="str" cm="1">
        <f t="array" ref="C881">INDEX(Table1[[Inception
]:[Grand Budapest Hotel]],MATCH(movie_ratings!A881,Table1[ID],0),$F$17)</f>
        <v>4</v>
      </c>
      <c r="D881" s="23">
        <v>44525</v>
      </c>
      <c r="E881" s="23">
        <v>44525</v>
      </c>
    </row>
    <row r="882" spans="1:5">
      <c r="A882" s="7">
        <v>37</v>
      </c>
      <c r="B882" s="7" t="s">
        <v>276</v>
      </c>
      <c r="C882" s="7" t="str" cm="1">
        <f t="array" ref="C882">INDEX(Table1[[Inception
]:[Grand Budapest Hotel]],MATCH(movie_ratings!A882,Table1[ID],0),$F$18)</f>
        <v>4</v>
      </c>
      <c r="D882" s="23">
        <v>44525</v>
      </c>
      <c r="E882" s="23">
        <v>44525</v>
      </c>
    </row>
    <row r="883" spans="1:5">
      <c r="A883" s="7">
        <v>37</v>
      </c>
      <c r="B883" s="7" t="s">
        <v>276</v>
      </c>
      <c r="C883" s="7" t="str" cm="1">
        <f t="array" ref="C883">INDEX(Table1[[Inception
]:[Grand Budapest Hotel]],MATCH(movie_ratings!A883,Table1[ID],0),$F$19)</f>
        <v>4</v>
      </c>
      <c r="D883" s="23">
        <v>44525</v>
      </c>
      <c r="E883" s="23">
        <v>44525</v>
      </c>
    </row>
    <row r="884" spans="1:5">
      <c r="A884" s="7">
        <v>37</v>
      </c>
      <c r="B884" s="7" t="s">
        <v>276</v>
      </c>
      <c r="C884" s="7" t="str" cm="1">
        <f t="array" ref="C884">INDEX(Table1[[Inception
]:[Grand Budapest Hotel]],MATCH(movie_ratings!A884,Table1[ID],0),$F$20)</f>
        <v>5</v>
      </c>
      <c r="D884" s="23">
        <v>44525</v>
      </c>
      <c r="E884" s="23">
        <v>44525</v>
      </c>
    </row>
    <row r="885" spans="1:5">
      <c r="A885" s="7">
        <v>37</v>
      </c>
      <c r="B885" s="7" t="s">
        <v>276</v>
      </c>
      <c r="C885" s="7" t="str" cm="1">
        <f t="array" ref="C885">INDEX(Table1[[Inception
]:[Grand Budapest Hotel]],MATCH(movie_ratings!A885,Table1[ID],0),$F$21)</f>
        <v>5</v>
      </c>
      <c r="D885" s="23">
        <v>44525</v>
      </c>
      <c r="E885" s="23">
        <v>44525</v>
      </c>
    </row>
    <row r="886" spans="1:5">
      <c r="A886" s="7">
        <v>37</v>
      </c>
      <c r="B886" s="7" t="s">
        <v>276</v>
      </c>
      <c r="C886" s="7" t="str" cm="1">
        <f t="array" ref="C886">INDEX(Table1[[Inception
]:[Grand Budapest Hotel]],MATCH(movie_ratings!A886,Table1[ID],0),$F$22)</f>
        <v>5</v>
      </c>
      <c r="D886" s="23">
        <v>44525</v>
      </c>
      <c r="E886" s="23">
        <v>44525</v>
      </c>
    </row>
    <row r="887" spans="1:5">
      <c r="A887" s="7">
        <v>37</v>
      </c>
      <c r="B887" s="7" t="s">
        <v>394</v>
      </c>
      <c r="C887" s="7" t="str" cm="1">
        <f t="array" ref="C887">INDEX(Table1[[Inception
]:[Grand Budapest Hotel]],MATCH(movie_ratings!A887,Table1[ID],0),$F$23)</f>
        <v>5</v>
      </c>
      <c r="D887" s="23">
        <v>44525</v>
      </c>
      <c r="E887" s="23">
        <v>44525</v>
      </c>
    </row>
    <row r="888" spans="1:5">
      <c r="A888" s="7">
        <v>37</v>
      </c>
      <c r="B888" s="7" t="s">
        <v>268</v>
      </c>
      <c r="C888" s="7" t="str" cm="1">
        <f t="array" ref="C888">INDEX(Table1[[Inception
]:[Grand Budapest Hotel]],MATCH(movie_ratings!A888,Table1[ID],0),$F$24)</f>
        <v>5</v>
      </c>
      <c r="D888" s="23">
        <v>44525</v>
      </c>
      <c r="E888" s="23">
        <v>44525</v>
      </c>
    </row>
    <row r="889" spans="1:5">
      <c r="A889" s="7">
        <v>37</v>
      </c>
      <c r="B889" s="7" t="s">
        <v>366</v>
      </c>
      <c r="C889" s="7" t="str" cm="1">
        <f t="array" ref="C889">INDEX(Table1[[Inception
]:[Grand Budapest Hotel]],MATCH(movie_ratings!A889,Table1[ID],0),$F$25)</f>
        <v>5</v>
      </c>
      <c r="D889" s="23">
        <v>44525</v>
      </c>
      <c r="E889" s="23">
        <v>44525</v>
      </c>
    </row>
    <row r="890" spans="1:5">
      <c r="A890" s="8">
        <v>38</v>
      </c>
      <c r="B890" s="8" t="s">
        <v>366</v>
      </c>
      <c r="C890" s="8" t="str" cm="1">
        <f t="array" ref="C890">INDEX(Table1[[Inception
]:[Grand Budapest Hotel]],MATCH(movie_ratings!A890,Table1[ID],0),$F$2)</f>
        <v>6</v>
      </c>
      <c r="D890" s="27">
        <v>44525</v>
      </c>
      <c r="E890" s="27">
        <v>44525</v>
      </c>
    </row>
    <row r="891" spans="1:5">
      <c r="A891" s="8">
        <v>38</v>
      </c>
      <c r="B891" s="8" t="s">
        <v>386</v>
      </c>
      <c r="C891" s="8" t="str" cm="1">
        <f t="array" ref="C891">INDEX(Table1[[Inception
]:[Grand Budapest Hotel]],MATCH(movie_ratings!A891,Table1[ID],0),$F$3)</f>
        <v>1</v>
      </c>
      <c r="D891" s="27">
        <v>44525</v>
      </c>
      <c r="E891" s="27">
        <v>44525</v>
      </c>
    </row>
    <row r="892" spans="1:5">
      <c r="A892" s="8">
        <v>38</v>
      </c>
      <c r="B892" s="8" t="s">
        <v>386</v>
      </c>
      <c r="C892" s="8" t="str" cm="1">
        <f t="array" ref="C892">INDEX(Table1[[Inception
]:[Grand Budapest Hotel]],MATCH(movie_ratings!A892,Table1[ID],0),$F$4)</f>
        <v>1</v>
      </c>
      <c r="D892" s="27">
        <v>44525</v>
      </c>
      <c r="E892" s="27">
        <v>44525</v>
      </c>
    </row>
    <row r="893" spans="1:5">
      <c r="A893" s="8">
        <v>38</v>
      </c>
      <c r="B893" s="8" t="s">
        <v>366</v>
      </c>
      <c r="C893" s="8" t="str" cm="1">
        <f t="array" ref="C893">INDEX(Table1[[Inception
]:[Grand Budapest Hotel]],MATCH(movie_ratings!A893,Table1[ID],0),$F$5)</f>
        <v>4</v>
      </c>
      <c r="D893" s="27">
        <v>44525</v>
      </c>
      <c r="E893" s="27">
        <v>44525</v>
      </c>
    </row>
    <row r="894" spans="1:5">
      <c r="A894" s="8">
        <v>38</v>
      </c>
      <c r="B894" s="8" t="s">
        <v>382</v>
      </c>
      <c r="C894" s="8" t="str" cm="1">
        <f t="array" ref="C894">INDEX(Table1[[Inception
]:[Grand Budapest Hotel]],MATCH(movie_ratings!A894,Table1[ID],0),$F$6)</f>
        <v>3</v>
      </c>
      <c r="D894" s="27">
        <v>44525</v>
      </c>
      <c r="E894" s="27">
        <v>44525</v>
      </c>
    </row>
    <row r="895" spans="1:5">
      <c r="A895" s="8">
        <v>38</v>
      </c>
      <c r="B895" s="8" t="s">
        <v>394</v>
      </c>
      <c r="C895" s="8" t="str" cm="1">
        <f t="array" ref="C895">INDEX(Table1[[Inception
]:[Grand Budapest Hotel]],MATCH(movie_ratings!A895,Table1[ID],0),$F$7)</f>
        <v>1</v>
      </c>
      <c r="D895" s="27">
        <v>44525</v>
      </c>
      <c r="E895" s="27">
        <v>44525</v>
      </c>
    </row>
    <row r="896" spans="1:5">
      <c r="A896" s="8">
        <v>38</v>
      </c>
      <c r="B896" s="8" t="s">
        <v>334</v>
      </c>
      <c r="C896" s="8" t="str" cm="1">
        <f t="array" ref="C896">INDEX(Table1[[Inception
]:[Grand Budapest Hotel]],MATCH(movie_ratings!A896,Table1[ID],0),$F$8)</f>
        <v>5</v>
      </c>
      <c r="D896" s="27">
        <v>44525</v>
      </c>
      <c r="E896" s="27">
        <v>44525</v>
      </c>
    </row>
    <row r="897" spans="1:5">
      <c r="A897" s="8">
        <v>38</v>
      </c>
      <c r="B897" s="8" t="s">
        <v>294</v>
      </c>
      <c r="C897" s="8" t="str" cm="1">
        <f t="array" ref="C897">INDEX(Table1[[Inception
]:[Grand Budapest Hotel]],MATCH(movie_ratings!A897,Table1[ID],0),$F$9)</f>
        <v>5</v>
      </c>
      <c r="D897" s="27">
        <v>44525</v>
      </c>
      <c r="E897" s="27">
        <v>44525</v>
      </c>
    </row>
    <row r="898" spans="1:5">
      <c r="A898" s="8">
        <v>38</v>
      </c>
      <c r="B898" s="8" t="s">
        <v>366</v>
      </c>
      <c r="C898" s="8" t="str" cm="1">
        <f t="array" ref="C898">INDEX(Table1[[Inception
]:[Grand Budapest Hotel]],MATCH(movie_ratings!A898,Table1[ID],0),$F$10)</f>
        <v>3</v>
      </c>
      <c r="D898" s="27">
        <v>44525</v>
      </c>
      <c r="E898" s="27">
        <v>44525</v>
      </c>
    </row>
    <row r="899" spans="1:5">
      <c r="A899" s="8">
        <v>38</v>
      </c>
      <c r="B899" s="8" t="s">
        <v>382</v>
      </c>
      <c r="C899" s="8" t="str" cm="1">
        <f t="array" ref="C899">INDEX(Table1[[Inception
]:[Grand Budapest Hotel]],MATCH(movie_ratings!A899,Table1[ID],0),$F$11)</f>
        <v>1</v>
      </c>
      <c r="D899" s="27">
        <v>44525</v>
      </c>
      <c r="E899" s="27">
        <v>44525</v>
      </c>
    </row>
    <row r="900" spans="1:5">
      <c r="A900" s="8">
        <v>38</v>
      </c>
      <c r="B900" s="8" t="s">
        <v>382</v>
      </c>
      <c r="C900" s="8" t="str" cm="1">
        <f t="array" ref="C900">INDEX(Table1[[Inception
]:[Grand Budapest Hotel]],MATCH(movie_ratings!A900,Table1[ID],0),$F$12)</f>
        <v>1</v>
      </c>
      <c r="D900" s="27">
        <v>44525</v>
      </c>
      <c r="E900" s="27">
        <v>44525</v>
      </c>
    </row>
    <row r="901" spans="1:5">
      <c r="A901" s="8">
        <v>38</v>
      </c>
      <c r="B901" s="8" t="s">
        <v>352</v>
      </c>
      <c r="C901" s="8" t="str" cm="1">
        <f t="array" ref="C901">INDEX(Table1[[Inception
]:[Grand Budapest Hotel]],MATCH(movie_ratings!A901,Table1[ID],0),$F$13)</f>
        <v>1</v>
      </c>
      <c r="D901" s="27">
        <v>44525</v>
      </c>
      <c r="E901" s="27">
        <v>44525</v>
      </c>
    </row>
    <row r="902" spans="1:5">
      <c r="A902" s="8">
        <v>38</v>
      </c>
      <c r="B902" s="8" t="s">
        <v>394</v>
      </c>
      <c r="C902" s="8" t="str" cm="1">
        <f t="array" ref="C902">INDEX(Table1[[Inception
]:[Grand Budapest Hotel]],MATCH(movie_ratings!A902,Table1[ID],0),$F$14)</f>
        <v>5</v>
      </c>
      <c r="D902" s="27">
        <v>44525</v>
      </c>
      <c r="E902" s="27">
        <v>44525</v>
      </c>
    </row>
    <row r="903" spans="1:5">
      <c r="A903" s="8">
        <v>38</v>
      </c>
      <c r="B903" s="8" t="s">
        <v>386</v>
      </c>
      <c r="C903" s="8" t="str" cm="1">
        <f t="array" ref="C903">INDEX(Table1[[Inception
]:[Grand Budapest Hotel]],MATCH(movie_ratings!A903,Table1[ID],0),$F$15)</f>
        <v>5</v>
      </c>
      <c r="D903" s="27">
        <v>44525</v>
      </c>
      <c r="E903" s="27">
        <v>44525</v>
      </c>
    </row>
    <row r="904" spans="1:5">
      <c r="A904" s="8">
        <v>38</v>
      </c>
      <c r="B904" s="8" t="s">
        <v>386</v>
      </c>
      <c r="C904" s="8" t="str" cm="1">
        <f t="array" ref="C904">INDEX(Table1[[Inception
]:[Grand Budapest Hotel]],MATCH(movie_ratings!A904,Table1[ID],0),$F$16)</f>
        <v>5</v>
      </c>
      <c r="D904" s="27">
        <v>44525</v>
      </c>
      <c r="E904" s="27">
        <v>44525</v>
      </c>
    </row>
    <row r="905" spans="1:5">
      <c r="A905" s="8">
        <v>38</v>
      </c>
      <c r="B905" s="8" t="s">
        <v>266</v>
      </c>
      <c r="C905" s="8" t="str" cm="1">
        <f t="array" ref="C905">INDEX(Table1[[Inception
]:[Grand Budapest Hotel]],MATCH(movie_ratings!A905,Table1[ID],0),$F$17)</f>
        <v>1</v>
      </c>
      <c r="D905" s="27">
        <v>44525</v>
      </c>
      <c r="E905" s="27">
        <v>44525</v>
      </c>
    </row>
    <row r="906" spans="1:5">
      <c r="A906" s="8">
        <v>38</v>
      </c>
      <c r="B906" s="8" t="s">
        <v>276</v>
      </c>
      <c r="C906" s="8" t="str" cm="1">
        <f t="array" ref="C906">INDEX(Table1[[Inception
]:[Grand Budapest Hotel]],MATCH(movie_ratings!A906,Table1[ID],0),$F$18)</f>
        <v>5</v>
      </c>
      <c r="D906" s="27">
        <v>44525</v>
      </c>
      <c r="E906" s="27">
        <v>44525</v>
      </c>
    </row>
    <row r="907" spans="1:5">
      <c r="A907" s="8">
        <v>38</v>
      </c>
      <c r="B907" s="8" t="s">
        <v>276</v>
      </c>
      <c r="C907" s="8" t="str" cm="1">
        <f t="array" ref="C907">INDEX(Table1[[Inception
]:[Grand Budapest Hotel]],MATCH(movie_ratings!A907,Table1[ID],0),$F$19)</f>
        <v>5</v>
      </c>
      <c r="D907" s="27">
        <v>44525</v>
      </c>
      <c r="E907" s="27">
        <v>44525</v>
      </c>
    </row>
    <row r="908" spans="1:5">
      <c r="A908" s="8">
        <v>38</v>
      </c>
      <c r="B908" s="8" t="s">
        <v>276</v>
      </c>
      <c r="C908" s="8" t="str" cm="1">
        <f t="array" ref="C908">INDEX(Table1[[Inception
]:[Grand Budapest Hotel]],MATCH(movie_ratings!A908,Table1[ID],0),$F$20)</f>
        <v>6</v>
      </c>
      <c r="D908" s="27">
        <v>44525</v>
      </c>
      <c r="E908" s="27">
        <v>44525</v>
      </c>
    </row>
    <row r="909" spans="1:5">
      <c r="A909" s="8">
        <v>38</v>
      </c>
      <c r="B909" s="8" t="s">
        <v>276</v>
      </c>
      <c r="C909" s="8" t="str" cm="1">
        <f t="array" ref="C909">INDEX(Table1[[Inception
]:[Grand Budapest Hotel]],MATCH(movie_ratings!A909,Table1[ID],0),$F$21)</f>
        <v>5</v>
      </c>
      <c r="D909" s="27">
        <v>44525</v>
      </c>
      <c r="E909" s="27">
        <v>44525</v>
      </c>
    </row>
    <row r="910" spans="1:5">
      <c r="A910" s="8">
        <v>38</v>
      </c>
      <c r="B910" s="8" t="s">
        <v>276</v>
      </c>
      <c r="C910" s="8" t="str" cm="1">
        <f t="array" ref="C910">INDEX(Table1[[Inception
]:[Grand Budapest Hotel]],MATCH(movie_ratings!A910,Table1[ID],0),$F$22)</f>
        <v>1</v>
      </c>
      <c r="D910" s="27">
        <v>44525</v>
      </c>
      <c r="E910" s="27">
        <v>44525</v>
      </c>
    </row>
    <row r="911" spans="1:5">
      <c r="A911" s="8">
        <v>38</v>
      </c>
      <c r="B911" s="8" t="s">
        <v>394</v>
      </c>
      <c r="C911" s="8" t="str" cm="1">
        <f t="array" ref="C911">INDEX(Table1[[Inception
]:[Grand Budapest Hotel]],MATCH(movie_ratings!A911,Table1[ID],0),$F$23)</f>
        <v>1</v>
      </c>
      <c r="D911" s="27">
        <v>44525</v>
      </c>
      <c r="E911" s="27">
        <v>44525</v>
      </c>
    </row>
    <row r="912" spans="1:5">
      <c r="A912" s="8">
        <v>38</v>
      </c>
      <c r="B912" s="8" t="s">
        <v>268</v>
      </c>
      <c r="C912" s="8" t="str" cm="1">
        <f t="array" ref="C912">INDEX(Table1[[Inception
]:[Grand Budapest Hotel]],MATCH(movie_ratings!A912,Table1[ID],0),$F$24)</f>
        <v>5</v>
      </c>
      <c r="D912" s="27">
        <v>44525</v>
      </c>
      <c r="E912" s="27">
        <v>44525</v>
      </c>
    </row>
    <row r="913" spans="1:5">
      <c r="A913" s="8">
        <v>38</v>
      </c>
      <c r="B913" s="8" t="s">
        <v>366</v>
      </c>
      <c r="C913" s="8" t="str" cm="1">
        <f t="array" ref="C913">INDEX(Table1[[Inception
]:[Grand Budapest Hotel]],MATCH(movie_ratings!A913,Table1[ID],0),$F$25)</f>
        <v>1</v>
      </c>
      <c r="D913" s="27">
        <v>44525</v>
      </c>
      <c r="E913" s="27">
        <v>44525</v>
      </c>
    </row>
    <row r="914" spans="1:5">
      <c r="A914" s="24"/>
      <c r="B914" s="24"/>
      <c r="C914" s="24"/>
      <c r="D914" s="25"/>
      <c r="E914" s="25"/>
    </row>
    <row r="915" spans="1:5">
      <c r="A915" s="24"/>
      <c r="B915" s="24"/>
      <c r="C915" s="24"/>
      <c r="D915" s="25"/>
      <c r="E915" s="25"/>
    </row>
    <row r="916" spans="1:5">
      <c r="B916" s="24"/>
      <c r="C916" s="24"/>
      <c r="D916" s="25"/>
      <c r="E916" s="25"/>
    </row>
    <row r="917" spans="1:5">
      <c r="A917" s="24" t="str">
        <f>_xlfn.CONCAT("INSERT INTO movie_ratings  ( ",$A$1,", ",$B$1,", ",$C$1,", ",$D$1,", ",$E$1,")"," "," VALUES  ("," ","'",A2,"'",", ","'",B2,"'",", ",C2,", ",D2,", ",E2," )",";")</f>
        <v>INSERT INTO movie_ratings  ( user_guid, movie_guid, rating, first_created, last_updated)  VALUES  ( '1', 'D46437FDDE474DE493BC65360CE3EB70 ', 6, 44525, 44525 );</v>
      </c>
      <c r="B917" s="24"/>
      <c r="C917" s="24"/>
      <c r="D917" s="25"/>
      <c r="E917" s="25"/>
    </row>
    <row r="918" spans="1:5">
      <c r="A918" s="24" t="str">
        <f t="shared" ref="A918:A981" si="0">_xlfn.CONCAT("INSERT INTO movie_ratings  ( ",$A$1,", ",$B$1,", ",$C$1,", ",$D$1,", ",$E$1,")"," "," VALUES  ("," ","'",A3,"'",", ","'",B3,"'",", ",C3,", ",D3,", ",E3," )",";")</f>
        <v>INSERT INTO movie_ratings  ( user_guid, movie_guid, rating, first_created, last_updated)  VALUES  ( '1', 'F55C71545E00463D94D0D1A1C02A691A ', 3, 44525, 44525 );</v>
      </c>
      <c r="B918" s="24"/>
      <c r="C918" s="24"/>
      <c r="D918" s="25"/>
      <c r="E918" s="25"/>
    </row>
    <row r="919" spans="1:5">
      <c r="A919" s="24" t="str">
        <f t="shared" si="0"/>
        <v>INSERT INTO movie_ratings  ( user_guid, movie_guid, rating, first_created, last_updated)  VALUES  ( '1', 'F55C71545E00463D94D0D1A1C02A691A ', 6, 44525, 44525 );</v>
      </c>
      <c r="B919" s="24"/>
      <c r="C919" s="24"/>
      <c r="D919" s="25"/>
      <c r="E919" s="25"/>
    </row>
    <row r="920" spans="1:5">
      <c r="A920" s="24" t="str">
        <f t="shared" si="0"/>
        <v>INSERT INTO movie_ratings  ( user_guid, movie_guid, rating, first_created, last_updated)  VALUES  ( '1', 'D46437FDDE474DE493BC65360CE3EB70 ', 5, 44525, 44525 );</v>
      </c>
      <c r="B920" s="24"/>
      <c r="C920" s="24"/>
      <c r="D920" s="25"/>
      <c r="E920" s="25"/>
    </row>
    <row r="921" spans="1:5">
      <c r="A921" s="24" t="str">
        <f t="shared" si="0"/>
        <v>INSERT INTO movie_ratings  ( user_guid, movie_guid, rating, first_created, last_updated)  VALUES  ( '1', 'EFFB865B750D476B916CD81AA458EA4E ', 4, 44525, 44525 );</v>
      </c>
      <c r="B921" s="24"/>
      <c r="C921" s="24"/>
      <c r="D921" s="25"/>
      <c r="E921" s="25"/>
    </row>
    <row r="922" spans="1:5">
      <c r="A922" s="24" t="str">
        <f t="shared" si="0"/>
        <v>INSERT INTO movie_ratings  ( user_guid, movie_guid, rating, first_created, last_updated)  VALUES  ( '1', 'FDEFBC386F694D0A9C8A331C21353155 ', 3, 44525, 44525 );</v>
      </c>
      <c r="B922" s="24"/>
      <c r="C922" s="24"/>
      <c r="D922" s="25"/>
      <c r="E922" s="25"/>
    </row>
    <row r="923" spans="1:5">
      <c r="A923" s="24" t="str">
        <f t="shared" si="0"/>
        <v>INSERT INTO movie_ratings  ( user_guid, movie_guid, rating, first_created, last_updated)  VALUES  ( '1', '984659EE84504CFEB1D14758827B5B34 ', 6, 44525, 44525 );</v>
      </c>
      <c r="B923" s="24"/>
      <c r="C923" s="24"/>
      <c r="D923" s="25"/>
      <c r="E923" s="25"/>
    </row>
    <row r="924" spans="1:5">
      <c r="A924" s="24" t="str">
        <f t="shared" si="0"/>
        <v>INSERT INTO movie_ratings  ( user_guid, movie_guid, rating, first_created, last_updated)  VALUES  ( '1', '5646859F667F45D99645DCE6B18B4B98 ', 6, 44525, 44525 );</v>
      </c>
      <c r="B924" s="24"/>
      <c r="C924" s="24"/>
      <c r="D924" s="25"/>
      <c r="E924" s="25"/>
    </row>
    <row r="925" spans="1:5">
      <c r="A925" s="24" t="str">
        <f t="shared" si="0"/>
        <v>INSERT INTO movie_ratings  ( user_guid, movie_guid, rating, first_created, last_updated)  VALUES  ( '1', 'D46437FDDE474DE493BC65360CE3EB70 ', 6, 44525, 44525 );</v>
      </c>
      <c r="B925" s="24"/>
      <c r="C925" s="24"/>
      <c r="D925" s="25"/>
      <c r="E925" s="25"/>
    </row>
    <row r="926" spans="1:5">
      <c r="A926" s="24" t="str">
        <f t="shared" si="0"/>
        <v>INSERT INTO movie_ratings  ( user_guid, movie_guid, rating, first_created, last_updated)  VALUES  ( '1', 'EFFB865B750D476B916CD81AA458EA4E ', 3, 44525, 44525 );</v>
      </c>
      <c r="B926" s="24"/>
      <c r="C926" s="24"/>
      <c r="D926" s="25"/>
      <c r="E926" s="25"/>
    </row>
    <row r="927" spans="1:5">
      <c r="A927" s="24" t="str">
        <f t="shared" si="0"/>
        <v>INSERT INTO movie_ratings  ( user_guid, movie_guid, rating, first_created, last_updated)  VALUES  ( '1', 'EFFB865B750D476B916CD81AA458EA4E ', 5, 44525, 44525 );</v>
      </c>
      <c r="B927" s="24"/>
      <c r="C927" s="24"/>
      <c r="D927" s="25"/>
      <c r="E927" s="25"/>
    </row>
    <row r="928" spans="1:5">
      <c r="A928" s="24" t="str">
        <f t="shared" si="0"/>
        <v>INSERT INTO movie_ratings  ( user_guid, movie_guid, rating, first_created, last_updated)  VALUES  ( '1', 'AFDEAB760E3F4D2E838BF8A17B8A68F3 ', 4, 44525, 44525 );</v>
      </c>
      <c r="B928" s="24"/>
      <c r="C928" s="24"/>
      <c r="D928" s="25"/>
      <c r="E928" s="25"/>
    </row>
    <row r="929" spans="1:5">
      <c r="A929" s="24" t="str">
        <f t="shared" si="0"/>
        <v>INSERT INTO movie_ratings  ( user_guid, movie_guid, rating, first_created, last_updated)  VALUES  ( '1', 'FDEFBC386F694D0A9C8A331C21353155 ', 5, 44525, 44525 );</v>
      </c>
      <c r="B929" s="24"/>
      <c r="C929" s="24"/>
      <c r="D929" s="25"/>
      <c r="E929" s="25"/>
    </row>
    <row r="930" spans="1:5">
      <c r="A930" s="24" t="str">
        <f t="shared" si="0"/>
        <v>INSERT INTO movie_ratings  ( user_guid, movie_guid, rating, first_created, last_updated)  VALUES  ( '1', 'F55C71545E00463D94D0D1A1C02A691A ', 5, 44525, 44525 );</v>
      </c>
      <c r="B930" s="24"/>
      <c r="C930" s="24"/>
      <c r="D930" s="25"/>
      <c r="E930" s="25"/>
    </row>
    <row r="931" spans="1:5">
      <c r="A931" s="24" t="str">
        <f t="shared" si="0"/>
        <v>INSERT INTO movie_ratings  ( user_guid, movie_guid, rating, first_created, last_updated)  VALUES  ( '1', 'F55C71545E00463D94D0D1A1C02A691A ', 0, 44525, 44525 );</v>
      </c>
      <c r="B931" s="24"/>
      <c r="C931" s="24"/>
      <c r="D931" s="25"/>
      <c r="E931" s="25"/>
    </row>
    <row r="932" spans="1:5">
      <c r="A932" s="24" t="str">
        <f t="shared" si="0"/>
        <v>INSERT INTO movie_ratings  ( user_guid, movie_guid, rating, first_created, last_updated)  VALUES  ( '1', '40BD70B3379042F2A755A2FA593AABC1 ', 3, 44525, 44525 );</v>
      </c>
      <c r="B932" s="24"/>
      <c r="C932" s="24"/>
      <c r="D932" s="25"/>
      <c r="E932" s="25"/>
    </row>
    <row r="933" spans="1:5">
      <c r="A933" s="24" t="str">
        <f t="shared" si="0"/>
        <v>INSERT INTO movie_ratings  ( user_guid, movie_guid, rating, first_created, last_updated)  VALUES  ( '1', '471A92EC236D41F79C72511442B7837A ', 3, 44525, 44525 );</v>
      </c>
      <c r="B933" s="24"/>
      <c r="C933" s="24"/>
      <c r="D933" s="25"/>
      <c r="E933" s="25"/>
    </row>
    <row r="934" spans="1:5">
      <c r="A934" s="24" t="str">
        <f t="shared" si="0"/>
        <v>INSERT INTO movie_ratings  ( user_guid, movie_guid, rating, first_created, last_updated)  VALUES  ( '1', '471A92EC236D41F79C72511442B7837A ', 3, 44525, 44525 );</v>
      </c>
      <c r="B934" s="24"/>
      <c r="C934" s="24"/>
      <c r="D934" s="25"/>
      <c r="E934" s="25"/>
    </row>
    <row r="935" spans="1:5">
      <c r="A935" s="24" t="str">
        <f t="shared" si="0"/>
        <v>INSERT INTO movie_ratings  ( user_guid, movie_guid, rating, first_created, last_updated)  VALUES  ( '1', '471A92EC236D41F79C72511442B7837A ', 3, 44525, 44525 );</v>
      </c>
      <c r="B935" s="24"/>
      <c r="C935" s="24"/>
      <c r="D935" s="25"/>
      <c r="E935" s="25"/>
    </row>
    <row r="936" spans="1:5">
      <c r="A936" s="24" t="str">
        <f t="shared" si="0"/>
        <v>INSERT INTO movie_ratings  ( user_guid, movie_guid, rating, first_created, last_updated)  VALUES  ( '1', '471A92EC236D41F79C72511442B7837A ', 3, 44525, 44525 );</v>
      </c>
      <c r="B936" s="24"/>
      <c r="C936" s="24"/>
      <c r="D936" s="25"/>
      <c r="E936" s="25"/>
    </row>
    <row r="937" spans="1:5">
      <c r="A937" s="24" t="str">
        <f t="shared" si="0"/>
        <v>INSERT INTO movie_ratings  ( user_guid, movie_guid, rating, first_created, last_updated)  VALUES  ( '1', '471A92EC236D41F79C72511442B7837A ', 3, 44525, 44525 );</v>
      </c>
      <c r="B937" s="24"/>
      <c r="C937" s="24"/>
      <c r="D937" s="25"/>
      <c r="E937" s="25"/>
    </row>
    <row r="938" spans="1:5">
      <c r="A938" s="24" t="str">
        <f t="shared" si="0"/>
        <v>INSERT INTO movie_ratings  ( user_guid, movie_guid, rating, first_created, last_updated)  VALUES  ( '1', 'FDEFBC386F694D0A9C8A331C21353155 ', 3, 44525, 44525 );</v>
      </c>
      <c r="B938" s="24"/>
      <c r="C938" s="24"/>
      <c r="D938" s="25"/>
      <c r="E938" s="25"/>
    </row>
    <row r="939" spans="1:5">
      <c r="A939" s="24" t="str">
        <f t="shared" si="0"/>
        <v>INSERT INTO movie_ratings  ( user_guid, movie_guid, rating, first_created, last_updated)  VALUES  ( '1', '4163E74647774234BCC7C9AF2497D163 ', 5, 44525, 44525 );</v>
      </c>
      <c r="B939" s="24"/>
      <c r="C939" s="24"/>
      <c r="D939" s="25"/>
      <c r="E939" s="25"/>
    </row>
    <row r="940" spans="1:5">
      <c r="A940" s="24" t="str">
        <f t="shared" si="0"/>
        <v>INSERT INTO movie_ratings  ( user_guid, movie_guid, rating, first_created, last_updated)  VALUES  ( '1', 'D46437FDDE474DE493BC65360CE3EB70 ', 3, 44525, 44525 );</v>
      </c>
      <c r="B940" s="24"/>
      <c r="C940" s="24"/>
      <c r="D940" s="25"/>
      <c r="E940" s="25"/>
    </row>
    <row r="941" spans="1:5">
      <c r="A941" s="24" t="str">
        <f t="shared" si="0"/>
        <v>INSERT INTO movie_ratings  ( user_guid, movie_guid, rating, first_created, last_updated)  VALUES  ( '2', 'D46437FDDE474DE493BC65360CE3EB70 ', 4, 44525, 44525 );</v>
      </c>
      <c r="B941" s="24"/>
      <c r="C941" s="24"/>
      <c r="D941" s="25"/>
      <c r="E941" s="25"/>
    </row>
    <row r="942" spans="1:5">
      <c r="A942" s="24" t="str">
        <f t="shared" si="0"/>
        <v>INSERT INTO movie_ratings  ( user_guid, movie_guid, rating, first_created, last_updated)  VALUES  ( '2', 'F55C71545E00463D94D0D1A1C02A691A ', 3, 44525, 44525 );</v>
      </c>
      <c r="B942" s="24"/>
      <c r="C942" s="24"/>
      <c r="D942" s="25"/>
      <c r="E942" s="25"/>
    </row>
    <row r="943" spans="1:5">
      <c r="A943" s="24" t="str">
        <f t="shared" si="0"/>
        <v>INSERT INTO movie_ratings  ( user_guid, movie_guid, rating, first_created, last_updated)  VALUES  ( '2', 'F55C71545E00463D94D0D1A1C02A691A ', 3, 44525, 44525 );</v>
      </c>
      <c r="B943" s="24"/>
      <c r="C943" s="24"/>
      <c r="D943" s="25"/>
      <c r="E943" s="25"/>
    </row>
    <row r="944" spans="1:5">
      <c r="A944" s="24" t="str">
        <f t="shared" si="0"/>
        <v>INSERT INTO movie_ratings  ( user_guid, movie_guid, rating, first_created, last_updated)  VALUES  ( '2', 'D46437FDDE474DE493BC65360CE3EB70 ', 3, 44525, 44525 );</v>
      </c>
      <c r="B944" s="24"/>
      <c r="C944" s="24"/>
      <c r="D944" s="25"/>
      <c r="E944" s="25"/>
    </row>
    <row r="945" spans="1:5">
      <c r="A945" s="24" t="str">
        <f t="shared" si="0"/>
        <v>INSERT INTO movie_ratings  ( user_guid, movie_guid, rating, first_created, last_updated)  VALUES  ( '2', 'EFFB865B750D476B916CD81AA458EA4E ', 3, 44525, 44525 );</v>
      </c>
      <c r="B945" s="24"/>
      <c r="C945" s="24"/>
      <c r="D945" s="25"/>
      <c r="E945" s="25"/>
    </row>
    <row r="946" spans="1:5">
      <c r="A946" s="24" t="str">
        <f t="shared" si="0"/>
        <v>INSERT INTO movie_ratings  ( user_guid, movie_guid, rating, first_created, last_updated)  VALUES  ( '2', 'FDEFBC386F694D0A9C8A331C21353155 ', 2, 44525, 44525 );</v>
      </c>
      <c r="B946" s="24"/>
      <c r="C946" s="24"/>
      <c r="D946" s="25"/>
      <c r="E946" s="25"/>
    </row>
    <row r="947" spans="1:5">
      <c r="A947" s="24" t="str">
        <f t="shared" si="0"/>
        <v>INSERT INTO movie_ratings  ( user_guid, movie_guid, rating, first_created, last_updated)  VALUES  ( '2', '984659EE84504CFEB1D14758827B5B34 ', 4, 44525, 44525 );</v>
      </c>
      <c r="B947" s="24"/>
      <c r="C947" s="24"/>
      <c r="D947" s="25"/>
      <c r="E947" s="25"/>
    </row>
    <row r="948" spans="1:5">
      <c r="A948" s="24" t="str">
        <f t="shared" si="0"/>
        <v>INSERT INTO movie_ratings  ( user_guid, movie_guid, rating, first_created, last_updated)  VALUES  ( '2', '5646859F667F45D99645DCE6B18B4B98 ', 4, 44525, 44525 );</v>
      </c>
      <c r="B948" s="24"/>
      <c r="C948" s="24"/>
      <c r="D948" s="25"/>
      <c r="E948" s="25"/>
    </row>
    <row r="949" spans="1:5">
      <c r="A949" s="24" t="str">
        <f t="shared" si="0"/>
        <v>INSERT INTO movie_ratings  ( user_guid, movie_guid, rating, first_created, last_updated)  VALUES  ( '2', 'D46437FDDE474DE493BC65360CE3EB70 ', 5, 44525, 44525 );</v>
      </c>
      <c r="B949" s="24"/>
      <c r="C949" s="24"/>
      <c r="D949" s="25"/>
      <c r="E949" s="25"/>
    </row>
    <row r="950" spans="1:5">
      <c r="A950" s="24" t="str">
        <f t="shared" si="0"/>
        <v>INSERT INTO movie_ratings  ( user_guid, movie_guid, rating, first_created, last_updated)  VALUES  ( '2', 'EFFB865B750D476B916CD81AA458EA4E ', 3, 44525, 44525 );</v>
      </c>
      <c r="B950" s="24"/>
      <c r="C950" s="24"/>
      <c r="D950" s="25"/>
      <c r="E950" s="25"/>
    </row>
    <row r="951" spans="1:5">
      <c r="A951" s="24" t="str">
        <f t="shared" si="0"/>
        <v>INSERT INTO movie_ratings  ( user_guid, movie_guid, rating, first_created, last_updated)  VALUES  ( '2', 'EFFB865B750D476B916CD81AA458EA4E ', 3, 44525, 44525 );</v>
      </c>
      <c r="B951" s="24"/>
      <c r="C951" s="24"/>
      <c r="D951" s="25"/>
      <c r="E951" s="25"/>
    </row>
    <row r="952" spans="1:5">
      <c r="A952" s="24" t="str">
        <f t="shared" si="0"/>
        <v>INSERT INTO movie_ratings  ( user_guid, movie_guid, rating, first_created, last_updated)  VALUES  ( '2', 'AFDEAB760E3F4D2E838BF8A17B8A68F3 ', 4, 44525, 44525 );</v>
      </c>
      <c r="B952" s="24"/>
      <c r="C952" s="24"/>
      <c r="D952" s="25"/>
      <c r="E952" s="25"/>
    </row>
    <row r="953" spans="1:5">
      <c r="A953" s="24" t="str">
        <f t="shared" si="0"/>
        <v>INSERT INTO movie_ratings  ( user_guid, movie_guid, rating, first_created, last_updated)  VALUES  ( '2', 'FDEFBC386F694D0A9C8A331C21353155 ', 6, 44525, 44525 );</v>
      </c>
      <c r="B953" s="24"/>
      <c r="C953" s="24"/>
      <c r="D953" s="25"/>
      <c r="E953" s="25"/>
    </row>
    <row r="954" spans="1:5">
      <c r="A954" s="24" t="str">
        <f t="shared" si="0"/>
        <v>INSERT INTO movie_ratings  ( user_guid, movie_guid, rating, first_created, last_updated)  VALUES  ( '2', 'F55C71545E00463D94D0D1A1C02A691A ', 5, 44525, 44525 );</v>
      </c>
      <c r="B954" s="24"/>
      <c r="C954" s="24"/>
      <c r="D954" s="25"/>
      <c r="E954" s="25"/>
    </row>
    <row r="955" spans="1:5">
      <c r="A955" s="24" t="str">
        <f t="shared" si="0"/>
        <v>INSERT INTO movie_ratings  ( user_guid, movie_guid, rating, first_created, last_updated)  VALUES  ( '2', 'F55C71545E00463D94D0D1A1C02A691A ', 4, 44525, 44525 );</v>
      </c>
      <c r="B955" s="24"/>
      <c r="C955" s="24"/>
      <c r="D955" s="25"/>
      <c r="E955" s="25"/>
    </row>
    <row r="956" spans="1:5">
      <c r="A956" s="24" t="str">
        <f t="shared" si="0"/>
        <v>INSERT INTO movie_ratings  ( user_guid, movie_guid, rating, first_created, last_updated)  VALUES  ( '2', '40BD70B3379042F2A755A2FA593AABC1 ', 3, 44525, 44525 );</v>
      </c>
      <c r="B956" s="24"/>
      <c r="C956" s="24"/>
      <c r="D956" s="25"/>
      <c r="E956" s="25"/>
    </row>
    <row r="957" spans="1:5">
      <c r="A957" s="24" t="str">
        <f t="shared" si="0"/>
        <v>INSERT INTO movie_ratings  ( user_guid, movie_guid, rating, first_created, last_updated)  VALUES  ( '2', '471A92EC236D41F79C72511442B7837A ', 5, 44525, 44525 );</v>
      </c>
      <c r="B957" s="24"/>
      <c r="C957" s="24"/>
      <c r="D957" s="25"/>
      <c r="E957" s="25"/>
    </row>
    <row r="958" spans="1:5">
      <c r="A958" s="24" t="str">
        <f t="shared" si="0"/>
        <v>INSERT INTO movie_ratings  ( user_guid, movie_guid, rating, first_created, last_updated)  VALUES  ( '2', '471A92EC236D41F79C72511442B7837A ', 2, 44525, 44525 );</v>
      </c>
      <c r="B958" s="24"/>
      <c r="C958" s="24"/>
      <c r="D958" s="25"/>
      <c r="E958" s="25"/>
    </row>
    <row r="959" spans="1:5">
      <c r="A959" s="24" t="str">
        <f t="shared" si="0"/>
        <v>INSERT INTO movie_ratings  ( user_guid, movie_guid, rating, first_created, last_updated)  VALUES  ( '2', '471A92EC236D41F79C72511442B7837A ', 2, 44525, 44525 );</v>
      </c>
      <c r="B959" s="24"/>
      <c r="C959" s="24"/>
      <c r="D959" s="25"/>
      <c r="E959" s="25"/>
    </row>
    <row r="960" spans="1:5">
      <c r="A960" s="24" t="str">
        <f t="shared" si="0"/>
        <v>INSERT INTO movie_ratings  ( user_guid, movie_guid, rating, first_created, last_updated)  VALUES  ( '2', '471A92EC236D41F79C72511442B7837A ', 3, 44525, 44525 );</v>
      </c>
      <c r="B960" s="24"/>
      <c r="C960" s="24"/>
      <c r="D960" s="25"/>
      <c r="E960" s="25"/>
    </row>
    <row r="961" spans="1:5">
      <c r="A961" s="24" t="str">
        <f t="shared" si="0"/>
        <v>INSERT INTO movie_ratings  ( user_guid, movie_guid, rating, first_created, last_updated)  VALUES  ( '2', '471A92EC236D41F79C72511442B7837A ', 2, 44525, 44525 );</v>
      </c>
      <c r="B961" s="24"/>
      <c r="C961" s="24"/>
      <c r="D961" s="25"/>
      <c r="E961" s="25"/>
    </row>
    <row r="962" spans="1:5">
      <c r="A962" s="24" t="str">
        <f t="shared" si="0"/>
        <v>INSERT INTO movie_ratings  ( user_guid, movie_guid, rating, first_created, last_updated)  VALUES  ( '2', 'FDEFBC386F694D0A9C8A331C21353155 ', 2, 44525, 44525 );</v>
      </c>
      <c r="B962" s="24"/>
      <c r="C962" s="24"/>
      <c r="D962" s="25"/>
      <c r="E962" s="25"/>
    </row>
    <row r="963" spans="1:5">
      <c r="A963" s="24" t="str">
        <f t="shared" si="0"/>
        <v>INSERT INTO movie_ratings  ( user_guid, movie_guid, rating, first_created, last_updated)  VALUES  ( '2', '4163E74647774234BCC7C9AF2497D163 ', 4, 44525, 44525 );</v>
      </c>
      <c r="B963" s="24"/>
      <c r="C963" s="24"/>
      <c r="D963" s="25"/>
      <c r="E963" s="25"/>
    </row>
    <row r="964" spans="1:5">
      <c r="A964" s="24" t="str">
        <f t="shared" si="0"/>
        <v>INSERT INTO movie_ratings  ( user_guid, movie_guid, rating, first_created, last_updated)  VALUES  ( '2', 'D46437FDDE474DE493BC65360CE3EB70 ', 3, 44525, 44525 );</v>
      </c>
      <c r="B964" s="24"/>
      <c r="C964" s="24"/>
      <c r="D964" s="25"/>
      <c r="E964" s="25"/>
    </row>
    <row r="965" spans="1:5">
      <c r="A965" s="24" t="str">
        <f t="shared" si="0"/>
        <v>INSERT INTO movie_ratings  ( user_guid, movie_guid, rating, first_created, last_updated)  VALUES  ( '3', 'D46437FDDE474DE493BC65360CE3EB70 ', 5, 44525, 44525 );</v>
      </c>
      <c r="B965" s="24"/>
      <c r="C965" s="24"/>
      <c r="D965" s="25"/>
      <c r="E965" s="25"/>
    </row>
    <row r="966" spans="1:5">
      <c r="A966" s="24" t="str">
        <f t="shared" si="0"/>
        <v>INSERT INTO movie_ratings  ( user_guid, movie_guid, rating, first_created, last_updated)  VALUES  ( '3', 'F55C71545E00463D94D0D1A1C02A691A ', 6, 44525, 44525 );</v>
      </c>
      <c r="B966" s="24"/>
      <c r="C966" s="24"/>
      <c r="D966" s="25"/>
      <c r="E966" s="25"/>
    </row>
    <row r="967" spans="1:5">
      <c r="A967" s="24" t="str">
        <f t="shared" si="0"/>
        <v>INSERT INTO movie_ratings  ( user_guid, movie_guid, rating, first_created, last_updated)  VALUES  ( '3', 'F55C71545E00463D94D0D1A1C02A691A ', 5, 44525, 44525 );</v>
      </c>
      <c r="B967" s="24"/>
      <c r="C967" s="24"/>
      <c r="D967" s="25"/>
      <c r="E967" s="25"/>
    </row>
    <row r="968" spans="1:5">
      <c r="A968" s="24" t="str">
        <f t="shared" si="0"/>
        <v>INSERT INTO movie_ratings  ( user_guid, movie_guid, rating, first_created, last_updated)  VALUES  ( '3', 'D46437FDDE474DE493BC65360CE3EB70 ', 0, 44525, 44525 );</v>
      </c>
      <c r="B968" s="24"/>
      <c r="C968" s="24"/>
      <c r="D968" s="25"/>
      <c r="E968" s="25"/>
    </row>
    <row r="969" spans="1:5">
      <c r="A969" s="24" t="str">
        <f t="shared" si="0"/>
        <v>INSERT INTO movie_ratings  ( user_guid, movie_guid, rating, first_created, last_updated)  VALUES  ( '3', 'EFFB865B750D476B916CD81AA458EA4E ', 0, 44525, 44525 );</v>
      </c>
      <c r="B969" s="24"/>
      <c r="C969" s="24"/>
      <c r="D969" s="25"/>
      <c r="E969" s="25"/>
    </row>
    <row r="970" spans="1:5">
      <c r="A970" s="24" t="str">
        <f t="shared" si="0"/>
        <v>INSERT INTO movie_ratings  ( user_guid, movie_guid, rating, first_created, last_updated)  VALUES  ( '3', 'FDEFBC386F694D0A9C8A331C21353155 ', 0, 44525, 44525 );</v>
      </c>
      <c r="B970" s="24"/>
      <c r="C970" s="24"/>
      <c r="D970" s="25"/>
      <c r="E970" s="25"/>
    </row>
    <row r="971" spans="1:5">
      <c r="A971" s="24" t="str">
        <f t="shared" si="0"/>
        <v>INSERT INTO movie_ratings  ( user_guid, movie_guid, rating, first_created, last_updated)  VALUES  ( '3', '984659EE84504CFEB1D14758827B5B34 ', 6, 44525, 44525 );</v>
      </c>
      <c r="B971" s="24"/>
      <c r="C971" s="24"/>
      <c r="D971" s="25"/>
      <c r="E971" s="25"/>
    </row>
    <row r="972" spans="1:5">
      <c r="A972" s="24" t="str">
        <f t="shared" si="0"/>
        <v>INSERT INTO movie_ratings  ( user_guid, movie_guid, rating, first_created, last_updated)  VALUES  ( '3', '5646859F667F45D99645DCE6B18B4B98 ', 5, 44525, 44525 );</v>
      </c>
      <c r="B972" s="24"/>
      <c r="C972" s="24"/>
      <c r="D972" s="25"/>
      <c r="E972" s="25"/>
    </row>
    <row r="973" spans="1:5">
      <c r="A973" s="24" t="str">
        <f t="shared" si="0"/>
        <v>INSERT INTO movie_ratings  ( user_guid, movie_guid, rating, first_created, last_updated)  VALUES  ( '3', 'D46437FDDE474DE493BC65360CE3EB70 ', 0, 44525, 44525 );</v>
      </c>
      <c r="B973" s="24"/>
      <c r="C973" s="24"/>
      <c r="D973" s="25"/>
      <c r="E973" s="25"/>
    </row>
    <row r="974" spans="1:5">
      <c r="A974" s="24" t="str">
        <f t="shared" si="0"/>
        <v>INSERT INTO movie_ratings  ( user_guid, movie_guid, rating, first_created, last_updated)  VALUES  ( '3', 'EFFB865B750D476B916CD81AA458EA4E ', 6, 44525, 44525 );</v>
      </c>
      <c r="B974" s="24"/>
      <c r="C974" s="24"/>
      <c r="D974" s="25"/>
      <c r="E974" s="25"/>
    </row>
    <row r="975" spans="1:5">
      <c r="A975" s="24" t="str">
        <f t="shared" si="0"/>
        <v>INSERT INTO movie_ratings  ( user_guid, movie_guid, rating, first_created, last_updated)  VALUES  ( '3', 'EFFB865B750D476B916CD81AA458EA4E ', 0, 44525, 44525 );</v>
      </c>
      <c r="B975" s="24"/>
      <c r="C975" s="24"/>
      <c r="D975" s="25"/>
      <c r="E975" s="25"/>
    </row>
    <row r="976" spans="1:5">
      <c r="A976" s="24" t="str">
        <f t="shared" si="0"/>
        <v>INSERT INTO movie_ratings  ( user_guid, movie_guid, rating, first_created, last_updated)  VALUES  ( '3', 'AFDEAB760E3F4D2E838BF8A17B8A68F3 ', 0, 44525, 44525 );</v>
      </c>
      <c r="B976" s="24"/>
      <c r="C976" s="24"/>
      <c r="D976" s="25"/>
      <c r="E976" s="25"/>
    </row>
    <row r="977" spans="1:5">
      <c r="A977" s="24" t="str">
        <f t="shared" si="0"/>
        <v>INSERT INTO movie_ratings  ( user_guid, movie_guid, rating, first_created, last_updated)  VALUES  ( '3', 'FDEFBC386F694D0A9C8A331C21353155 ', 6, 44525, 44525 );</v>
      </c>
      <c r="B977" s="24"/>
      <c r="C977" s="24"/>
      <c r="D977" s="25"/>
      <c r="E977" s="25"/>
    </row>
    <row r="978" spans="1:5">
      <c r="A978" s="24" t="str">
        <f t="shared" si="0"/>
        <v>INSERT INTO movie_ratings  ( user_guid, movie_guid, rating, first_created, last_updated)  VALUES  ( '3', 'F55C71545E00463D94D0D1A1C02A691A ', 6, 44525, 44525 );</v>
      </c>
      <c r="B978" s="24"/>
      <c r="C978" s="24"/>
      <c r="D978" s="25"/>
      <c r="E978" s="25"/>
    </row>
    <row r="979" spans="1:5">
      <c r="A979" s="24" t="str">
        <f t="shared" si="0"/>
        <v>INSERT INTO movie_ratings  ( user_guid, movie_guid, rating, first_created, last_updated)  VALUES  ( '3', 'F55C71545E00463D94D0D1A1C02A691A ', 5, 44525, 44525 );</v>
      </c>
      <c r="B979" s="24"/>
      <c r="C979" s="24"/>
      <c r="D979" s="25"/>
      <c r="E979" s="25"/>
    </row>
    <row r="980" spans="1:5">
      <c r="A980" s="24" t="str">
        <f t="shared" si="0"/>
        <v>INSERT INTO movie_ratings  ( user_guid, movie_guid, rating, first_created, last_updated)  VALUES  ( '3', '40BD70B3379042F2A755A2FA593AABC1 ', 0, 44525, 44525 );</v>
      </c>
      <c r="B980" s="24"/>
      <c r="C980" s="24"/>
      <c r="D980" s="25"/>
      <c r="E980" s="25"/>
    </row>
    <row r="981" spans="1:5">
      <c r="A981" s="24" t="str">
        <f t="shared" si="0"/>
        <v>INSERT INTO movie_ratings  ( user_guid, movie_guid, rating, first_created, last_updated)  VALUES  ( '3', '471A92EC236D41F79C72511442B7837A ', 0, 44525, 44525 );</v>
      </c>
      <c r="B981" s="24"/>
      <c r="C981" s="24"/>
      <c r="D981" s="25"/>
      <c r="E981" s="25"/>
    </row>
    <row r="982" spans="1:5">
      <c r="A982" s="24" t="str">
        <f t="shared" ref="A982:A1045" si="1">_xlfn.CONCAT("INSERT INTO movie_ratings  ( ",$A$1,", ",$B$1,", ",$C$1,", ",$D$1,", ",$E$1,")"," "," VALUES  ("," ","'",A67,"'",", ","'",B67,"'",", ",C67,", ",D67,", ",E67," )",";")</f>
        <v>INSERT INTO movie_ratings  ( user_guid, movie_guid, rating, first_created, last_updated)  VALUES  ( '3', '471A92EC236D41F79C72511442B7837A ', 0, 44525, 44525 );</v>
      </c>
      <c r="B982" s="24"/>
      <c r="C982" s="24"/>
      <c r="D982" s="25"/>
      <c r="E982" s="25"/>
    </row>
    <row r="983" spans="1:5">
      <c r="A983" s="24" t="str">
        <f t="shared" si="1"/>
        <v>INSERT INTO movie_ratings  ( user_guid, movie_guid, rating, first_created, last_updated)  VALUES  ( '3', '471A92EC236D41F79C72511442B7837A ', 5, 44525, 44525 );</v>
      </c>
      <c r="B983" s="24"/>
      <c r="C983" s="24"/>
      <c r="D983" s="25"/>
      <c r="E983" s="25"/>
    </row>
    <row r="984" spans="1:5">
      <c r="A984" s="24" t="str">
        <f t="shared" si="1"/>
        <v>INSERT INTO movie_ratings  ( user_guid, movie_guid, rating, first_created, last_updated)  VALUES  ( '3', '471A92EC236D41F79C72511442B7837A ', 4, 44525, 44525 );</v>
      </c>
      <c r="B984" s="24"/>
      <c r="C984" s="24"/>
      <c r="D984" s="25"/>
      <c r="E984" s="25"/>
    </row>
    <row r="985" spans="1:5">
      <c r="A985" s="24" t="str">
        <f t="shared" si="1"/>
        <v>INSERT INTO movie_ratings  ( user_guid, movie_guid, rating, first_created, last_updated)  VALUES  ( '3', '471A92EC236D41F79C72511442B7837A ', 0, 44525, 44525 );</v>
      </c>
      <c r="B985" s="24"/>
      <c r="C985" s="24"/>
      <c r="D985" s="25"/>
      <c r="E985" s="25"/>
    </row>
    <row r="986" spans="1:5">
      <c r="A986" s="24" t="str">
        <f t="shared" si="1"/>
        <v>INSERT INTO movie_ratings  ( user_guid, movie_guid, rating, first_created, last_updated)  VALUES  ( '3', 'FDEFBC386F694D0A9C8A331C21353155 ', 0, 44525, 44525 );</v>
      </c>
      <c r="B986" s="24"/>
      <c r="C986" s="24"/>
      <c r="D986" s="25"/>
      <c r="E986" s="25"/>
    </row>
    <row r="987" spans="1:5">
      <c r="A987" s="24" t="str">
        <f t="shared" si="1"/>
        <v>INSERT INTO movie_ratings  ( user_guid, movie_guid, rating, first_created, last_updated)  VALUES  ( '3', '4163E74647774234BCC7C9AF2497D163 ', 0, 44525, 44525 );</v>
      </c>
      <c r="B987" s="24"/>
      <c r="C987" s="24"/>
      <c r="D987" s="25"/>
      <c r="E987" s="25"/>
    </row>
    <row r="988" spans="1:5">
      <c r="A988" s="24" t="str">
        <f t="shared" si="1"/>
        <v>INSERT INTO movie_ratings  ( user_guid, movie_guid, rating, first_created, last_updated)  VALUES  ( '3', 'D46437FDDE474DE493BC65360CE3EB70 ', 6, 44525, 44525 );</v>
      </c>
      <c r="B988" s="24"/>
      <c r="C988" s="24"/>
      <c r="D988" s="25"/>
      <c r="E988" s="25"/>
    </row>
    <row r="989" spans="1:5">
      <c r="A989" s="24" t="str">
        <f t="shared" si="1"/>
        <v>INSERT INTO movie_ratings  ( user_guid, movie_guid, rating, first_created, last_updated)  VALUES  ( '4', 'D46437FDDE474DE493BC65360CE3EB70 ', 4, 44525, 44525 );</v>
      </c>
      <c r="B989" s="24"/>
      <c r="C989" s="24"/>
      <c r="D989" s="25"/>
      <c r="E989" s="25"/>
    </row>
    <row r="990" spans="1:5">
      <c r="A990" s="24" t="str">
        <f t="shared" si="1"/>
        <v>INSERT INTO movie_ratings  ( user_guid, movie_guid, rating, first_created, last_updated)  VALUES  ( '4', 'F55C71545E00463D94D0D1A1C02A691A ', 5, 44525, 44525 );</v>
      </c>
      <c r="B990" s="24"/>
      <c r="C990" s="24"/>
      <c r="D990" s="25"/>
      <c r="E990" s="25"/>
    </row>
    <row r="991" spans="1:5">
      <c r="A991" s="24" t="str">
        <f t="shared" si="1"/>
        <v>INSERT INTO movie_ratings  ( user_guid, movie_guid, rating, first_created, last_updated)  VALUES  ( '4', 'F55C71545E00463D94D0D1A1C02A691A ', 6, 44525, 44525 );</v>
      </c>
      <c r="B991" s="24"/>
      <c r="C991" s="24"/>
      <c r="D991" s="25"/>
      <c r="E991" s="25"/>
    </row>
    <row r="992" spans="1:5">
      <c r="A992" s="24" t="str">
        <f t="shared" si="1"/>
        <v>INSERT INTO movie_ratings  ( user_guid, movie_guid, rating, first_created, last_updated)  VALUES  ( '4', 'D46437FDDE474DE493BC65360CE3EB70 ', 5, 44525, 44525 );</v>
      </c>
      <c r="B992" s="24"/>
      <c r="C992" s="24"/>
      <c r="D992" s="25"/>
      <c r="E992" s="25"/>
    </row>
    <row r="993" spans="1:5">
      <c r="A993" s="24" t="str">
        <f t="shared" si="1"/>
        <v>INSERT INTO movie_ratings  ( user_guid, movie_guid, rating, first_created, last_updated)  VALUES  ( '4', 'EFFB865B750D476B916CD81AA458EA4E ', 5, 44525, 44525 );</v>
      </c>
      <c r="B993" s="24"/>
      <c r="C993" s="24"/>
      <c r="D993" s="25"/>
      <c r="E993" s="25"/>
    </row>
    <row r="994" spans="1:5">
      <c r="A994" s="24" t="str">
        <f t="shared" si="1"/>
        <v>INSERT INTO movie_ratings  ( user_guid, movie_guid, rating, first_created, last_updated)  VALUES  ( '4', 'FDEFBC386F694D0A9C8A331C21353155 ', 4, 44525, 44525 );</v>
      </c>
      <c r="B994" s="24"/>
      <c r="C994" s="24"/>
      <c r="D994" s="25"/>
      <c r="E994" s="25"/>
    </row>
    <row r="995" spans="1:5">
      <c r="A995" s="24" t="str">
        <f t="shared" si="1"/>
        <v>INSERT INTO movie_ratings  ( user_guid, movie_guid, rating, first_created, last_updated)  VALUES  ( '4', '984659EE84504CFEB1D14758827B5B34 ', 5, 44525, 44525 );</v>
      </c>
      <c r="B995" s="24"/>
      <c r="C995" s="24"/>
      <c r="D995" s="25"/>
      <c r="E995" s="25"/>
    </row>
    <row r="996" spans="1:5">
      <c r="A996" s="24" t="str">
        <f t="shared" si="1"/>
        <v>INSERT INTO movie_ratings  ( user_guid, movie_guid, rating, first_created, last_updated)  VALUES  ( '4', '5646859F667F45D99645DCE6B18B4B98 ', 4, 44525, 44525 );</v>
      </c>
      <c r="B996" s="24"/>
      <c r="C996" s="24"/>
      <c r="D996" s="25"/>
      <c r="E996" s="25"/>
    </row>
    <row r="997" spans="1:5">
      <c r="A997" s="24" t="str">
        <f t="shared" si="1"/>
        <v>INSERT INTO movie_ratings  ( user_guid, movie_guid, rating, first_created, last_updated)  VALUES  ( '4', 'D46437FDDE474DE493BC65360CE3EB70 ', 4, 44525, 44525 );</v>
      </c>
      <c r="B997" s="24"/>
      <c r="C997" s="24"/>
      <c r="D997" s="25"/>
      <c r="E997" s="25"/>
    </row>
    <row r="998" spans="1:5">
      <c r="A998" s="24" t="str">
        <f t="shared" si="1"/>
        <v>INSERT INTO movie_ratings  ( user_guid, movie_guid, rating, first_created, last_updated)  VALUES  ( '4', 'EFFB865B750D476B916CD81AA458EA4E ', 5, 44525, 44525 );</v>
      </c>
      <c r="B998" s="24"/>
      <c r="C998" s="24"/>
      <c r="D998" s="25"/>
      <c r="E998" s="25"/>
    </row>
    <row r="999" spans="1:5">
      <c r="A999" s="24" t="str">
        <f t="shared" si="1"/>
        <v>INSERT INTO movie_ratings  ( user_guid, movie_guid, rating, first_created, last_updated)  VALUES  ( '4', 'EFFB865B750D476B916CD81AA458EA4E ', 6, 44525, 44525 );</v>
      </c>
      <c r="B999" s="24"/>
      <c r="C999" s="24"/>
      <c r="D999" s="25"/>
      <c r="E999" s="25"/>
    </row>
    <row r="1000" spans="1:5">
      <c r="A1000" s="24" t="str">
        <f t="shared" si="1"/>
        <v>INSERT INTO movie_ratings  ( user_guid, movie_guid, rating, first_created, last_updated)  VALUES  ( '4', 'AFDEAB760E3F4D2E838BF8A17B8A68F3 ', 4, 44525, 44525 );</v>
      </c>
      <c r="B1000" s="24"/>
      <c r="C1000" s="24"/>
      <c r="D1000" s="25"/>
      <c r="E1000" s="25"/>
    </row>
    <row r="1001" spans="1:5">
      <c r="A1001" s="24" t="str">
        <f t="shared" si="1"/>
        <v>INSERT INTO movie_ratings  ( user_guid, movie_guid, rating, first_created, last_updated)  VALUES  ( '4', 'FDEFBC386F694D0A9C8A331C21353155 ', 5, 44525, 44525 );</v>
      </c>
      <c r="B1001" s="24"/>
      <c r="C1001" s="24"/>
      <c r="D1001" s="25"/>
      <c r="E1001" s="25"/>
    </row>
    <row r="1002" spans="1:5">
      <c r="A1002" s="24" t="str">
        <f t="shared" si="1"/>
        <v>INSERT INTO movie_ratings  ( user_guid, movie_guid, rating, first_created, last_updated)  VALUES  ( '4', 'F55C71545E00463D94D0D1A1C02A691A ', 4, 44525, 44525 );</v>
      </c>
      <c r="B1002" s="24"/>
      <c r="C1002" s="24"/>
      <c r="D1002" s="25"/>
      <c r="E1002" s="25"/>
    </row>
    <row r="1003" spans="1:5">
      <c r="A1003" s="24" t="str">
        <f t="shared" si="1"/>
        <v>INSERT INTO movie_ratings  ( user_guid, movie_guid, rating, first_created, last_updated)  VALUES  ( '4', 'F55C71545E00463D94D0D1A1C02A691A ', 5, 44525, 44525 );</v>
      </c>
      <c r="B1003" s="24"/>
      <c r="C1003" s="24"/>
      <c r="D1003" s="25"/>
      <c r="E1003" s="25"/>
    </row>
    <row r="1004" spans="1:5">
      <c r="A1004" s="24" t="str">
        <f t="shared" si="1"/>
        <v>INSERT INTO movie_ratings  ( user_guid, movie_guid, rating, first_created, last_updated)  VALUES  ( '4', '40BD70B3379042F2A755A2FA593AABC1 ', 0, 44525, 44525 );</v>
      </c>
      <c r="B1004" s="24"/>
      <c r="C1004" s="24"/>
      <c r="D1004" s="25"/>
      <c r="E1004" s="25"/>
    </row>
    <row r="1005" spans="1:5">
      <c r="A1005" s="24" t="str">
        <f t="shared" si="1"/>
        <v>INSERT INTO movie_ratings  ( user_guid, movie_guid, rating, first_created, last_updated)  VALUES  ( '4', '471A92EC236D41F79C72511442B7837A ', 0, 44525, 44525 );</v>
      </c>
      <c r="B1005" s="24"/>
      <c r="C1005" s="24"/>
      <c r="D1005" s="25"/>
      <c r="E1005" s="25"/>
    </row>
    <row r="1006" spans="1:5">
      <c r="A1006" s="24" t="str">
        <f t="shared" si="1"/>
        <v>INSERT INTO movie_ratings  ( user_guid, movie_guid, rating, first_created, last_updated)  VALUES  ( '4', '471A92EC236D41F79C72511442B7837A ', 0, 44525, 44525 );</v>
      </c>
      <c r="B1006" s="24"/>
      <c r="C1006" s="24"/>
      <c r="D1006" s="25"/>
      <c r="E1006" s="25"/>
    </row>
    <row r="1007" spans="1:5">
      <c r="A1007" s="24" t="str">
        <f t="shared" si="1"/>
        <v>INSERT INTO movie_ratings  ( user_guid, movie_guid, rating, first_created, last_updated)  VALUES  ( '4', '471A92EC236D41F79C72511442B7837A ', 0, 44525, 44525 );</v>
      </c>
      <c r="B1007" s="24"/>
      <c r="C1007" s="24"/>
      <c r="D1007" s="25"/>
      <c r="E1007" s="25"/>
    </row>
    <row r="1008" spans="1:5">
      <c r="A1008" s="24" t="str">
        <f t="shared" si="1"/>
        <v>INSERT INTO movie_ratings  ( user_guid, movie_guid, rating, first_created, last_updated)  VALUES  ( '4', '471A92EC236D41F79C72511442B7837A ', 0, 44525, 44525 );</v>
      </c>
      <c r="B1008" s="24"/>
      <c r="C1008" s="24"/>
      <c r="D1008" s="25"/>
      <c r="E1008" s="25"/>
    </row>
    <row r="1009" spans="1:5">
      <c r="A1009" s="24" t="str">
        <f t="shared" si="1"/>
        <v>INSERT INTO movie_ratings  ( user_guid, movie_guid, rating, first_created, last_updated)  VALUES  ( '4', '471A92EC236D41F79C72511442B7837A ', 0, 44525, 44525 );</v>
      </c>
      <c r="B1009" s="24"/>
      <c r="C1009" s="24"/>
      <c r="D1009" s="25"/>
      <c r="E1009" s="25"/>
    </row>
    <row r="1010" spans="1:5">
      <c r="A1010" s="24" t="str">
        <f t="shared" si="1"/>
        <v>INSERT INTO movie_ratings  ( user_guid, movie_guid, rating, first_created, last_updated)  VALUES  ( '4', 'FDEFBC386F694D0A9C8A331C21353155 ', 0, 44525, 44525 );</v>
      </c>
      <c r="B1010" s="24"/>
      <c r="C1010" s="24"/>
      <c r="D1010" s="25"/>
      <c r="E1010" s="25"/>
    </row>
    <row r="1011" spans="1:5">
      <c r="A1011" s="24" t="str">
        <f t="shared" si="1"/>
        <v>INSERT INTO movie_ratings  ( user_guid, movie_guid, rating, first_created, last_updated)  VALUES  ( '4', '4163E74647774234BCC7C9AF2497D163 ', 5, 44525, 44525 );</v>
      </c>
      <c r="B1011" s="24"/>
      <c r="C1011" s="24"/>
      <c r="D1011" s="25"/>
      <c r="E1011" s="25"/>
    </row>
    <row r="1012" spans="1:5">
      <c r="A1012" s="24" t="str">
        <f t="shared" si="1"/>
        <v>INSERT INTO movie_ratings  ( user_guid, movie_guid, rating, first_created, last_updated)  VALUES  ( '4', 'D46437FDDE474DE493BC65360CE3EB70 ', 0, 44525, 44525 );</v>
      </c>
      <c r="B1012" s="24"/>
      <c r="C1012" s="24"/>
      <c r="D1012" s="25"/>
      <c r="E1012" s="25"/>
    </row>
    <row r="1013" spans="1:5">
      <c r="A1013" s="24" t="str">
        <f t="shared" si="1"/>
        <v>INSERT INTO movie_ratings  ( user_guid, movie_guid, rating, first_created, last_updated)  VALUES  ( '5', 'D46437FDDE474DE493BC65360CE3EB70 ', 4, 44525, 44525 );</v>
      </c>
      <c r="B1013" s="24"/>
      <c r="C1013" s="24"/>
      <c r="D1013" s="25"/>
      <c r="E1013" s="25"/>
    </row>
    <row r="1014" spans="1:5">
      <c r="A1014" s="24" t="str">
        <f t="shared" si="1"/>
        <v>INSERT INTO movie_ratings  ( user_guid, movie_guid, rating, first_created, last_updated)  VALUES  ( '5', 'F55C71545E00463D94D0D1A1C02A691A ', 2, 44525, 44525 );</v>
      </c>
      <c r="B1014" s="24"/>
      <c r="C1014" s="24"/>
      <c r="D1014" s="25"/>
      <c r="E1014" s="25"/>
    </row>
    <row r="1015" spans="1:5">
      <c r="A1015" s="24" t="str">
        <f t="shared" si="1"/>
        <v>INSERT INTO movie_ratings  ( user_guid, movie_guid, rating, first_created, last_updated)  VALUES  ( '5', 'F55C71545E00463D94D0D1A1C02A691A ', 4, 44525, 44525 );</v>
      </c>
      <c r="B1015" s="24"/>
      <c r="C1015" s="24"/>
      <c r="D1015" s="25"/>
      <c r="E1015" s="25"/>
    </row>
    <row r="1016" spans="1:5">
      <c r="A1016" s="24" t="str">
        <f t="shared" si="1"/>
        <v>INSERT INTO movie_ratings  ( user_guid, movie_guid, rating, first_created, last_updated)  VALUES  ( '5', 'D46437FDDE474DE493BC65360CE3EB70 ', 6, 44525, 44525 );</v>
      </c>
      <c r="B1016" s="24"/>
      <c r="C1016" s="24"/>
      <c r="D1016" s="25"/>
      <c r="E1016" s="25"/>
    </row>
    <row r="1017" spans="1:5">
      <c r="A1017" s="24" t="str">
        <f t="shared" si="1"/>
        <v>INSERT INTO movie_ratings  ( user_guid, movie_guid, rating, first_created, last_updated)  VALUES  ( '5', 'EFFB865B750D476B916CD81AA458EA4E ', 3, 44525, 44525 );</v>
      </c>
      <c r="B1017" s="24"/>
      <c r="C1017" s="24"/>
      <c r="D1017" s="25"/>
      <c r="E1017" s="25"/>
    </row>
    <row r="1018" spans="1:5">
      <c r="A1018" s="24" t="str">
        <f t="shared" si="1"/>
        <v>INSERT INTO movie_ratings  ( user_guid, movie_guid, rating, first_created, last_updated)  VALUES  ( '5', 'FDEFBC386F694D0A9C8A331C21353155 ', 2, 44525, 44525 );</v>
      </c>
      <c r="B1018" s="24"/>
      <c r="C1018" s="24"/>
      <c r="D1018" s="25"/>
      <c r="E1018" s="25"/>
    </row>
    <row r="1019" spans="1:5">
      <c r="A1019" s="24" t="str">
        <f t="shared" si="1"/>
        <v>INSERT INTO movie_ratings  ( user_guid, movie_guid, rating, first_created, last_updated)  VALUES  ( '5', '984659EE84504CFEB1D14758827B5B34 ', 6, 44525, 44525 );</v>
      </c>
      <c r="B1019" s="24"/>
      <c r="C1019" s="24"/>
      <c r="D1019" s="25"/>
      <c r="E1019" s="25"/>
    </row>
    <row r="1020" spans="1:5">
      <c r="A1020" s="24" t="str">
        <f t="shared" si="1"/>
        <v>INSERT INTO movie_ratings  ( user_guid, movie_guid, rating, first_created, last_updated)  VALUES  ( '5', '5646859F667F45D99645DCE6B18B4B98 ', 5, 44525, 44525 );</v>
      </c>
      <c r="B1020" s="24"/>
      <c r="C1020" s="24"/>
      <c r="D1020" s="25"/>
      <c r="E1020" s="25"/>
    </row>
    <row r="1021" spans="1:5">
      <c r="A1021" s="24" t="str">
        <f t="shared" si="1"/>
        <v>INSERT INTO movie_ratings  ( user_guid, movie_guid, rating, first_created, last_updated)  VALUES  ( '5', 'D46437FDDE474DE493BC65360CE3EB70 ', 5, 44525, 44525 );</v>
      </c>
      <c r="B1021" s="24"/>
      <c r="C1021" s="24"/>
      <c r="D1021" s="25"/>
      <c r="E1021" s="25"/>
    </row>
    <row r="1022" spans="1:5">
      <c r="A1022" s="24" t="str">
        <f t="shared" si="1"/>
        <v>INSERT INTO movie_ratings  ( user_guid, movie_guid, rating, first_created, last_updated)  VALUES  ( '5', 'EFFB865B750D476B916CD81AA458EA4E ', 3, 44525, 44525 );</v>
      </c>
      <c r="B1022" s="24"/>
      <c r="C1022" s="24"/>
      <c r="D1022" s="25"/>
      <c r="E1022" s="25"/>
    </row>
    <row r="1023" spans="1:5">
      <c r="A1023" s="24" t="str">
        <f t="shared" si="1"/>
        <v>INSERT INTO movie_ratings  ( user_guid, movie_guid, rating, first_created, last_updated)  VALUES  ( '5', 'EFFB865B750D476B916CD81AA458EA4E ', 4, 44525, 44525 );</v>
      </c>
      <c r="B1023" s="24"/>
      <c r="C1023" s="24"/>
      <c r="D1023" s="25"/>
      <c r="E1023" s="25"/>
    </row>
    <row r="1024" spans="1:5">
      <c r="A1024" s="24" t="str">
        <f t="shared" si="1"/>
        <v>INSERT INTO movie_ratings  ( user_guid, movie_guid, rating, first_created, last_updated)  VALUES  ( '5', 'AFDEAB760E3F4D2E838BF8A17B8A68F3 ', 3, 44525, 44525 );</v>
      </c>
      <c r="B1024" s="24"/>
      <c r="C1024" s="24"/>
      <c r="D1024" s="25"/>
      <c r="E1024" s="25"/>
    </row>
    <row r="1025" spans="1:5">
      <c r="A1025" s="24" t="str">
        <f t="shared" si="1"/>
        <v>INSERT INTO movie_ratings  ( user_guid, movie_guid, rating, first_created, last_updated)  VALUES  ( '5', 'FDEFBC386F694D0A9C8A331C21353155 ', 3, 44525, 44525 );</v>
      </c>
      <c r="B1025" s="24"/>
      <c r="C1025" s="24"/>
      <c r="D1025" s="25"/>
      <c r="E1025" s="25"/>
    </row>
    <row r="1026" spans="1:5">
      <c r="A1026" s="24" t="str">
        <f t="shared" si="1"/>
        <v>INSERT INTO movie_ratings  ( user_guid, movie_guid, rating, first_created, last_updated)  VALUES  ( '5', 'F55C71545E00463D94D0D1A1C02A691A ', 4, 44525, 44525 );</v>
      </c>
      <c r="B1026" s="24"/>
      <c r="C1026" s="24"/>
      <c r="D1026" s="25"/>
      <c r="E1026" s="25"/>
    </row>
    <row r="1027" spans="1:5">
      <c r="A1027" s="24" t="str">
        <f t="shared" si="1"/>
        <v>INSERT INTO movie_ratings  ( user_guid, movie_guid, rating, first_created, last_updated)  VALUES  ( '5', 'F55C71545E00463D94D0D1A1C02A691A ', 5, 44525, 44525 );</v>
      </c>
      <c r="B1027" s="24"/>
      <c r="C1027" s="24"/>
      <c r="D1027" s="25"/>
      <c r="E1027" s="25"/>
    </row>
    <row r="1028" spans="1:5">
      <c r="A1028" s="24" t="str">
        <f t="shared" si="1"/>
        <v>INSERT INTO movie_ratings  ( user_guid, movie_guid, rating, first_created, last_updated)  VALUES  ( '5', '40BD70B3379042F2A755A2FA593AABC1 ', 3, 44525, 44525 );</v>
      </c>
      <c r="B1028" s="24"/>
      <c r="C1028" s="24"/>
      <c r="D1028" s="25"/>
      <c r="E1028" s="25"/>
    </row>
    <row r="1029" spans="1:5">
      <c r="A1029" s="24" t="str">
        <f t="shared" si="1"/>
        <v>INSERT INTO movie_ratings  ( user_guid, movie_guid, rating, first_created, last_updated)  VALUES  ( '5', '471A92EC236D41F79C72511442B7837A ', 5, 44525, 44525 );</v>
      </c>
      <c r="B1029" s="24"/>
      <c r="C1029" s="24"/>
      <c r="D1029" s="25"/>
      <c r="E1029" s="25"/>
    </row>
    <row r="1030" spans="1:5">
      <c r="A1030" s="24" t="str">
        <f t="shared" si="1"/>
        <v>INSERT INTO movie_ratings  ( user_guid, movie_guid, rating, first_created, last_updated)  VALUES  ( '5', '471A92EC236D41F79C72511442B7837A ', 4, 44525, 44525 );</v>
      </c>
      <c r="B1030" s="24"/>
      <c r="C1030" s="24"/>
      <c r="D1030" s="25"/>
      <c r="E1030" s="25"/>
    </row>
    <row r="1031" spans="1:5">
      <c r="A1031" s="24" t="str">
        <f t="shared" si="1"/>
        <v>INSERT INTO movie_ratings  ( user_guid, movie_guid, rating, first_created, last_updated)  VALUES  ( '5', '471A92EC236D41F79C72511442B7837A ', 3, 44525, 44525 );</v>
      </c>
      <c r="B1031" s="24"/>
      <c r="C1031" s="24"/>
      <c r="D1031" s="25"/>
      <c r="E1031" s="25"/>
    </row>
    <row r="1032" spans="1:5">
      <c r="A1032" s="24" t="str">
        <f t="shared" si="1"/>
        <v>INSERT INTO movie_ratings  ( user_guid, movie_guid, rating, first_created, last_updated)  VALUES  ( '5', '471A92EC236D41F79C72511442B7837A ', 3, 44525, 44525 );</v>
      </c>
      <c r="B1032" s="24"/>
      <c r="C1032" s="24"/>
      <c r="D1032" s="25"/>
      <c r="E1032" s="25"/>
    </row>
    <row r="1033" spans="1:5">
      <c r="A1033" s="24" t="str">
        <f t="shared" si="1"/>
        <v>INSERT INTO movie_ratings  ( user_guid, movie_guid, rating, first_created, last_updated)  VALUES  ( '5', '471A92EC236D41F79C72511442B7837A ', 3, 44525, 44525 );</v>
      </c>
      <c r="B1033" s="24"/>
      <c r="C1033" s="24"/>
      <c r="D1033" s="25"/>
      <c r="E1033" s="25"/>
    </row>
    <row r="1034" spans="1:5">
      <c r="A1034" s="24" t="str">
        <f t="shared" si="1"/>
        <v>INSERT INTO movie_ratings  ( user_guid, movie_guid, rating, first_created, last_updated)  VALUES  ( '5', 'FDEFBC386F694D0A9C8A331C21353155 ', 3, 44525, 44525 );</v>
      </c>
      <c r="B1034" s="24"/>
      <c r="C1034" s="24"/>
      <c r="D1034" s="25"/>
      <c r="E1034" s="25"/>
    </row>
    <row r="1035" spans="1:5">
      <c r="A1035" s="24" t="str">
        <f t="shared" si="1"/>
        <v>INSERT INTO movie_ratings  ( user_guid, movie_guid, rating, first_created, last_updated)  VALUES  ( '5', '4163E74647774234BCC7C9AF2497D163 ', 5, 44525, 44525 );</v>
      </c>
      <c r="B1035" s="24"/>
      <c r="C1035" s="24"/>
      <c r="D1035" s="25"/>
      <c r="E1035" s="25"/>
    </row>
    <row r="1036" spans="1:5">
      <c r="A1036" s="24" t="str">
        <f t="shared" si="1"/>
        <v>INSERT INTO movie_ratings  ( user_guid, movie_guid, rating, first_created, last_updated)  VALUES  ( '5', 'D46437FDDE474DE493BC65360CE3EB70 ', 3, 44525, 44525 );</v>
      </c>
      <c r="B1036" s="24"/>
      <c r="C1036" s="24"/>
      <c r="D1036" s="25"/>
      <c r="E1036" s="25"/>
    </row>
    <row r="1037" spans="1:5">
      <c r="A1037" s="24" t="str">
        <f t="shared" si="1"/>
        <v>INSERT INTO movie_ratings  ( user_guid, movie_guid, rating, first_created, last_updated)  VALUES  ( '6', 'D46437FDDE474DE493BC65360CE3EB70 ', 3, 44525, 44525 );</v>
      </c>
      <c r="B1037" s="24"/>
      <c r="C1037" s="24"/>
      <c r="D1037" s="25"/>
      <c r="E1037" s="25"/>
    </row>
    <row r="1038" spans="1:5">
      <c r="A1038" s="24" t="str">
        <f t="shared" si="1"/>
        <v>INSERT INTO movie_ratings  ( user_guid, movie_guid, rating, first_created, last_updated)  VALUES  ( '6', 'F55C71545E00463D94D0D1A1C02A691A ', 5, 44525, 44525 );</v>
      </c>
      <c r="B1038" s="24"/>
      <c r="C1038" s="24"/>
      <c r="D1038" s="25"/>
      <c r="E1038" s="25"/>
    </row>
    <row r="1039" spans="1:5">
      <c r="A1039" s="24" t="str">
        <f t="shared" si="1"/>
        <v>INSERT INTO movie_ratings  ( user_guid, movie_guid, rating, first_created, last_updated)  VALUES  ( '6', 'F55C71545E00463D94D0D1A1C02A691A ', 5, 44525, 44525 );</v>
      </c>
      <c r="B1039" s="24"/>
      <c r="C1039" s="24"/>
      <c r="D1039" s="25"/>
      <c r="E1039" s="25"/>
    </row>
    <row r="1040" spans="1:5">
      <c r="A1040" s="24" t="str">
        <f t="shared" si="1"/>
        <v>INSERT INTO movie_ratings  ( user_guid, movie_guid, rating, first_created, last_updated)  VALUES  ( '6', 'D46437FDDE474DE493BC65360CE3EB70 ', 5, 44525, 44525 );</v>
      </c>
      <c r="B1040" s="24"/>
      <c r="C1040" s="24"/>
      <c r="D1040" s="25"/>
      <c r="E1040" s="25"/>
    </row>
    <row r="1041" spans="1:5">
      <c r="A1041" s="24" t="str">
        <f t="shared" si="1"/>
        <v>INSERT INTO movie_ratings  ( user_guid, movie_guid, rating, first_created, last_updated)  VALUES  ( '6', 'EFFB865B750D476B916CD81AA458EA4E ', 5, 44525, 44525 );</v>
      </c>
      <c r="B1041" s="24"/>
      <c r="C1041" s="24"/>
      <c r="D1041" s="25"/>
      <c r="E1041" s="25"/>
    </row>
    <row r="1042" spans="1:5">
      <c r="A1042" s="24" t="str">
        <f t="shared" si="1"/>
        <v>INSERT INTO movie_ratings  ( user_guid, movie_guid, rating, first_created, last_updated)  VALUES  ( '6', 'FDEFBC386F694D0A9C8A331C21353155 ', 5, 44525, 44525 );</v>
      </c>
      <c r="B1042" s="24"/>
      <c r="C1042" s="24"/>
      <c r="D1042" s="25"/>
      <c r="E1042" s="25"/>
    </row>
    <row r="1043" spans="1:5">
      <c r="A1043" s="24" t="str">
        <f t="shared" si="1"/>
        <v>INSERT INTO movie_ratings  ( user_guid, movie_guid, rating, first_created, last_updated)  VALUES  ( '6', '984659EE84504CFEB1D14758827B5B34 ', 5, 44525, 44525 );</v>
      </c>
      <c r="B1043" s="24"/>
      <c r="C1043" s="24"/>
      <c r="D1043" s="25"/>
      <c r="E1043" s="25"/>
    </row>
    <row r="1044" spans="1:5">
      <c r="A1044" s="24" t="str">
        <f t="shared" si="1"/>
        <v>INSERT INTO movie_ratings  ( user_guid, movie_guid, rating, first_created, last_updated)  VALUES  ( '6', '5646859F667F45D99645DCE6B18B4B98 ', 5, 44525, 44525 );</v>
      </c>
      <c r="B1044" s="24"/>
      <c r="C1044" s="24"/>
      <c r="D1044" s="25"/>
      <c r="E1044" s="25"/>
    </row>
    <row r="1045" spans="1:5">
      <c r="A1045" s="24" t="str">
        <f t="shared" si="1"/>
        <v>INSERT INTO movie_ratings  ( user_guid, movie_guid, rating, first_created, last_updated)  VALUES  ( '6', 'D46437FDDE474DE493BC65360CE3EB70 ', 5, 44525, 44525 );</v>
      </c>
      <c r="B1045" s="24"/>
      <c r="C1045" s="24"/>
      <c r="D1045" s="25"/>
      <c r="E1045" s="25"/>
    </row>
    <row r="1046" spans="1:5">
      <c r="A1046" s="24" t="str">
        <f t="shared" ref="A1046:A1109" si="2">_xlfn.CONCAT("INSERT INTO movie_ratings  ( ",$A$1,", ",$B$1,", ",$C$1,", ",$D$1,", ",$E$1,")"," "," VALUES  ("," ","'",A131,"'",", ","'",B131,"'",", ",C131,", ",D131,", ",E131," )",";")</f>
        <v>INSERT INTO movie_ratings  ( user_guid, movie_guid, rating, first_created, last_updated)  VALUES  ( '6', 'EFFB865B750D476B916CD81AA458EA4E ', 5, 44525, 44525 );</v>
      </c>
      <c r="B1046" s="24"/>
      <c r="C1046" s="24"/>
      <c r="D1046" s="25"/>
      <c r="E1046" s="25"/>
    </row>
    <row r="1047" spans="1:5">
      <c r="A1047" s="24" t="str">
        <f t="shared" si="2"/>
        <v>INSERT INTO movie_ratings  ( user_guid, movie_guid, rating, first_created, last_updated)  VALUES  ( '6', 'EFFB865B750D476B916CD81AA458EA4E ', 5, 44525, 44525 );</v>
      </c>
      <c r="B1047" s="24"/>
      <c r="C1047" s="24"/>
      <c r="D1047" s="25"/>
      <c r="E1047" s="25"/>
    </row>
    <row r="1048" spans="1:5">
      <c r="A1048" s="24" t="str">
        <f t="shared" si="2"/>
        <v>INSERT INTO movie_ratings  ( user_guid, movie_guid, rating, first_created, last_updated)  VALUES  ( '6', 'AFDEAB760E3F4D2E838BF8A17B8A68F3 ', 5, 44525, 44525 );</v>
      </c>
      <c r="B1048" s="24"/>
      <c r="C1048" s="24"/>
      <c r="D1048" s="25"/>
      <c r="E1048" s="25"/>
    </row>
    <row r="1049" spans="1:5">
      <c r="A1049" s="24" t="str">
        <f t="shared" si="2"/>
        <v>INSERT INTO movie_ratings  ( user_guid, movie_guid, rating, first_created, last_updated)  VALUES  ( '6', 'FDEFBC386F694D0A9C8A331C21353155 ', 5, 44525, 44525 );</v>
      </c>
      <c r="B1049" s="24"/>
      <c r="C1049" s="24"/>
      <c r="D1049" s="25"/>
      <c r="E1049" s="25"/>
    </row>
    <row r="1050" spans="1:5">
      <c r="A1050" s="24" t="str">
        <f t="shared" si="2"/>
        <v>INSERT INTO movie_ratings  ( user_guid, movie_guid, rating, first_created, last_updated)  VALUES  ( '6', 'F55C71545E00463D94D0D1A1C02A691A ', 6, 44525, 44525 );</v>
      </c>
      <c r="B1050" s="24"/>
      <c r="C1050" s="24"/>
      <c r="D1050" s="25"/>
      <c r="E1050" s="25"/>
    </row>
    <row r="1051" spans="1:5">
      <c r="A1051" s="24" t="str">
        <f t="shared" si="2"/>
        <v>INSERT INTO movie_ratings  ( user_guid, movie_guid, rating, first_created, last_updated)  VALUES  ( '6', 'F55C71545E00463D94D0D1A1C02A691A ', 6, 44525, 44525 );</v>
      </c>
      <c r="B1051" s="24"/>
      <c r="C1051" s="24"/>
      <c r="D1051" s="25"/>
      <c r="E1051" s="25"/>
    </row>
    <row r="1052" spans="1:5">
      <c r="A1052" s="24" t="str">
        <f t="shared" si="2"/>
        <v>INSERT INTO movie_ratings  ( user_guid, movie_guid, rating, first_created, last_updated)  VALUES  ( '6', '40BD70B3379042F2A755A2FA593AABC1 ', 6, 44525, 44525 );</v>
      </c>
      <c r="B1052" s="24"/>
      <c r="C1052" s="24"/>
      <c r="D1052" s="25"/>
      <c r="E1052" s="25"/>
    </row>
    <row r="1053" spans="1:5">
      <c r="A1053" s="24" t="str">
        <f t="shared" si="2"/>
        <v>INSERT INTO movie_ratings  ( user_guid, movie_guid, rating, first_created, last_updated)  VALUES  ( '6', '471A92EC236D41F79C72511442B7837A ', 5, 44525, 44525 );</v>
      </c>
      <c r="B1053" s="24"/>
      <c r="C1053" s="24"/>
      <c r="D1053" s="25"/>
      <c r="E1053" s="25"/>
    </row>
    <row r="1054" spans="1:5">
      <c r="A1054" s="24" t="str">
        <f t="shared" si="2"/>
        <v>INSERT INTO movie_ratings  ( user_guid, movie_guid, rating, first_created, last_updated)  VALUES  ( '6', '471A92EC236D41F79C72511442B7837A ', 5, 44525, 44525 );</v>
      </c>
      <c r="B1054" s="24"/>
      <c r="C1054" s="24"/>
      <c r="D1054" s="25"/>
      <c r="E1054" s="25"/>
    </row>
    <row r="1055" spans="1:5">
      <c r="A1055" s="24" t="str">
        <f t="shared" si="2"/>
        <v>INSERT INTO movie_ratings  ( user_guid, movie_guid, rating, first_created, last_updated)  VALUES  ( '6', '471A92EC236D41F79C72511442B7837A ', 6, 44525, 44525 );</v>
      </c>
      <c r="B1055" s="24"/>
      <c r="C1055" s="24"/>
      <c r="D1055" s="25"/>
      <c r="E1055" s="25"/>
    </row>
    <row r="1056" spans="1:5">
      <c r="A1056" s="24" t="str">
        <f t="shared" si="2"/>
        <v>INSERT INTO movie_ratings  ( user_guid, movie_guid, rating, first_created, last_updated)  VALUES  ( '6', '471A92EC236D41F79C72511442B7837A ', 6, 44525, 44525 );</v>
      </c>
      <c r="B1056" s="24"/>
      <c r="C1056" s="24"/>
      <c r="D1056" s="25"/>
      <c r="E1056" s="25"/>
    </row>
    <row r="1057" spans="1:5">
      <c r="A1057" s="24" t="str">
        <f t="shared" si="2"/>
        <v>INSERT INTO movie_ratings  ( user_guid, movie_guid, rating, first_created, last_updated)  VALUES  ( '6', '471A92EC236D41F79C72511442B7837A ', 6, 44525, 44525 );</v>
      </c>
      <c r="B1057" s="24"/>
      <c r="C1057" s="24"/>
      <c r="D1057" s="25"/>
      <c r="E1057" s="25"/>
    </row>
    <row r="1058" spans="1:5">
      <c r="A1058" s="24" t="str">
        <f t="shared" si="2"/>
        <v>INSERT INTO movie_ratings  ( user_guid, movie_guid, rating, first_created, last_updated)  VALUES  ( '6', 'FDEFBC386F694D0A9C8A331C21353155 ', 6, 44525, 44525 );</v>
      </c>
      <c r="B1058" s="24"/>
      <c r="C1058" s="24"/>
      <c r="D1058" s="25"/>
      <c r="E1058" s="25"/>
    </row>
    <row r="1059" spans="1:5">
      <c r="A1059" s="24" t="str">
        <f t="shared" si="2"/>
        <v>INSERT INTO movie_ratings  ( user_guid, movie_guid, rating, first_created, last_updated)  VALUES  ( '6', '4163E74647774234BCC7C9AF2497D163 ', 5, 44525, 44525 );</v>
      </c>
      <c r="B1059" s="24"/>
      <c r="C1059" s="24"/>
      <c r="D1059" s="25"/>
      <c r="E1059" s="25"/>
    </row>
    <row r="1060" spans="1:5">
      <c r="A1060" s="24" t="str">
        <f t="shared" si="2"/>
        <v>INSERT INTO movie_ratings  ( user_guid, movie_guid, rating, first_created, last_updated)  VALUES  ( '6', 'D46437FDDE474DE493BC65360CE3EB70 ', 5, 44525, 44525 );</v>
      </c>
      <c r="B1060" s="24"/>
      <c r="C1060" s="24"/>
      <c r="D1060" s="25"/>
      <c r="E1060" s="25"/>
    </row>
    <row r="1061" spans="1:5">
      <c r="A1061" s="24" t="str">
        <f t="shared" si="2"/>
        <v>INSERT INTO movie_ratings  ( user_guid, movie_guid, rating, first_created, last_updated)  VALUES  ( '7', 'D46437FDDE474DE493BC65360CE3EB70 ', 1, 44525, 44525 );</v>
      </c>
      <c r="B1061" s="24"/>
      <c r="C1061" s="24"/>
      <c r="D1061" s="25"/>
      <c r="E1061" s="25"/>
    </row>
    <row r="1062" spans="1:5">
      <c r="A1062" s="24" t="str">
        <f t="shared" si="2"/>
        <v>INSERT INTO movie_ratings  ( user_guid, movie_guid, rating, first_created, last_updated)  VALUES  ( '7', 'F55C71545E00463D94D0D1A1C02A691A ', 2, 44525, 44525 );</v>
      </c>
      <c r="B1062" s="24"/>
      <c r="C1062" s="24"/>
      <c r="D1062" s="25"/>
      <c r="E1062" s="25"/>
    </row>
    <row r="1063" spans="1:5">
      <c r="A1063" s="24" t="str">
        <f t="shared" si="2"/>
        <v>INSERT INTO movie_ratings  ( user_guid, movie_guid, rating, first_created, last_updated)  VALUES  ( '7', 'F55C71545E00463D94D0D1A1C02A691A ', 2, 44525, 44525 );</v>
      </c>
      <c r="B1063" s="24"/>
      <c r="C1063" s="24"/>
      <c r="D1063" s="25"/>
      <c r="E1063" s="25"/>
    </row>
    <row r="1064" spans="1:5">
      <c r="A1064" s="24" t="str">
        <f t="shared" si="2"/>
        <v>INSERT INTO movie_ratings  ( user_guid, movie_guid, rating, first_created, last_updated)  VALUES  ( '7', 'D46437FDDE474DE493BC65360CE3EB70 ', 1, 44525, 44525 );</v>
      </c>
      <c r="B1064" s="24"/>
      <c r="C1064" s="24"/>
      <c r="D1064" s="25"/>
      <c r="E1064" s="25"/>
    </row>
    <row r="1065" spans="1:5">
      <c r="A1065" s="24" t="str">
        <f t="shared" si="2"/>
        <v>INSERT INTO movie_ratings  ( user_guid, movie_guid, rating, first_created, last_updated)  VALUES  ( '7', 'EFFB865B750D476B916CD81AA458EA4E ', 1, 44525, 44525 );</v>
      </c>
      <c r="B1065" s="24"/>
      <c r="C1065" s="24"/>
      <c r="D1065" s="25"/>
      <c r="E1065" s="25"/>
    </row>
    <row r="1066" spans="1:5">
      <c r="A1066" s="24" t="str">
        <f t="shared" si="2"/>
        <v>INSERT INTO movie_ratings  ( user_guid, movie_guid, rating, first_created, last_updated)  VALUES  ( '7', 'FDEFBC386F694D0A9C8A331C21353155 ', 3, 44525, 44525 );</v>
      </c>
      <c r="B1066" s="24"/>
      <c r="C1066" s="24"/>
      <c r="D1066" s="25"/>
      <c r="E1066" s="25"/>
    </row>
    <row r="1067" spans="1:5">
      <c r="A1067" s="24" t="str">
        <f t="shared" si="2"/>
        <v>INSERT INTO movie_ratings  ( user_guid, movie_guid, rating, first_created, last_updated)  VALUES  ( '7', '984659EE84504CFEB1D14758827B5B34 ', 1, 44525, 44525 );</v>
      </c>
      <c r="B1067" s="24"/>
      <c r="C1067" s="24"/>
      <c r="D1067" s="25"/>
      <c r="E1067" s="25"/>
    </row>
    <row r="1068" spans="1:5">
      <c r="A1068" s="24" t="str">
        <f t="shared" si="2"/>
        <v>INSERT INTO movie_ratings  ( user_guid, movie_guid, rating, first_created, last_updated)  VALUES  ( '7', '5646859F667F45D99645DCE6B18B4B98 ', 1, 44525, 44525 );</v>
      </c>
      <c r="B1068" s="24"/>
      <c r="C1068" s="24"/>
      <c r="D1068" s="25"/>
      <c r="E1068" s="25"/>
    </row>
    <row r="1069" spans="1:5">
      <c r="A1069" s="24" t="str">
        <f t="shared" si="2"/>
        <v>INSERT INTO movie_ratings  ( user_guid, movie_guid, rating, first_created, last_updated)  VALUES  ( '7', 'D46437FDDE474DE493BC65360CE3EB70 ', 1, 44525, 44525 );</v>
      </c>
      <c r="B1069" s="24"/>
      <c r="C1069" s="24"/>
      <c r="D1069" s="25"/>
      <c r="E1069" s="25"/>
    </row>
    <row r="1070" spans="1:5">
      <c r="A1070" s="24" t="str">
        <f t="shared" si="2"/>
        <v>INSERT INTO movie_ratings  ( user_guid, movie_guid, rating, first_created, last_updated)  VALUES  ( '7', 'EFFB865B750D476B916CD81AA458EA4E ', 3, 44525, 44525 );</v>
      </c>
      <c r="B1070" s="24"/>
      <c r="C1070" s="24"/>
      <c r="D1070" s="25"/>
      <c r="E1070" s="25"/>
    </row>
    <row r="1071" spans="1:5">
      <c r="A1071" s="24" t="str">
        <f t="shared" si="2"/>
        <v>INSERT INTO movie_ratings  ( user_guid, movie_guid, rating, first_created, last_updated)  VALUES  ( '7', 'EFFB865B750D476B916CD81AA458EA4E ', 2, 44525, 44525 );</v>
      </c>
      <c r="B1071" s="24"/>
      <c r="C1071" s="24"/>
      <c r="D1071" s="25"/>
      <c r="E1071" s="25"/>
    </row>
    <row r="1072" spans="1:5">
      <c r="A1072" s="24" t="str">
        <f t="shared" si="2"/>
        <v>INSERT INTO movie_ratings  ( user_guid, movie_guid, rating, first_created, last_updated)  VALUES  ( '7', 'AFDEAB760E3F4D2E838BF8A17B8A68F3 ', 3, 44525, 44525 );</v>
      </c>
      <c r="B1072" s="24"/>
      <c r="C1072" s="24"/>
      <c r="D1072" s="25"/>
      <c r="E1072" s="25"/>
    </row>
    <row r="1073" spans="1:5">
      <c r="A1073" s="24" t="str">
        <f t="shared" si="2"/>
        <v>INSERT INTO movie_ratings  ( user_guid, movie_guid, rating, first_created, last_updated)  VALUES  ( '7', 'FDEFBC386F694D0A9C8A331C21353155 ', 1, 44525, 44525 );</v>
      </c>
      <c r="B1073" s="24"/>
      <c r="C1073" s="24"/>
      <c r="D1073" s="25"/>
      <c r="E1073" s="25"/>
    </row>
    <row r="1074" spans="1:5">
      <c r="A1074" s="24" t="str">
        <f t="shared" si="2"/>
        <v>INSERT INTO movie_ratings  ( user_guid, movie_guid, rating, first_created, last_updated)  VALUES  ( '7', 'F55C71545E00463D94D0D1A1C02A691A ', 2, 44525, 44525 );</v>
      </c>
      <c r="B1074" s="24"/>
      <c r="C1074" s="24"/>
      <c r="D1074" s="25"/>
      <c r="E1074" s="25"/>
    </row>
    <row r="1075" spans="1:5">
      <c r="A1075" s="24" t="str">
        <f t="shared" si="2"/>
        <v>INSERT INTO movie_ratings  ( user_guid, movie_guid, rating, first_created, last_updated)  VALUES  ( '7', 'F55C71545E00463D94D0D1A1C02A691A ', 1, 44525, 44525 );</v>
      </c>
      <c r="B1075" s="24"/>
      <c r="C1075" s="24"/>
      <c r="D1075" s="25"/>
      <c r="E1075" s="25"/>
    </row>
    <row r="1076" spans="1:5">
      <c r="A1076" s="24" t="str">
        <f t="shared" si="2"/>
        <v>INSERT INTO movie_ratings  ( user_guid, movie_guid, rating, first_created, last_updated)  VALUES  ( '7', '40BD70B3379042F2A755A2FA593AABC1 ', 3, 44525, 44525 );</v>
      </c>
      <c r="B1076" s="24"/>
      <c r="C1076" s="24"/>
      <c r="D1076" s="25"/>
      <c r="E1076" s="25"/>
    </row>
    <row r="1077" spans="1:5">
      <c r="A1077" s="24" t="str">
        <f t="shared" si="2"/>
        <v>INSERT INTO movie_ratings  ( user_guid, movie_guid, rating, first_created, last_updated)  VALUES  ( '7', '471A92EC236D41F79C72511442B7837A ', 2, 44525, 44525 );</v>
      </c>
      <c r="B1077" s="24"/>
      <c r="C1077" s="24"/>
      <c r="D1077" s="25"/>
      <c r="E1077" s="25"/>
    </row>
    <row r="1078" spans="1:5">
      <c r="A1078" s="24" t="str">
        <f t="shared" si="2"/>
        <v>INSERT INTO movie_ratings  ( user_guid, movie_guid, rating, first_created, last_updated)  VALUES  ( '7', '471A92EC236D41F79C72511442B7837A ', 2, 44525, 44525 );</v>
      </c>
      <c r="B1078" s="24"/>
      <c r="C1078" s="24"/>
      <c r="D1078" s="25"/>
      <c r="E1078" s="25"/>
    </row>
    <row r="1079" spans="1:5">
      <c r="A1079" s="24" t="str">
        <f t="shared" si="2"/>
        <v>INSERT INTO movie_ratings  ( user_guid, movie_guid, rating, first_created, last_updated)  VALUES  ( '7', '471A92EC236D41F79C72511442B7837A ', 2, 44525, 44525 );</v>
      </c>
      <c r="B1079" s="24"/>
      <c r="C1079" s="24"/>
      <c r="D1079" s="25"/>
      <c r="E1079" s="25"/>
    </row>
    <row r="1080" spans="1:5">
      <c r="A1080" s="24" t="str">
        <f t="shared" si="2"/>
        <v>INSERT INTO movie_ratings  ( user_guid, movie_guid, rating, first_created, last_updated)  VALUES  ( '7', '471A92EC236D41F79C72511442B7837A ', 1, 44525, 44525 );</v>
      </c>
      <c r="B1080" s="24"/>
      <c r="C1080" s="24"/>
      <c r="D1080" s="25"/>
      <c r="E1080" s="25"/>
    </row>
    <row r="1081" spans="1:5">
      <c r="A1081" s="24" t="str">
        <f t="shared" si="2"/>
        <v>INSERT INTO movie_ratings  ( user_guid, movie_guid, rating, first_created, last_updated)  VALUES  ( '7', '471A92EC236D41F79C72511442B7837A ', 1, 44525, 44525 );</v>
      </c>
      <c r="B1081" s="24"/>
      <c r="C1081" s="24"/>
      <c r="D1081" s="25"/>
      <c r="E1081" s="25"/>
    </row>
    <row r="1082" spans="1:5">
      <c r="A1082" s="24" t="str">
        <f t="shared" si="2"/>
        <v>INSERT INTO movie_ratings  ( user_guid, movie_guid, rating, first_created, last_updated)  VALUES  ( '7', 'FDEFBC386F694D0A9C8A331C21353155 ', 1, 44525, 44525 );</v>
      </c>
      <c r="B1082" s="24"/>
      <c r="C1082" s="24"/>
      <c r="D1082" s="25"/>
      <c r="E1082" s="25"/>
    </row>
    <row r="1083" spans="1:5">
      <c r="A1083" s="24" t="str">
        <f t="shared" si="2"/>
        <v>INSERT INTO movie_ratings  ( user_guid, movie_guid, rating, first_created, last_updated)  VALUES  ( '7', '4163E74647774234BCC7C9AF2497D163 ', 1, 44525, 44525 );</v>
      </c>
      <c r="B1083" s="24"/>
      <c r="C1083" s="24"/>
      <c r="D1083" s="25"/>
      <c r="E1083" s="25"/>
    </row>
    <row r="1084" spans="1:5">
      <c r="A1084" s="24" t="str">
        <f t="shared" si="2"/>
        <v>INSERT INTO movie_ratings  ( user_guid, movie_guid, rating, first_created, last_updated)  VALUES  ( '7', 'D46437FDDE474DE493BC65360CE3EB70 ', 1, 44525, 44525 );</v>
      </c>
      <c r="B1084" s="24"/>
      <c r="C1084" s="24"/>
      <c r="D1084" s="25"/>
      <c r="E1084" s="25"/>
    </row>
    <row r="1085" spans="1:5">
      <c r="A1085" s="24" t="str">
        <f t="shared" si="2"/>
        <v>INSERT INTO movie_ratings  ( user_guid, movie_guid, rating, first_created, last_updated)  VALUES  ( '8', 'D46437FDDE474DE493BC65360CE3EB70 ', 6, 44525, 44525 );</v>
      </c>
      <c r="B1085" s="24"/>
      <c r="C1085" s="24"/>
      <c r="D1085" s="25"/>
      <c r="E1085" s="25"/>
    </row>
    <row r="1086" spans="1:5">
      <c r="A1086" s="24" t="str">
        <f t="shared" si="2"/>
        <v>INSERT INTO movie_ratings  ( user_guid, movie_guid, rating, first_created, last_updated)  VALUES  ( '8', 'F55C71545E00463D94D0D1A1C02A691A ', 1, 44525, 44525 );</v>
      </c>
      <c r="B1086" s="24"/>
      <c r="C1086" s="24"/>
      <c r="D1086" s="25"/>
      <c r="E1086" s="25"/>
    </row>
    <row r="1087" spans="1:5">
      <c r="A1087" s="24" t="str">
        <f t="shared" si="2"/>
        <v>INSERT INTO movie_ratings  ( user_guid, movie_guid, rating, first_created, last_updated)  VALUES  ( '8', 'F55C71545E00463D94D0D1A1C02A691A ', 6, 44525, 44525 );</v>
      </c>
      <c r="B1087" s="24"/>
      <c r="C1087" s="24"/>
      <c r="D1087" s="25"/>
      <c r="E1087" s="25"/>
    </row>
    <row r="1088" spans="1:5">
      <c r="A1088" s="24" t="str">
        <f t="shared" si="2"/>
        <v>INSERT INTO movie_ratings  ( user_guid, movie_guid, rating, first_created, last_updated)  VALUES  ( '8', 'D46437FDDE474DE493BC65360CE3EB70 ', 0, 44525, 44525 );</v>
      </c>
      <c r="B1088" s="24"/>
      <c r="C1088" s="24"/>
      <c r="D1088" s="25"/>
      <c r="E1088" s="25"/>
    </row>
    <row r="1089" spans="1:5">
      <c r="A1089" s="24" t="str">
        <f t="shared" si="2"/>
        <v>INSERT INTO movie_ratings  ( user_guid, movie_guid, rating, first_created, last_updated)  VALUES  ( '8', 'EFFB865B750D476B916CD81AA458EA4E ', 1, 44525, 44525 );</v>
      </c>
      <c r="B1089" s="24"/>
      <c r="C1089" s="24"/>
      <c r="D1089" s="25"/>
      <c r="E1089" s="25"/>
    </row>
    <row r="1090" spans="1:5">
      <c r="A1090" s="24" t="str">
        <f t="shared" si="2"/>
        <v>INSERT INTO movie_ratings  ( user_guid, movie_guid, rating, first_created, last_updated)  VALUES  ( '8', 'FDEFBC386F694D0A9C8A331C21353155 ', 0, 44525, 44525 );</v>
      </c>
      <c r="B1090" s="24"/>
      <c r="C1090" s="24"/>
      <c r="D1090" s="25"/>
      <c r="E1090" s="25"/>
    </row>
    <row r="1091" spans="1:5">
      <c r="A1091" s="24" t="str">
        <f t="shared" si="2"/>
        <v>INSERT INTO movie_ratings  ( user_guid, movie_guid, rating, first_created, last_updated)  VALUES  ( '8', '984659EE84504CFEB1D14758827B5B34 ', 3, 44525, 44525 );</v>
      </c>
      <c r="B1091" s="24"/>
      <c r="C1091" s="24"/>
      <c r="D1091" s="25"/>
      <c r="E1091" s="25"/>
    </row>
    <row r="1092" spans="1:5">
      <c r="A1092" s="24" t="str">
        <f t="shared" si="2"/>
        <v>INSERT INTO movie_ratings  ( user_guid, movie_guid, rating, first_created, last_updated)  VALUES  ( '8', '5646859F667F45D99645DCE6B18B4B98 ', 6, 44525, 44525 );</v>
      </c>
      <c r="B1092" s="24"/>
      <c r="C1092" s="24"/>
      <c r="D1092" s="25"/>
      <c r="E1092" s="25"/>
    </row>
    <row r="1093" spans="1:5">
      <c r="A1093" s="24" t="str">
        <f t="shared" si="2"/>
        <v>INSERT INTO movie_ratings  ( user_guid, movie_guid, rating, first_created, last_updated)  VALUES  ( '8', 'D46437FDDE474DE493BC65360CE3EB70 ', 6, 44525, 44525 );</v>
      </c>
      <c r="B1093" s="24"/>
      <c r="C1093" s="24"/>
      <c r="D1093" s="25"/>
      <c r="E1093" s="25"/>
    </row>
    <row r="1094" spans="1:5">
      <c r="A1094" s="24" t="str">
        <f t="shared" si="2"/>
        <v>INSERT INTO movie_ratings  ( user_guid, movie_guid, rating, first_created, last_updated)  VALUES  ( '8', 'EFFB865B750D476B916CD81AA458EA4E ', 1, 44525, 44525 );</v>
      </c>
      <c r="B1094" s="24"/>
      <c r="C1094" s="24"/>
      <c r="D1094" s="25"/>
      <c r="E1094" s="25"/>
    </row>
    <row r="1095" spans="1:5">
      <c r="A1095" s="24" t="str">
        <f t="shared" si="2"/>
        <v>INSERT INTO movie_ratings  ( user_guid, movie_guid, rating, first_created, last_updated)  VALUES  ( '8', 'EFFB865B750D476B916CD81AA458EA4E ', 6, 44525, 44525 );</v>
      </c>
      <c r="B1095" s="24"/>
      <c r="C1095" s="24"/>
      <c r="D1095" s="25"/>
      <c r="E1095" s="25"/>
    </row>
    <row r="1096" spans="1:5">
      <c r="A1096" s="24" t="str">
        <f t="shared" si="2"/>
        <v>INSERT INTO movie_ratings  ( user_guid, movie_guid, rating, first_created, last_updated)  VALUES  ( '8', 'AFDEAB760E3F4D2E838BF8A17B8A68F3 ', 6, 44525, 44525 );</v>
      </c>
      <c r="B1096" s="24"/>
      <c r="C1096" s="24"/>
      <c r="D1096" s="25"/>
      <c r="E1096" s="25"/>
    </row>
    <row r="1097" spans="1:5">
      <c r="A1097" s="24" t="str">
        <f t="shared" si="2"/>
        <v>INSERT INTO movie_ratings  ( user_guid, movie_guid, rating, first_created, last_updated)  VALUES  ( '8', 'FDEFBC386F694D0A9C8A331C21353155 ', 6, 44525, 44525 );</v>
      </c>
      <c r="B1097" s="24"/>
      <c r="C1097" s="24"/>
      <c r="D1097" s="25"/>
      <c r="E1097" s="25"/>
    </row>
    <row r="1098" spans="1:5">
      <c r="A1098" s="24" t="str">
        <f t="shared" si="2"/>
        <v>INSERT INTO movie_ratings  ( user_guid, movie_guid, rating, first_created, last_updated)  VALUES  ( '8', 'F55C71545E00463D94D0D1A1C02A691A ', 6, 44525, 44525 );</v>
      </c>
      <c r="B1098" s="24"/>
      <c r="C1098" s="24"/>
      <c r="D1098" s="25"/>
      <c r="E1098" s="25"/>
    </row>
    <row r="1099" spans="1:5">
      <c r="A1099" s="24" t="str">
        <f t="shared" si="2"/>
        <v>INSERT INTO movie_ratings  ( user_guid, movie_guid, rating, first_created, last_updated)  VALUES  ( '8', 'F55C71545E00463D94D0D1A1C02A691A ', 3, 44525, 44525 );</v>
      </c>
      <c r="B1099" s="24"/>
      <c r="C1099" s="24"/>
      <c r="D1099" s="25"/>
      <c r="E1099" s="25"/>
    </row>
    <row r="1100" spans="1:5">
      <c r="A1100" s="24" t="str">
        <f t="shared" si="2"/>
        <v>INSERT INTO movie_ratings  ( user_guid, movie_guid, rating, first_created, last_updated)  VALUES  ( '8', '40BD70B3379042F2A755A2FA593AABC1 ', 4, 44525, 44525 );</v>
      </c>
      <c r="B1100" s="24"/>
      <c r="C1100" s="24"/>
      <c r="D1100" s="25"/>
      <c r="E1100" s="25"/>
    </row>
    <row r="1101" spans="1:5">
      <c r="A1101" s="24" t="str">
        <f t="shared" si="2"/>
        <v>INSERT INTO movie_ratings  ( user_guid, movie_guid, rating, first_created, last_updated)  VALUES  ( '8', '471A92EC236D41F79C72511442B7837A ', 5, 44525, 44525 );</v>
      </c>
      <c r="B1101" s="24"/>
      <c r="C1101" s="24"/>
      <c r="D1101" s="25"/>
      <c r="E1101" s="25"/>
    </row>
    <row r="1102" spans="1:5">
      <c r="A1102" s="24" t="str">
        <f t="shared" si="2"/>
        <v>INSERT INTO movie_ratings  ( user_guid, movie_guid, rating, first_created, last_updated)  VALUES  ( '8', '471A92EC236D41F79C72511442B7837A ', 1, 44525, 44525 );</v>
      </c>
      <c r="B1102" s="24"/>
      <c r="C1102" s="24"/>
      <c r="D1102" s="25"/>
      <c r="E1102" s="25"/>
    </row>
    <row r="1103" spans="1:5">
      <c r="A1103" s="24" t="str">
        <f t="shared" si="2"/>
        <v>INSERT INTO movie_ratings  ( user_guid, movie_guid, rating, first_created, last_updated)  VALUES  ( '8', '471A92EC236D41F79C72511442B7837A ', 0, 44525, 44525 );</v>
      </c>
      <c r="B1103" s="24"/>
      <c r="C1103" s="24"/>
      <c r="D1103" s="25"/>
      <c r="E1103" s="25"/>
    </row>
    <row r="1104" spans="1:5">
      <c r="A1104" s="24" t="str">
        <f t="shared" si="2"/>
        <v>INSERT INTO movie_ratings  ( user_guid, movie_guid, rating, first_created, last_updated)  VALUES  ( '8', '471A92EC236D41F79C72511442B7837A ', 0, 44525, 44525 );</v>
      </c>
      <c r="B1104" s="24"/>
      <c r="C1104" s="24"/>
      <c r="D1104" s="25"/>
      <c r="E1104" s="25"/>
    </row>
    <row r="1105" spans="1:5">
      <c r="A1105" s="24" t="str">
        <f t="shared" si="2"/>
        <v>INSERT INTO movie_ratings  ( user_guid, movie_guid, rating, first_created, last_updated)  VALUES  ( '8', '471A92EC236D41F79C72511442B7837A ', 0, 44525, 44525 );</v>
      </c>
      <c r="B1105" s="24"/>
      <c r="C1105" s="24"/>
      <c r="D1105" s="25"/>
      <c r="E1105" s="25"/>
    </row>
    <row r="1106" spans="1:5">
      <c r="A1106" s="24" t="str">
        <f t="shared" si="2"/>
        <v>INSERT INTO movie_ratings  ( user_guid, movie_guid, rating, first_created, last_updated)  VALUES  ( '8', 'FDEFBC386F694D0A9C8A331C21353155 ', 0, 44525, 44525 );</v>
      </c>
      <c r="B1106" s="24"/>
      <c r="C1106" s="24"/>
      <c r="D1106" s="25"/>
      <c r="E1106" s="25"/>
    </row>
    <row r="1107" spans="1:5">
      <c r="A1107" s="24" t="str">
        <f t="shared" si="2"/>
        <v>INSERT INTO movie_ratings  ( user_guid, movie_guid, rating, first_created, last_updated)  VALUES  ( '8', '4163E74647774234BCC7C9AF2497D163 ', 6, 44525, 44525 );</v>
      </c>
      <c r="B1107" s="24"/>
      <c r="C1107" s="24"/>
      <c r="D1107" s="25"/>
      <c r="E1107" s="25"/>
    </row>
    <row r="1108" spans="1:5">
      <c r="A1108" s="24" t="str">
        <f t="shared" si="2"/>
        <v>INSERT INTO movie_ratings  ( user_guid, movie_guid, rating, first_created, last_updated)  VALUES  ( '8', 'D46437FDDE474DE493BC65360CE3EB70 ', 6, 44525, 44525 );</v>
      </c>
      <c r="B1108" s="24"/>
      <c r="C1108" s="24"/>
      <c r="D1108" s="25"/>
      <c r="E1108" s="25"/>
    </row>
    <row r="1109" spans="1:5">
      <c r="A1109" s="24" t="str">
        <f t="shared" si="2"/>
        <v>INSERT INTO movie_ratings  ( user_guid, movie_guid, rating, first_created, last_updated)  VALUES  ( '9', 'D46437FDDE474DE493BC65360CE3EB70 ', 6, 44525, 44525 );</v>
      </c>
      <c r="B1109" s="24"/>
      <c r="C1109" s="24"/>
      <c r="D1109" s="25"/>
      <c r="E1109" s="25"/>
    </row>
    <row r="1110" spans="1:5">
      <c r="A1110" s="24" t="str">
        <f t="shared" ref="A1110:A1173" si="3">_xlfn.CONCAT("INSERT INTO movie_ratings  ( ",$A$1,", ",$B$1,", ",$C$1,", ",$D$1,", ",$E$1,")"," "," VALUES  ("," ","'",A195,"'",", ","'",B195,"'",", ",C195,", ",D195,", ",E195," )",";")</f>
        <v>INSERT INTO movie_ratings  ( user_guid, movie_guid, rating, first_created, last_updated)  VALUES  ( '9', 'F55C71545E00463D94D0D1A1C02A691A ', 3, 44525, 44525 );</v>
      </c>
      <c r="B1110" s="24"/>
      <c r="C1110" s="24"/>
      <c r="D1110" s="25"/>
      <c r="E1110" s="25"/>
    </row>
    <row r="1111" spans="1:5">
      <c r="A1111" s="24" t="str">
        <f t="shared" si="3"/>
        <v>INSERT INTO movie_ratings  ( user_guid, movie_guid, rating, first_created, last_updated)  VALUES  ( '9', 'F55C71545E00463D94D0D1A1C02A691A ', 4, 44525, 44525 );</v>
      </c>
      <c r="B1111" s="24"/>
      <c r="C1111" s="24"/>
      <c r="D1111" s="25"/>
      <c r="E1111" s="25"/>
    </row>
    <row r="1112" spans="1:5">
      <c r="A1112" s="24" t="str">
        <f t="shared" si="3"/>
        <v>INSERT INTO movie_ratings  ( user_guid, movie_guid, rating, first_created, last_updated)  VALUES  ( '9', 'D46437FDDE474DE493BC65360CE3EB70 ', 6, 44525, 44525 );</v>
      </c>
      <c r="B1112" s="24"/>
      <c r="C1112" s="24"/>
      <c r="D1112" s="25"/>
      <c r="E1112" s="25"/>
    </row>
    <row r="1113" spans="1:5">
      <c r="A1113" s="24" t="str">
        <f t="shared" si="3"/>
        <v>INSERT INTO movie_ratings  ( user_guid, movie_guid, rating, first_created, last_updated)  VALUES  ( '9', 'EFFB865B750D476B916CD81AA458EA4E ', 6, 44525, 44525 );</v>
      </c>
      <c r="B1113" s="24"/>
      <c r="C1113" s="24"/>
      <c r="D1113" s="25"/>
      <c r="E1113" s="25"/>
    </row>
    <row r="1114" spans="1:5">
      <c r="A1114" s="24" t="str">
        <f t="shared" si="3"/>
        <v>INSERT INTO movie_ratings  ( user_guid, movie_guid, rating, first_created, last_updated)  VALUES  ( '9', 'FDEFBC386F694D0A9C8A331C21353155 ', 3, 44525, 44525 );</v>
      </c>
      <c r="B1114" s="24"/>
      <c r="C1114" s="24"/>
      <c r="D1114" s="25"/>
      <c r="E1114" s="25"/>
    </row>
    <row r="1115" spans="1:5">
      <c r="A1115" s="24" t="str">
        <f t="shared" si="3"/>
        <v>INSERT INTO movie_ratings  ( user_guid, movie_guid, rating, first_created, last_updated)  VALUES  ( '9', '984659EE84504CFEB1D14758827B5B34 ', 6, 44525, 44525 );</v>
      </c>
      <c r="B1115" s="24"/>
      <c r="C1115" s="24"/>
      <c r="D1115" s="25"/>
      <c r="E1115" s="25"/>
    </row>
    <row r="1116" spans="1:5">
      <c r="A1116" s="24" t="str">
        <f t="shared" si="3"/>
        <v>INSERT INTO movie_ratings  ( user_guid, movie_guid, rating, first_created, last_updated)  VALUES  ( '9', '5646859F667F45D99645DCE6B18B4B98 ', 6, 44525, 44525 );</v>
      </c>
      <c r="B1116" s="24"/>
      <c r="C1116" s="24"/>
      <c r="D1116" s="25"/>
      <c r="E1116" s="25"/>
    </row>
    <row r="1117" spans="1:5">
      <c r="A1117" s="24" t="str">
        <f t="shared" si="3"/>
        <v>INSERT INTO movie_ratings  ( user_guid, movie_guid, rating, first_created, last_updated)  VALUES  ( '9', 'D46437FDDE474DE493BC65360CE3EB70 ', 6, 44525, 44525 );</v>
      </c>
      <c r="B1117" s="24"/>
      <c r="C1117" s="24"/>
      <c r="D1117" s="25"/>
      <c r="E1117" s="25"/>
    </row>
    <row r="1118" spans="1:5">
      <c r="A1118" s="24" t="str">
        <f t="shared" si="3"/>
        <v>INSERT INTO movie_ratings  ( user_guid, movie_guid, rating, first_created, last_updated)  VALUES  ( '9', 'EFFB865B750D476B916CD81AA458EA4E ', 4, 44525, 44525 );</v>
      </c>
      <c r="B1118" s="24"/>
      <c r="C1118" s="24"/>
      <c r="D1118" s="25"/>
      <c r="E1118" s="25"/>
    </row>
    <row r="1119" spans="1:5">
      <c r="A1119" s="24" t="str">
        <f t="shared" si="3"/>
        <v>INSERT INTO movie_ratings  ( user_guid, movie_guid, rating, first_created, last_updated)  VALUES  ( '9', 'EFFB865B750D476B916CD81AA458EA4E ', 3, 44525, 44525 );</v>
      </c>
      <c r="B1119" s="24"/>
      <c r="C1119" s="24"/>
      <c r="D1119" s="25"/>
      <c r="E1119" s="25"/>
    </row>
    <row r="1120" spans="1:5">
      <c r="A1120" s="24" t="str">
        <f t="shared" si="3"/>
        <v>INSERT INTO movie_ratings  ( user_guid, movie_guid, rating, first_created, last_updated)  VALUES  ( '9', 'AFDEAB760E3F4D2E838BF8A17B8A68F3 ', 6, 44525, 44525 );</v>
      </c>
      <c r="B1120" s="24"/>
      <c r="C1120" s="24"/>
      <c r="D1120" s="25"/>
      <c r="E1120" s="25"/>
    </row>
    <row r="1121" spans="1:5">
      <c r="A1121" s="24" t="str">
        <f t="shared" si="3"/>
        <v>INSERT INTO movie_ratings  ( user_guid, movie_guid, rating, first_created, last_updated)  VALUES  ( '9', 'FDEFBC386F694D0A9C8A331C21353155 ', 6, 44525, 44525 );</v>
      </c>
      <c r="B1121" s="24"/>
      <c r="C1121" s="24"/>
      <c r="D1121" s="25"/>
      <c r="E1121" s="25"/>
    </row>
    <row r="1122" spans="1:5">
      <c r="A1122" s="24" t="str">
        <f t="shared" si="3"/>
        <v>INSERT INTO movie_ratings  ( user_guid, movie_guid, rating, first_created, last_updated)  VALUES  ( '9', 'F55C71545E00463D94D0D1A1C02A691A ', 6, 44525, 44525 );</v>
      </c>
      <c r="B1122" s="24"/>
      <c r="C1122" s="24"/>
      <c r="D1122" s="25"/>
      <c r="E1122" s="25"/>
    </row>
    <row r="1123" spans="1:5">
      <c r="A1123" s="24" t="str">
        <f t="shared" si="3"/>
        <v>INSERT INTO movie_ratings  ( user_guid, movie_guid, rating, first_created, last_updated)  VALUES  ( '9', 'F55C71545E00463D94D0D1A1C02A691A ', 6, 44525, 44525 );</v>
      </c>
      <c r="B1123" s="24"/>
      <c r="C1123" s="24"/>
      <c r="D1123" s="25"/>
      <c r="E1123" s="25"/>
    </row>
    <row r="1124" spans="1:5">
      <c r="A1124" s="24" t="str">
        <f t="shared" si="3"/>
        <v>INSERT INTO movie_ratings  ( user_guid, movie_guid, rating, first_created, last_updated)  VALUES  ( '9', '40BD70B3379042F2A755A2FA593AABC1 ', 3, 44525, 44525 );</v>
      </c>
      <c r="B1124" s="24"/>
      <c r="C1124" s="24"/>
      <c r="D1124" s="25"/>
      <c r="E1124" s="25"/>
    </row>
    <row r="1125" spans="1:5">
      <c r="A1125" s="24" t="str">
        <f t="shared" si="3"/>
        <v>INSERT INTO movie_ratings  ( user_guid, movie_guid, rating, first_created, last_updated)  VALUES  ( '9', '471A92EC236D41F79C72511442B7837A ', 6, 44525, 44525 );</v>
      </c>
      <c r="B1125" s="24"/>
      <c r="C1125" s="24"/>
      <c r="D1125" s="25"/>
      <c r="E1125" s="25"/>
    </row>
    <row r="1126" spans="1:5">
      <c r="A1126" s="24" t="str">
        <f t="shared" si="3"/>
        <v>INSERT INTO movie_ratings  ( user_guid, movie_guid, rating, first_created, last_updated)  VALUES  ( '9', '471A92EC236D41F79C72511442B7837A ', 3, 44525, 44525 );</v>
      </c>
      <c r="B1126" s="24"/>
      <c r="C1126" s="24"/>
      <c r="D1126" s="25"/>
      <c r="E1126" s="25"/>
    </row>
    <row r="1127" spans="1:5">
      <c r="A1127" s="24" t="str">
        <f t="shared" si="3"/>
        <v>INSERT INTO movie_ratings  ( user_guid, movie_guid, rating, first_created, last_updated)  VALUES  ( '9', '471A92EC236D41F79C72511442B7837A ', 4, 44525, 44525 );</v>
      </c>
      <c r="B1127" s="24"/>
      <c r="C1127" s="24"/>
      <c r="D1127" s="25"/>
      <c r="E1127" s="25"/>
    </row>
    <row r="1128" spans="1:5">
      <c r="A1128" s="24" t="str">
        <f t="shared" si="3"/>
        <v>INSERT INTO movie_ratings  ( user_guid, movie_guid, rating, first_created, last_updated)  VALUES  ( '9', '471A92EC236D41F79C72511442B7837A ', 0, 44525, 44525 );</v>
      </c>
      <c r="B1128" s="24"/>
      <c r="C1128" s="24"/>
      <c r="D1128" s="25"/>
      <c r="E1128" s="25"/>
    </row>
    <row r="1129" spans="1:5">
      <c r="A1129" s="24" t="str">
        <f t="shared" si="3"/>
        <v>INSERT INTO movie_ratings  ( user_guid, movie_guid, rating, first_created, last_updated)  VALUES  ( '9', '471A92EC236D41F79C72511442B7837A ', 0, 44525, 44525 );</v>
      </c>
      <c r="B1129" s="24"/>
      <c r="C1129" s="24"/>
      <c r="D1129" s="25"/>
      <c r="E1129" s="25"/>
    </row>
    <row r="1130" spans="1:5">
      <c r="A1130" s="24" t="str">
        <f t="shared" si="3"/>
        <v>INSERT INTO movie_ratings  ( user_guid, movie_guid, rating, first_created, last_updated)  VALUES  ( '9', 'FDEFBC386F694D0A9C8A331C21353155 ', 0, 44525, 44525 );</v>
      </c>
      <c r="B1130" s="24"/>
      <c r="C1130" s="24"/>
      <c r="D1130" s="25"/>
      <c r="E1130" s="25"/>
    </row>
    <row r="1131" spans="1:5">
      <c r="A1131" s="24" t="str">
        <f t="shared" si="3"/>
        <v>INSERT INTO movie_ratings  ( user_guid, movie_guid, rating, first_created, last_updated)  VALUES  ( '9', '4163E74647774234BCC7C9AF2497D163 ', 0, 44525, 44525 );</v>
      </c>
      <c r="B1131" s="24"/>
      <c r="C1131" s="24"/>
      <c r="D1131" s="25"/>
      <c r="E1131" s="25"/>
    </row>
    <row r="1132" spans="1:5">
      <c r="A1132" s="24" t="str">
        <f t="shared" si="3"/>
        <v>INSERT INTO movie_ratings  ( user_guid, movie_guid, rating, first_created, last_updated)  VALUES  ( '9', 'D46437FDDE474DE493BC65360CE3EB70 ', 0, 44525, 44525 );</v>
      </c>
      <c r="B1132" s="24"/>
      <c r="C1132" s="24"/>
      <c r="D1132" s="25"/>
      <c r="E1132" s="25"/>
    </row>
    <row r="1133" spans="1:5">
      <c r="A1133" s="24" t="str">
        <f t="shared" si="3"/>
        <v>INSERT INTO movie_ratings  ( user_guid, movie_guid, rating, first_created, last_updated)  VALUES  ( '10', 'D46437FDDE474DE493BC65360CE3EB70 ', 1, 44525, 44525 );</v>
      </c>
      <c r="B1133" s="24"/>
      <c r="C1133" s="24"/>
      <c r="D1133" s="25"/>
      <c r="E1133" s="25"/>
    </row>
    <row r="1134" spans="1:5">
      <c r="A1134" s="24" t="str">
        <f t="shared" si="3"/>
        <v>INSERT INTO movie_ratings  ( user_guid, movie_guid, rating, first_created, last_updated)  VALUES  ( '10', 'F55C71545E00463D94D0D1A1C02A691A ', 1, 44525, 44525 );</v>
      </c>
      <c r="B1134" s="24"/>
      <c r="C1134" s="24"/>
      <c r="D1134" s="25"/>
      <c r="E1134" s="25"/>
    </row>
    <row r="1135" spans="1:5">
      <c r="A1135" s="24" t="str">
        <f t="shared" si="3"/>
        <v>INSERT INTO movie_ratings  ( user_guid, movie_guid, rating, first_created, last_updated)  VALUES  ( '10', 'F55C71545E00463D94D0D1A1C02A691A ', 6, 44525, 44525 );</v>
      </c>
      <c r="B1135" s="24"/>
      <c r="C1135" s="24"/>
      <c r="D1135" s="25"/>
      <c r="E1135" s="25"/>
    </row>
    <row r="1136" spans="1:5">
      <c r="A1136" s="24" t="str">
        <f t="shared" si="3"/>
        <v>INSERT INTO movie_ratings  ( user_guid, movie_guid, rating, first_created, last_updated)  VALUES  ( '10', 'D46437FDDE474DE493BC65360CE3EB70 ', 2, 44525, 44525 );</v>
      </c>
      <c r="B1136" s="24"/>
      <c r="C1136" s="24"/>
      <c r="D1136" s="25"/>
      <c r="E1136" s="25"/>
    </row>
    <row r="1137" spans="1:5">
      <c r="A1137" s="24" t="str">
        <f t="shared" si="3"/>
        <v>INSERT INTO movie_ratings  ( user_guid, movie_guid, rating, first_created, last_updated)  VALUES  ( '10', 'EFFB865B750D476B916CD81AA458EA4E ', 2, 44525, 44525 );</v>
      </c>
      <c r="B1137" s="24"/>
      <c r="C1137" s="24"/>
      <c r="D1137" s="25"/>
      <c r="E1137" s="25"/>
    </row>
    <row r="1138" spans="1:5">
      <c r="A1138" s="24" t="str">
        <f t="shared" si="3"/>
        <v>INSERT INTO movie_ratings  ( user_guid, movie_guid, rating, first_created, last_updated)  VALUES  ( '10', 'FDEFBC386F694D0A9C8A331C21353155 ', 6, 44525, 44525 );</v>
      </c>
      <c r="B1138" s="24"/>
      <c r="C1138" s="24"/>
      <c r="D1138" s="25"/>
      <c r="E1138" s="25"/>
    </row>
    <row r="1139" spans="1:5">
      <c r="A1139" s="24" t="str">
        <f t="shared" si="3"/>
        <v>INSERT INTO movie_ratings  ( user_guid, movie_guid, rating, first_created, last_updated)  VALUES  ( '10', '984659EE84504CFEB1D14758827B5B34 ', 1, 44525, 44525 );</v>
      </c>
      <c r="B1139" s="24"/>
      <c r="C1139" s="24"/>
      <c r="D1139" s="25"/>
      <c r="E1139" s="25"/>
    </row>
    <row r="1140" spans="1:5">
      <c r="A1140" s="24" t="str">
        <f t="shared" si="3"/>
        <v>INSERT INTO movie_ratings  ( user_guid, movie_guid, rating, first_created, last_updated)  VALUES  ( '10', '5646859F667F45D99645DCE6B18B4B98 ', 2, 44525, 44525 );</v>
      </c>
      <c r="B1140" s="24"/>
      <c r="C1140" s="24"/>
      <c r="D1140" s="25"/>
      <c r="E1140" s="25"/>
    </row>
    <row r="1141" spans="1:5">
      <c r="A1141" s="24" t="str">
        <f t="shared" si="3"/>
        <v>INSERT INTO movie_ratings  ( user_guid, movie_guid, rating, first_created, last_updated)  VALUES  ( '10', 'D46437FDDE474DE493BC65360CE3EB70 ', 1, 44525, 44525 );</v>
      </c>
      <c r="B1141" s="24"/>
      <c r="C1141" s="24"/>
      <c r="D1141" s="25"/>
      <c r="E1141" s="25"/>
    </row>
    <row r="1142" spans="1:5">
      <c r="A1142" s="24" t="str">
        <f t="shared" si="3"/>
        <v>INSERT INTO movie_ratings  ( user_guid, movie_guid, rating, first_created, last_updated)  VALUES  ( '10', 'EFFB865B750D476B916CD81AA458EA4E ', 1, 44525, 44525 );</v>
      </c>
      <c r="B1142" s="24"/>
      <c r="C1142" s="24"/>
      <c r="D1142" s="25"/>
      <c r="E1142" s="25"/>
    </row>
    <row r="1143" spans="1:5">
      <c r="A1143" s="24" t="str">
        <f t="shared" si="3"/>
        <v>INSERT INTO movie_ratings  ( user_guid, movie_guid, rating, first_created, last_updated)  VALUES  ( '10', 'EFFB865B750D476B916CD81AA458EA4E ', 6, 44525, 44525 );</v>
      </c>
      <c r="B1143" s="24"/>
      <c r="C1143" s="24"/>
      <c r="D1143" s="25"/>
      <c r="E1143" s="25"/>
    </row>
    <row r="1144" spans="1:5">
      <c r="A1144" s="24" t="str">
        <f t="shared" si="3"/>
        <v>INSERT INTO movie_ratings  ( user_guid, movie_guid, rating, first_created, last_updated)  VALUES  ( '10', 'AFDEAB760E3F4D2E838BF8A17B8A68F3 ', 6, 44525, 44525 );</v>
      </c>
      <c r="B1144" s="24"/>
      <c r="C1144" s="24"/>
      <c r="D1144" s="25"/>
      <c r="E1144" s="25"/>
    </row>
    <row r="1145" spans="1:5">
      <c r="A1145" s="24" t="str">
        <f t="shared" si="3"/>
        <v>INSERT INTO movie_ratings  ( user_guid, movie_guid, rating, first_created, last_updated)  VALUES  ( '10', 'FDEFBC386F694D0A9C8A331C21353155 ', 3, 44525, 44525 );</v>
      </c>
      <c r="B1145" s="24"/>
      <c r="C1145" s="24"/>
      <c r="D1145" s="25"/>
      <c r="E1145" s="25"/>
    </row>
    <row r="1146" spans="1:5">
      <c r="A1146" s="24" t="str">
        <f t="shared" si="3"/>
        <v>INSERT INTO movie_ratings  ( user_guid, movie_guid, rating, first_created, last_updated)  VALUES  ( '10', 'F55C71545E00463D94D0D1A1C02A691A ', 3, 44525, 44525 );</v>
      </c>
      <c r="B1146" s="24"/>
      <c r="C1146" s="24"/>
      <c r="D1146" s="25"/>
      <c r="E1146" s="25"/>
    </row>
    <row r="1147" spans="1:5">
      <c r="A1147" s="24" t="str">
        <f t="shared" si="3"/>
        <v>INSERT INTO movie_ratings  ( user_guid, movie_guid, rating, first_created, last_updated)  VALUES  ( '10', 'F55C71545E00463D94D0D1A1C02A691A ', 3, 44525, 44525 );</v>
      </c>
      <c r="B1147" s="24"/>
      <c r="C1147" s="24"/>
      <c r="D1147" s="25"/>
      <c r="E1147" s="25"/>
    </row>
    <row r="1148" spans="1:5">
      <c r="A1148" s="24" t="str">
        <f t="shared" si="3"/>
        <v>INSERT INTO movie_ratings  ( user_guid, movie_guid, rating, first_created, last_updated)  VALUES  ( '10', '40BD70B3379042F2A755A2FA593AABC1 ', 3, 44525, 44525 );</v>
      </c>
      <c r="B1148" s="24"/>
      <c r="C1148" s="24"/>
      <c r="D1148" s="25"/>
      <c r="E1148" s="25"/>
    </row>
    <row r="1149" spans="1:5">
      <c r="A1149" s="24" t="str">
        <f t="shared" si="3"/>
        <v>INSERT INTO movie_ratings  ( user_guid, movie_guid, rating, first_created, last_updated)  VALUES  ( '10', '471A92EC236D41F79C72511442B7837A ', 3, 44525, 44525 );</v>
      </c>
      <c r="B1149" s="24"/>
      <c r="C1149" s="24"/>
      <c r="D1149" s="25"/>
      <c r="E1149" s="25"/>
    </row>
    <row r="1150" spans="1:5">
      <c r="A1150" s="24" t="str">
        <f t="shared" si="3"/>
        <v>INSERT INTO movie_ratings  ( user_guid, movie_guid, rating, first_created, last_updated)  VALUES  ( '10', '471A92EC236D41F79C72511442B7837A ', 3, 44525, 44525 );</v>
      </c>
      <c r="B1150" s="24"/>
      <c r="C1150" s="24"/>
      <c r="D1150" s="25"/>
      <c r="E1150" s="25"/>
    </row>
    <row r="1151" spans="1:5">
      <c r="A1151" s="24" t="str">
        <f t="shared" si="3"/>
        <v>INSERT INTO movie_ratings  ( user_guid, movie_guid, rating, first_created, last_updated)  VALUES  ( '10', '471A92EC236D41F79C72511442B7837A ', 3, 44525, 44525 );</v>
      </c>
      <c r="B1151" s="24"/>
      <c r="C1151" s="24"/>
      <c r="D1151" s="25"/>
      <c r="E1151" s="25"/>
    </row>
    <row r="1152" spans="1:5">
      <c r="A1152" s="24" t="str">
        <f t="shared" si="3"/>
        <v>INSERT INTO movie_ratings  ( user_guid, movie_guid, rating, first_created, last_updated)  VALUES  ( '10', '471A92EC236D41F79C72511442B7837A ', 3, 44525, 44525 );</v>
      </c>
      <c r="B1152" s="24"/>
      <c r="C1152" s="24"/>
      <c r="D1152" s="25"/>
      <c r="E1152" s="25"/>
    </row>
    <row r="1153" spans="1:5">
      <c r="A1153" s="24" t="str">
        <f t="shared" si="3"/>
        <v>INSERT INTO movie_ratings  ( user_guid, movie_guid, rating, first_created, last_updated)  VALUES  ( '10', '471A92EC236D41F79C72511442B7837A ', 3, 44525, 44525 );</v>
      </c>
      <c r="B1153" s="24"/>
      <c r="C1153" s="24"/>
      <c r="D1153" s="25"/>
      <c r="E1153" s="25"/>
    </row>
    <row r="1154" spans="1:5">
      <c r="A1154" s="24" t="str">
        <f t="shared" si="3"/>
        <v>INSERT INTO movie_ratings  ( user_guid, movie_guid, rating, first_created, last_updated)  VALUES  ( '10', 'FDEFBC386F694D0A9C8A331C21353155 ', 3, 44525, 44525 );</v>
      </c>
      <c r="B1154" s="24"/>
      <c r="C1154" s="24"/>
      <c r="D1154" s="25"/>
      <c r="E1154" s="25"/>
    </row>
    <row r="1155" spans="1:5">
      <c r="A1155" s="24" t="str">
        <f t="shared" si="3"/>
        <v>INSERT INTO movie_ratings  ( user_guid, movie_guid, rating, first_created, last_updated)  VALUES  ( '10', '4163E74647774234BCC7C9AF2497D163 ', 3, 44525, 44525 );</v>
      </c>
      <c r="B1155" s="24"/>
      <c r="C1155" s="24"/>
      <c r="D1155" s="25"/>
      <c r="E1155" s="25"/>
    </row>
    <row r="1156" spans="1:5">
      <c r="A1156" s="24" t="str">
        <f t="shared" si="3"/>
        <v>INSERT INTO movie_ratings  ( user_guid, movie_guid, rating, first_created, last_updated)  VALUES  ( '10', 'D46437FDDE474DE493BC65360CE3EB70 ', 3, 44525, 44525 );</v>
      </c>
      <c r="B1156" s="24"/>
      <c r="C1156" s="24"/>
      <c r="D1156" s="25"/>
      <c r="E1156" s="25"/>
    </row>
    <row r="1157" spans="1:5">
      <c r="A1157" s="24" t="str">
        <f t="shared" si="3"/>
        <v>INSERT INTO movie_ratings  ( user_guid, movie_guid, rating, first_created, last_updated)  VALUES  ( '11', 'D46437FDDE474DE493BC65360CE3EB70 ', 6, 44525, 44525 );</v>
      </c>
      <c r="B1157" s="24"/>
      <c r="C1157" s="24"/>
      <c r="D1157" s="25"/>
      <c r="E1157" s="25"/>
    </row>
    <row r="1158" spans="1:5">
      <c r="A1158" s="24" t="str">
        <f t="shared" si="3"/>
        <v>INSERT INTO movie_ratings  ( user_guid, movie_guid, rating, first_created, last_updated)  VALUES  ( '11', 'F55C71545E00463D94D0D1A1C02A691A ', 1, 44525, 44525 );</v>
      </c>
      <c r="B1158" s="24"/>
      <c r="C1158" s="24"/>
      <c r="D1158" s="25"/>
      <c r="E1158" s="25"/>
    </row>
    <row r="1159" spans="1:5">
      <c r="A1159" s="24" t="str">
        <f t="shared" si="3"/>
        <v>INSERT INTO movie_ratings  ( user_guid, movie_guid, rating, first_created, last_updated)  VALUES  ( '11', 'F55C71545E00463D94D0D1A1C02A691A ', 2, 44525, 44525 );</v>
      </c>
      <c r="B1159" s="24"/>
      <c r="C1159" s="24"/>
      <c r="D1159" s="25"/>
      <c r="E1159" s="25"/>
    </row>
    <row r="1160" spans="1:5">
      <c r="A1160" s="24" t="str">
        <f t="shared" si="3"/>
        <v>INSERT INTO movie_ratings  ( user_guid, movie_guid, rating, first_created, last_updated)  VALUES  ( '11', 'D46437FDDE474DE493BC65360CE3EB70 ', 1, 44525, 44525 );</v>
      </c>
      <c r="B1160" s="24"/>
      <c r="C1160" s="24"/>
      <c r="D1160" s="25"/>
      <c r="E1160" s="25"/>
    </row>
    <row r="1161" spans="1:5">
      <c r="A1161" s="24" t="str">
        <f t="shared" si="3"/>
        <v>INSERT INTO movie_ratings  ( user_guid, movie_guid, rating, first_created, last_updated)  VALUES  ( '11', 'EFFB865B750D476B916CD81AA458EA4E ', 5, 44525, 44525 );</v>
      </c>
      <c r="B1161" s="24"/>
      <c r="C1161" s="24"/>
      <c r="D1161" s="25"/>
      <c r="E1161" s="25"/>
    </row>
    <row r="1162" spans="1:5">
      <c r="A1162" s="24" t="str">
        <f t="shared" si="3"/>
        <v>INSERT INTO movie_ratings  ( user_guid, movie_guid, rating, first_created, last_updated)  VALUES  ( '11', 'FDEFBC386F694D0A9C8A331C21353155 ', 3, 44525, 44525 );</v>
      </c>
      <c r="B1162" s="24"/>
      <c r="C1162" s="24"/>
      <c r="D1162" s="25"/>
      <c r="E1162" s="25"/>
    </row>
    <row r="1163" spans="1:5">
      <c r="A1163" s="24" t="str">
        <f t="shared" si="3"/>
        <v>INSERT INTO movie_ratings  ( user_guid, movie_guid, rating, first_created, last_updated)  VALUES  ( '11', '984659EE84504CFEB1D14758827B5B34 ', 5, 44525, 44525 );</v>
      </c>
      <c r="B1163" s="24"/>
      <c r="C1163" s="24"/>
      <c r="D1163" s="25"/>
      <c r="E1163" s="25"/>
    </row>
    <row r="1164" spans="1:5">
      <c r="A1164" s="24" t="str">
        <f t="shared" si="3"/>
        <v>INSERT INTO movie_ratings  ( user_guid, movie_guid, rating, first_created, last_updated)  VALUES  ( '11', '5646859F667F45D99645DCE6B18B4B98 ', 4, 44525, 44525 );</v>
      </c>
      <c r="B1164" s="24"/>
      <c r="C1164" s="24"/>
      <c r="D1164" s="25"/>
      <c r="E1164" s="25"/>
    </row>
    <row r="1165" spans="1:5">
      <c r="A1165" s="24" t="str">
        <f t="shared" si="3"/>
        <v>INSERT INTO movie_ratings  ( user_guid, movie_guid, rating, first_created, last_updated)  VALUES  ( '11', 'D46437FDDE474DE493BC65360CE3EB70 ', 4, 44525, 44525 );</v>
      </c>
      <c r="B1165" s="24"/>
      <c r="C1165" s="24"/>
      <c r="D1165" s="25"/>
      <c r="E1165" s="25"/>
    </row>
    <row r="1166" spans="1:5">
      <c r="A1166" s="24" t="str">
        <f t="shared" si="3"/>
        <v>INSERT INTO movie_ratings  ( user_guid, movie_guid, rating, first_created, last_updated)  VALUES  ( '11', 'EFFB865B750D476B916CD81AA458EA4E ', 3, 44525, 44525 );</v>
      </c>
      <c r="B1166" s="24"/>
      <c r="C1166" s="24"/>
      <c r="D1166" s="25"/>
      <c r="E1166" s="25"/>
    </row>
    <row r="1167" spans="1:5">
      <c r="A1167" s="24" t="str">
        <f t="shared" si="3"/>
        <v>INSERT INTO movie_ratings  ( user_guid, movie_guid, rating, first_created, last_updated)  VALUES  ( '11', 'EFFB865B750D476B916CD81AA458EA4E ', 2, 44525, 44525 );</v>
      </c>
      <c r="B1167" s="24"/>
      <c r="C1167" s="24"/>
      <c r="D1167" s="25"/>
      <c r="E1167" s="25"/>
    </row>
    <row r="1168" spans="1:5">
      <c r="A1168" s="24" t="str">
        <f t="shared" si="3"/>
        <v>INSERT INTO movie_ratings  ( user_guid, movie_guid, rating, first_created, last_updated)  VALUES  ( '11', 'AFDEAB760E3F4D2E838BF8A17B8A68F3 ', 5, 44525, 44525 );</v>
      </c>
      <c r="B1168" s="24"/>
      <c r="C1168" s="24"/>
      <c r="D1168" s="25"/>
      <c r="E1168" s="25"/>
    </row>
    <row r="1169" spans="1:5">
      <c r="A1169" s="24" t="str">
        <f t="shared" si="3"/>
        <v>INSERT INTO movie_ratings  ( user_guid, movie_guid, rating, first_created, last_updated)  VALUES  ( '11', 'FDEFBC386F694D0A9C8A331C21353155 ', 3, 44525, 44525 );</v>
      </c>
      <c r="B1169" s="24"/>
      <c r="C1169" s="24"/>
      <c r="D1169" s="25"/>
      <c r="E1169" s="25"/>
    </row>
    <row r="1170" spans="1:5">
      <c r="A1170" s="24" t="str">
        <f t="shared" si="3"/>
        <v>INSERT INTO movie_ratings  ( user_guid, movie_guid, rating, first_created, last_updated)  VALUES  ( '11', 'F55C71545E00463D94D0D1A1C02A691A ', 6, 44525, 44525 );</v>
      </c>
      <c r="B1170" s="24"/>
      <c r="C1170" s="24"/>
      <c r="D1170" s="25"/>
      <c r="E1170" s="25"/>
    </row>
    <row r="1171" spans="1:5">
      <c r="A1171" s="24" t="str">
        <f t="shared" si="3"/>
        <v>INSERT INTO movie_ratings  ( user_guid, movie_guid, rating, first_created, last_updated)  VALUES  ( '11', 'F55C71545E00463D94D0D1A1C02A691A ', 6, 44525, 44525 );</v>
      </c>
      <c r="B1171" s="24"/>
      <c r="C1171" s="24"/>
      <c r="D1171" s="25"/>
      <c r="E1171" s="25"/>
    </row>
    <row r="1172" spans="1:5">
      <c r="A1172" s="24" t="str">
        <f t="shared" si="3"/>
        <v>INSERT INTO movie_ratings  ( user_guid, movie_guid, rating, first_created, last_updated)  VALUES  ( '11', '40BD70B3379042F2A755A2FA593AABC1 ', 6, 44525, 44525 );</v>
      </c>
      <c r="B1172" s="24"/>
      <c r="C1172" s="24"/>
      <c r="D1172" s="25"/>
      <c r="E1172" s="25"/>
    </row>
    <row r="1173" spans="1:5">
      <c r="A1173" s="24" t="str">
        <f t="shared" si="3"/>
        <v>INSERT INTO movie_ratings  ( user_guid, movie_guid, rating, first_created, last_updated)  VALUES  ( '11', '471A92EC236D41F79C72511442B7837A ', 6, 44525, 44525 );</v>
      </c>
      <c r="B1173" s="24"/>
      <c r="C1173" s="24"/>
      <c r="D1173" s="25"/>
      <c r="E1173" s="25"/>
    </row>
    <row r="1174" spans="1:5">
      <c r="A1174" s="24" t="str">
        <f t="shared" ref="A1174:A1237" si="4">_xlfn.CONCAT("INSERT INTO movie_ratings  ( ",$A$1,", ",$B$1,", ",$C$1,", ",$D$1,", ",$E$1,")"," "," VALUES  ("," ","'",A259,"'",", ","'",B259,"'",", ",C259,", ",D259,", ",E259," )",";")</f>
        <v>INSERT INTO movie_ratings  ( user_guid, movie_guid, rating, first_created, last_updated)  VALUES  ( '11', '471A92EC236D41F79C72511442B7837A ', 5, 44525, 44525 );</v>
      </c>
      <c r="B1174" s="24"/>
      <c r="C1174" s="24"/>
      <c r="D1174" s="25"/>
      <c r="E1174" s="25"/>
    </row>
    <row r="1175" spans="1:5">
      <c r="A1175" s="24" t="str">
        <f t="shared" si="4"/>
        <v>INSERT INTO movie_ratings  ( user_guid, movie_guid, rating, first_created, last_updated)  VALUES  ( '11', '471A92EC236D41F79C72511442B7837A ', 3, 44525, 44525 );</v>
      </c>
      <c r="B1175" s="24"/>
      <c r="C1175" s="24"/>
      <c r="D1175" s="25"/>
      <c r="E1175" s="25"/>
    </row>
    <row r="1176" spans="1:5">
      <c r="A1176" s="24" t="str">
        <f t="shared" si="4"/>
        <v>INSERT INTO movie_ratings  ( user_guid, movie_guid, rating, first_created, last_updated)  VALUES  ( '11', '471A92EC236D41F79C72511442B7837A ', 3, 44525, 44525 );</v>
      </c>
      <c r="B1176" s="24"/>
      <c r="C1176" s="24"/>
      <c r="D1176" s="25"/>
      <c r="E1176" s="25"/>
    </row>
    <row r="1177" spans="1:5">
      <c r="A1177" s="24" t="str">
        <f t="shared" si="4"/>
        <v>INSERT INTO movie_ratings  ( user_guid, movie_guid, rating, first_created, last_updated)  VALUES  ( '11', '471A92EC236D41F79C72511442B7837A ', 3, 44525, 44525 );</v>
      </c>
      <c r="B1177" s="24"/>
      <c r="C1177" s="24"/>
      <c r="D1177" s="25"/>
      <c r="E1177" s="25"/>
    </row>
    <row r="1178" spans="1:5">
      <c r="A1178" s="24" t="str">
        <f t="shared" si="4"/>
        <v>INSERT INTO movie_ratings  ( user_guid, movie_guid, rating, first_created, last_updated)  VALUES  ( '11', 'FDEFBC386F694D0A9C8A331C21353155 ', 6, 44525, 44525 );</v>
      </c>
      <c r="B1178" s="24"/>
      <c r="C1178" s="24"/>
      <c r="D1178" s="25"/>
      <c r="E1178" s="25"/>
    </row>
    <row r="1179" spans="1:5">
      <c r="A1179" s="24" t="str">
        <f t="shared" si="4"/>
        <v>INSERT INTO movie_ratings  ( user_guid, movie_guid, rating, first_created, last_updated)  VALUES  ( '11', '4163E74647774234BCC7C9AF2497D163 ', 5, 44525, 44525 );</v>
      </c>
      <c r="B1179" s="24"/>
      <c r="C1179" s="24"/>
      <c r="D1179" s="25"/>
      <c r="E1179" s="25"/>
    </row>
    <row r="1180" spans="1:5">
      <c r="A1180" s="24" t="str">
        <f t="shared" si="4"/>
        <v>INSERT INTO movie_ratings  ( user_guid, movie_guid, rating, first_created, last_updated)  VALUES  ( '11', 'D46437FDDE474DE493BC65360CE3EB70 ', 5, 44525, 44525 );</v>
      </c>
      <c r="B1180" s="24"/>
      <c r="C1180" s="24"/>
      <c r="D1180" s="25"/>
      <c r="E1180" s="25"/>
    </row>
    <row r="1181" spans="1:5">
      <c r="A1181" s="24" t="str">
        <f t="shared" si="4"/>
        <v>INSERT INTO movie_ratings  ( user_guid, movie_guid, rating, first_created, last_updated)  VALUES  ( '12', 'D46437FDDE474DE493BC65360CE3EB70 ', 4, 44525, 44525 );</v>
      </c>
      <c r="B1181" s="24"/>
      <c r="C1181" s="24"/>
      <c r="D1181" s="25"/>
      <c r="E1181" s="25"/>
    </row>
    <row r="1182" spans="1:5">
      <c r="A1182" s="24" t="str">
        <f t="shared" si="4"/>
        <v>INSERT INTO movie_ratings  ( user_guid, movie_guid, rating, first_created, last_updated)  VALUES  ( '12', 'F55C71545E00463D94D0D1A1C02A691A ', 5, 44525, 44525 );</v>
      </c>
      <c r="B1182" s="24"/>
      <c r="C1182" s="24"/>
      <c r="D1182" s="25"/>
      <c r="E1182" s="25"/>
    </row>
    <row r="1183" spans="1:5">
      <c r="A1183" s="24" t="str">
        <f t="shared" si="4"/>
        <v>INSERT INTO movie_ratings  ( user_guid, movie_guid, rating, first_created, last_updated)  VALUES  ( '12', 'F55C71545E00463D94D0D1A1C02A691A ', 5, 44525, 44525 );</v>
      </c>
      <c r="B1183" s="24"/>
      <c r="C1183" s="24"/>
      <c r="D1183" s="25"/>
      <c r="E1183" s="25"/>
    </row>
    <row r="1184" spans="1:5">
      <c r="A1184" s="24" t="str">
        <f t="shared" si="4"/>
        <v>INSERT INTO movie_ratings  ( user_guid, movie_guid, rating, first_created, last_updated)  VALUES  ( '12', 'D46437FDDE474DE493BC65360CE3EB70 ', 4, 44525, 44525 );</v>
      </c>
      <c r="B1184" s="24"/>
      <c r="C1184" s="24"/>
      <c r="D1184" s="25"/>
      <c r="E1184" s="25"/>
    </row>
    <row r="1185" spans="1:5">
      <c r="A1185" s="24" t="str">
        <f t="shared" si="4"/>
        <v>INSERT INTO movie_ratings  ( user_guid, movie_guid, rating, first_created, last_updated)  VALUES  ( '12', 'EFFB865B750D476B916CD81AA458EA4E ', 4, 44525, 44525 );</v>
      </c>
      <c r="B1185" s="24"/>
      <c r="C1185" s="24"/>
      <c r="D1185" s="25"/>
      <c r="E1185" s="25"/>
    </row>
    <row r="1186" spans="1:5">
      <c r="A1186" s="24" t="str">
        <f t="shared" si="4"/>
        <v>INSERT INTO movie_ratings  ( user_guid, movie_guid, rating, first_created, last_updated)  VALUES  ( '12', 'FDEFBC386F694D0A9C8A331C21353155 ', 5, 44525, 44525 );</v>
      </c>
      <c r="B1186" s="24"/>
      <c r="C1186" s="24"/>
      <c r="D1186" s="25"/>
      <c r="E1186" s="25"/>
    </row>
    <row r="1187" spans="1:5">
      <c r="A1187" s="24" t="str">
        <f t="shared" si="4"/>
        <v>INSERT INTO movie_ratings  ( user_guid, movie_guid, rating, first_created, last_updated)  VALUES  ( '12', '984659EE84504CFEB1D14758827B5B34 ', 6, 44525, 44525 );</v>
      </c>
      <c r="B1187" s="24"/>
      <c r="C1187" s="24"/>
      <c r="D1187" s="25"/>
      <c r="E1187" s="25"/>
    </row>
    <row r="1188" spans="1:5">
      <c r="A1188" s="24" t="str">
        <f t="shared" si="4"/>
        <v>INSERT INTO movie_ratings  ( user_guid, movie_guid, rating, first_created, last_updated)  VALUES  ( '12', '5646859F667F45D99645DCE6B18B4B98 ', 3, 44525, 44525 );</v>
      </c>
      <c r="B1188" s="24"/>
      <c r="C1188" s="24"/>
      <c r="D1188" s="25"/>
      <c r="E1188" s="25"/>
    </row>
    <row r="1189" spans="1:5">
      <c r="A1189" s="24" t="str">
        <f t="shared" si="4"/>
        <v>INSERT INTO movie_ratings  ( user_guid, movie_guid, rating, first_created, last_updated)  VALUES  ( '12', 'D46437FDDE474DE493BC65360CE3EB70 ', 5, 44525, 44525 );</v>
      </c>
      <c r="B1189" s="24"/>
      <c r="C1189" s="24"/>
      <c r="D1189" s="25"/>
      <c r="E1189" s="25"/>
    </row>
    <row r="1190" spans="1:5">
      <c r="A1190" s="24" t="str">
        <f t="shared" si="4"/>
        <v>INSERT INTO movie_ratings  ( user_guid, movie_guid, rating, first_created, last_updated)  VALUES  ( '12', 'EFFB865B750D476B916CD81AA458EA4E ', 4, 44525, 44525 );</v>
      </c>
      <c r="B1190" s="24"/>
      <c r="C1190" s="24"/>
      <c r="D1190" s="25"/>
      <c r="E1190" s="25"/>
    </row>
    <row r="1191" spans="1:5">
      <c r="A1191" s="24" t="str">
        <f t="shared" si="4"/>
        <v>INSERT INTO movie_ratings  ( user_guid, movie_guid, rating, first_created, last_updated)  VALUES  ( '12', 'EFFB865B750D476B916CD81AA458EA4E ', 5, 44525, 44525 );</v>
      </c>
      <c r="B1191" s="24"/>
      <c r="C1191" s="24"/>
      <c r="D1191" s="25"/>
      <c r="E1191" s="25"/>
    </row>
    <row r="1192" spans="1:5">
      <c r="A1192" s="24" t="str">
        <f t="shared" si="4"/>
        <v>INSERT INTO movie_ratings  ( user_guid, movie_guid, rating, first_created, last_updated)  VALUES  ( '12', 'AFDEAB760E3F4D2E838BF8A17B8A68F3 ', 6, 44525, 44525 );</v>
      </c>
      <c r="B1192" s="24"/>
      <c r="C1192" s="24"/>
      <c r="D1192" s="25"/>
      <c r="E1192" s="25"/>
    </row>
    <row r="1193" spans="1:5">
      <c r="A1193" s="24" t="str">
        <f t="shared" si="4"/>
        <v>INSERT INTO movie_ratings  ( user_guid, movie_guid, rating, first_created, last_updated)  VALUES  ( '12', 'FDEFBC386F694D0A9C8A331C21353155 ', 3, 44525, 44525 );</v>
      </c>
      <c r="B1193" s="24"/>
      <c r="C1193" s="24"/>
      <c r="D1193" s="25"/>
      <c r="E1193" s="25"/>
    </row>
    <row r="1194" spans="1:5">
      <c r="A1194" s="24" t="str">
        <f t="shared" si="4"/>
        <v>INSERT INTO movie_ratings  ( user_guid, movie_guid, rating, first_created, last_updated)  VALUES  ( '12', 'F55C71545E00463D94D0D1A1C02A691A ', 4, 44525, 44525 );</v>
      </c>
      <c r="B1194" s="24"/>
      <c r="C1194" s="24"/>
      <c r="D1194" s="25"/>
      <c r="E1194" s="25"/>
    </row>
    <row r="1195" spans="1:5">
      <c r="A1195" s="24" t="str">
        <f t="shared" si="4"/>
        <v>INSERT INTO movie_ratings  ( user_guid, movie_guid, rating, first_created, last_updated)  VALUES  ( '12', 'F55C71545E00463D94D0D1A1C02A691A ', 4, 44525, 44525 );</v>
      </c>
      <c r="B1195" s="24"/>
      <c r="C1195" s="24"/>
      <c r="D1195" s="25"/>
      <c r="E1195" s="25"/>
    </row>
    <row r="1196" spans="1:5">
      <c r="A1196" s="24" t="str">
        <f t="shared" si="4"/>
        <v>INSERT INTO movie_ratings  ( user_guid, movie_guid, rating, first_created, last_updated)  VALUES  ( '12', '40BD70B3379042F2A755A2FA593AABC1 ', 5, 44525, 44525 );</v>
      </c>
      <c r="B1196" s="24"/>
      <c r="C1196" s="24"/>
      <c r="D1196" s="25"/>
      <c r="E1196" s="25"/>
    </row>
    <row r="1197" spans="1:5">
      <c r="A1197" s="24" t="str">
        <f t="shared" si="4"/>
        <v>INSERT INTO movie_ratings  ( user_guid, movie_guid, rating, first_created, last_updated)  VALUES  ( '12', '471A92EC236D41F79C72511442B7837A ', 4, 44525, 44525 );</v>
      </c>
      <c r="B1197" s="24"/>
      <c r="C1197" s="24"/>
      <c r="D1197" s="25"/>
      <c r="E1197" s="25"/>
    </row>
    <row r="1198" spans="1:5">
      <c r="A1198" s="24" t="str">
        <f t="shared" si="4"/>
        <v>INSERT INTO movie_ratings  ( user_guid, movie_guid, rating, first_created, last_updated)  VALUES  ( '12', '471A92EC236D41F79C72511442B7837A ', 5, 44525, 44525 );</v>
      </c>
      <c r="B1198" s="24"/>
      <c r="C1198" s="24"/>
      <c r="D1198" s="25"/>
      <c r="E1198" s="25"/>
    </row>
    <row r="1199" spans="1:5">
      <c r="A1199" s="24" t="str">
        <f t="shared" si="4"/>
        <v>INSERT INTO movie_ratings  ( user_guid, movie_guid, rating, first_created, last_updated)  VALUES  ( '12', '471A92EC236D41F79C72511442B7837A ', 1, 44525, 44525 );</v>
      </c>
      <c r="B1199" s="24"/>
      <c r="C1199" s="24"/>
      <c r="D1199" s="25"/>
      <c r="E1199" s="25"/>
    </row>
    <row r="1200" spans="1:5">
      <c r="A1200" s="24" t="str">
        <f t="shared" si="4"/>
        <v>INSERT INTO movie_ratings  ( user_guid, movie_guid, rating, first_created, last_updated)  VALUES  ( '12', '471A92EC236D41F79C72511442B7837A ', 5, 44525, 44525 );</v>
      </c>
      <c r="B1200" s="24"/>
      <c r="C1200" s="24"/>
      <c r="D1200" s="25"/>
      <c r="E1200" s="25"/>
    </row>
    <row r="1201" spans="1:5">
      <c r="A1201" s="24" t="str">
        <f t="shared" si="4"/>
        <v>INSERT INTO movie_ratings  ( user_guid, movie_guid, rating, first_created, last_updated)  VALUES  ( '12', '471A92EC236D41F79C72511442B7837A ', 4, 44525, 44525 );</v>
      </c>
      <c r="B1201" s="24"/>
      <c r="C1201" s="24"/>
      <c r="D1201" s="25"/>
      <c r="E1201" s="25"/>
    </row>
    <row r="1202" spans="1:5">
      <c r="A1202" s="24" t="str">
        <f t="shared" si="4"/>
        <v>INSERT INTO movie_ratings  ( user_guid, movie_guid, rating, first_created, last_updated)  VALUES  ( '12', 'FDEFBC386F694D0A9C8A331C21353155 ', 5, 44525, 44525 );</v>
      </c>
      <c r="B1202" s="24"/>
      <c r="C1202" s="24"/>
      <c r="D1202" s="25"/>
      <c r="E1202" s="25"/>
    </row>
    <row r="1203" spans="1:5">
      <c r="A1203" s="24" t="str">
        <f t="shared" si="4"/>
        <v>INSERT INTO movie_ratings  ( user_guid, movie_guid, rating, first_created, last_updated)  VALUES  ( '12', '4163E74647774234BCC7C9AF2497D163 ', 4, 44525, 44525 );</v>
      </c>
      <c r="B1203" s="24"/>
      <c r="C1203" s="24"/>
      <c r="D1203" s="25"/>
      <c r="E1203" s="25"/>
    </row>
    <row r="1204" spans="1:5">
      <c r="A1204" s="24" t="str">
        <f t="shared" si="4"/>
        <v>INSERT INTO movie_ratings  ( user_guid, movie_guid, rating, first_created, last_updated)  VALUES  ( '12', 'D46437FDDE474DE493BC65360CE3EB70 ', 5, 44525, 44525 );</v>
      </c>
      <c r="B1204" s="24"/>
      <c r="C1204" s="24"/>
      <c r="D1204" s="25"/>
      <c r="E1204" s="25"/>
    </row>
    <row r="1205" spans="1:5">
      <c r="A1205" s="24" t="str">
        <f t="shared" si="4"/>
        <v>INSERT INTO movie_ratings  ( user_guid, movie_guid, rating, first_created, last_updated)  VALUES  ( '13', 'D46437FDDE474DE493BC65360CE3EB70 ', 2, 44525, 44525 );</v>
      </c>
      <c r="B1205" s="24"/>
      <c r="C1205" s="24"/>
      <c r="D1205" s="25"/>
      <c r="E1205" s="25"/>
    </row>
    <row r="1206" spans="1:5">
      <c r="A1206" s="24" t="str">
        <f t="shared" si="4"/>
        <v>INSERT INTO movie_ratings  ( user_guid, movie_guid, rating, first_created, last_updated)  VALUES  ( '13', 'F55C71545E00463D94D0D1A1C02A691A ', 0, 44525, 44525 );</v>
      </c>
      <c r="B1206" s="24"/>
      <c r="C1206" s="24"/>
      <c r="D1206" s="25"/>
      <c r="E1206" s="25"/>
    </row>
    <row r="1207" spans="1:5">
      <c r="A1207" s="24" t="str">
        <f t="shared" si="4"/>
        <v>INSERT INTO movie_ratings  ( user_guid, movie_guid, rating, first_created, last_updated)  VALUES  ( '13', 'F55C71545E00463D94D0D1A1C02A691A ', 0, 44525, 44525 );</v>
      </c>
      <c r="B1207" s="24"/>
      <c r="C1207" s="24"/>
      <c r="D1207" s="25"/>
      <c r="E1207" s="25"/>
    </row>
    <row r="1208" spans="1:5">
      <c r="A1208" s="24" t="str">
        <f t="shared" si="4"/>
        <v>INSERT INTO movie_ratings  ( user_guid, movie_guid, rating, first_created, last_updated)  VALUES  ( '13', 'D46437FDDE474DE493BC65360CE3EB70 ', 3, 44525, 44525 );</v>
      </c>
      <c r="B1208" s="24"/>
      <c r="C1208" s="24"/>
      <c r="D1208" s="25"/>
      <c r="E1208" s="25"/>
    </row>
    <row r="1209" spans="1:5">
      <c r="A1209" s="24" t="str">
        <f t="shared" si="4"/>
        <v>INSERT INTO movie_ratings  ( user_guid, movie_guid, rating, first_created, last_updated)  VALUES  ( '13', 'EFFB865B750D476B916CD81AA458EA4E ', 0, 44525, 44525 );</v>
      </c>
      <c r="B1209" s="24"/>
      <c r="C1209" s="24"/>
      <c r="D1209" s="25"/>
      <c r="E1209" s="25"/>
    </row>
    <row r="1210" spans="1:5">
      <c r="A1210" s="24" t="str">
        <f t="shared" si="4"/>
        <v>INSERT INTO movie_ratings  ( user_guid, movie_guid, rating, first_created, last_updated)  VALUES  ( '13', 'FDEFBC386F694D0A9C8A331C21353155 ', 0, 44525, 44525 );</v>
      </c>
      <c r="B1210" s="24"/>
      <c r="C1210" s="24"/>
      <c r="D1210" s="25"/>
      <c r="E1210" s="25"/>
    </row>
    <row r="1211" spans="1:5">
      <c r="A1211" s="24" t="str">
        <f t="shared" si="4"/>
        <v>INSERT INTO movie_ratings  ( user_guid, movie_guid, rating, first_created, last_updated)  VALUES  ( '13', '984659EE84504CFEB1D14758827B5B34 ', 3, 44525, 44525 );</v>
      </c>
      <c r="B1211" s="24"/>
      <c r="C1211" s="24"/>
      <c r="D1211" s="25"/>
      <c r="E1211" s="25"/>
    </row>
    <row r="1212" spans="1:5">
      <c r="A1212" s="24" t="str">
        <f t="shared" si="4"/>
        <v>INSERT INTO movie_ratings  ( user_guid, movie_guid, rating, first_created, last_updated)  VALUES  ( '13', '5646859F667F45D99645DCE6B18B4B98 ', 3, 44525, 44525 );</v>
      </c>
      <c r="B1212" s="24"/>
      <c r="C1212" s="24"/>
      <c r="D1212" s="25"/>
      <c r="E1212" s="25"/>
    </row>
    <row r="1213" spans="1:5">
      <c r="A1213" s="24" t="str">
        <f t="shared" si="4"/>
        <v>INSERT INTO movie_ratings  ( user_guid, movie_guid, rating, first_created, last_updated)  VALUES  ( '13', 'D46437FDDE474DE493BC65360CE3EB70 ', 3, 44525, 44525 );</v>
      </c>
      <c r="B1213" s="24"/>
      <c r="C1213" s="24"/>
      <c r="D1213" s="25"/>
      <c r="E1213" s="25"/>
    </row>
    <row r="1214" spans="1:5">
      <c r="A1214" s="24" t="str">
        <f t="shared" si="4"/>
        <v>INSERT INTO movie_ratings  ( user_guid, movie_guid, rating, first_created, last_updated)  VALUES  ( '13', 'EFFB865B750D476B916CD81AA458EA4E ', 3, 44525, 44525 );</v>
      </c>
      <c r="B1214" s="24"/>
      <c r="C1214" s="24"/>
      <c r="D1214" s="25"/>
      <c r="E1214" s="25"/>
    </row>
    <row r="1215" spans="1:5">
      <c r="A1215" s="24" t="str">
        <f t="shared" si="4"/>
        <v>INSERT INTO movie_ratings  ( user_guid, movie_guid, rating, first_created, last_updated)  VALUES  ( '13', 'EFFB865B750D476B916CD81AA458EA4E ', 0, 44525, 44525 );</v>
      </c>
      <c r="B1215" s="24"/>
      <c r="C1215" s="24"/>
      <c r="D1215" s="25"/>
      <c r="E1215" s="25"/>
    </row>
    <row r="1216" spans="1:5">
      <c r="A1216" s="24" t="str">
        <f t="shared" si="4"/>
        <v>INSERT INTO movie_ratings  ( user_guid, movie_guid, rating, first_created, last_updated)  VALUES  ( '13', 'AFDEAB760E3F4D2E838BF8A17B8A68F3 ', 0, 44525, 44525 );</v>
      </c>
      <c r="B1216" s="24"/>
      <c r="C1216" s="24"/>
      <c r="D1216" s="25"/>
      <c r="E1216" s="25"/>
    </row>
    <row r="1217" spans="1:5">
      <c r="A1217" s="24" t="str">
        <f t="shared" si="4"/>
        <v>INSERT INTO movie_ratings  ( user_guid, movie_guid, rating, first_created, last_updated)  VALUES  ( '13', 'FDEFBC386F694D0A9C8A331C21353155 ', 1, 44525, 44525 );</v>
      </c>
      <c r="B1217" s="24"/>
      <c r="C1217" s="24"/>
      <c r="D1217" s="25"/>
      <c r="E1217" s="25"/>
    </row>
    <row r="1218" spans="1:5">
      <c r="A1218" s="24" t="str">
        <f t="shared" si="4"/>
        <v>INSERT INTO movie_ratings  ( user_guid, movie_guid, rating, first_created, last_updated)  VALUES  ( '13', 'F55C71545E00463D94D0D1A1C02A691A ', 0, 44525, 44525 );</v>
      </c>
      <c r="B1218" s="24"/>
      <c r="C1218" s="24"/>
      <c r="D1218" s="25"/>
      <c r="E1218" s="25"/>
    </row>
    <row r="1219" spans="1:5">
      <c r="A1219" s="24" t="str">
        <f t="shared" si="4"/>
        <v>INSERT INTO movie_ratings  ( user_guid, movie_guid, rating, first_created, last_updated)  VALUES  ( '13', 'F55C71545E00463D94D0D1A1C02A691A ', 1, 44525, 44525 );</v>
      </c>
      <c r="B1219" s="24"/>
      <c r="C1219" s="24"/>
      <c r="D1219" s="25"/>
      <c r="E1219" s="25"/>
    </row>
    <row r="1220" spans="1:5">
      <c r="A1220" s="24" t="str">
        <f t="shared" si="4"/>
        <v>INSERT INTO movie_ratings  ( user_guid, movie_guid, rating, first_created, last_updated)  VALUES  ( '13', '40BD70B3379042F2A755A2FA593AABC1 ', 3, 44525, 44525 );</v>
      </c>
      <c r="B1220" s="24"/>
      <c r="C1220" s="24"/>
      <c r="D1220" s="25"/>
      <c r="E1220" s="25"/>
    </row>
    <row r="1221" spans="1:5">
      <c r="A1221" s="24" t="str">
        <f t="shared" si="4"/>
        <v>INSERT INTO movie_ratings  ( user_guid, movie_guid, rating, first_created, last_updated)  VALUES  ( '13', '471A92EC236D41F79C72511442B7837A ', 0, 44525, 44525 );</v>
      </c>
      <c r="B1221" s="24"/>
      <c r="C1221" s="24"/>
      <c r="D1221" s="25"/>
      <c r="E1221" s="25"/>
    </row>
    <row r="1222" spans="1:5">
      <c r="A1222" s="24" t="str">
        <f t="shared" si="4"/>
        <v>INSERT INTO movie_ratings  ( user_guid, movie_guid, rating, first_created, last_updated)  VALUES  ( '13', '471A92EC236D41F79C72511442B7837A ', 0, 44525, 44525 );</v>
      </c>
      <c r="B1222" s="24"/>
      <c r="C1222" s="24"/>
      <c r="D1222" s="25"/>
      <c r="E1222" s="25"/>
    </row>
    <row r="1223" spans="1:5">
      <c r="A1223" s="24" t="str">
        <f t="shared" si="4"/>
        <v>INSERT INTO movie_ratings  ( user_guid, movie_guid, rating, first_created, last_updated)  VALUES  ( '13', '471A92EC236D41F79C72511442B7837A ', 5, 44525, 44525 );</v>
      </c>
      <c r="B1223" s="24"/>
      <c r="C1223" s="24"/>
      <c r="D1223" s="25"/>
      <c r="E1223" s="25"/>
    </row>
    <row r="1224" spans="1:5">
      <c r="A1224" s="24" t="str">
        <f t="shared" si="4"/>
        <v>INSERT INTO movie_ratings  ( user_guid, movie_guid, rating, first_created, last_updated)  VALUES  ( '13', '471A92EC236D41F79C72511442B7837A ', 3, 44525, 44525 );</v>
      </c>
      <c r="B1224" s="24"/>
      <c r="C1224" s="24"/>
      <c r="D1224" s="25"/>
      <c r="E1224" s="25"/>
    </row>
    <row r="1225" spans="1:5">
      <c r="A1225" s="24" t="str">
        <f t="shared" si="4"/>
        <v>INSERT INTO movie_ratings  ( user_guid, movie_guid, rating, first_created, last_updated)  VALUES  ( '13', '471A92EC236D41F79C72511442B7837A ', 0, 44525, 44525 );</v>
      </c>
      <c r="B1225" s="24"/>
      <c r="C1225" s="24"/>
      <c r="D1225" s="25"/>
      <c r="E1225" s="25"/>
    </row>
    <row r="1226" spans="1:5">
      <c r="A1226" s="24" t="str">
        <f t="shared" si="4"/>
        <v>INSERT INTO movie_ratings  ( user_guid, movie_guid, rating, first_created, last_updated)  VALUES  ( '13', 'FDEFBC386F694D0A9C8A331C21353155 ', 3, 44525, 44525 );</v>
      </c>
      <c r="B1226" s="24"/>
      <c r="C1226" s="24"/>
      <c r="D1226" s="25"/>
      <c r="E1226" s="25"/>
    </row>
    <row r="1227" spans="1:5">
      <c r="A1227" s="24" t="str">
        <f t="shared" si="4"/>
        <v>INSERT INTO movie_ratings  ( user_guid, movie_guid, rating, first_created, last_updated)  VALUES  ( '13', '4163E74647774234BCC7C9AF2497D163 ', 0, 44525, 44525 );</v>
      </c>
      <c r="B1227" s="24"/>
      <c r="C1227" s="24"/>
      <c r="D1227" s="25"/>
      <c r="E1227" s="25"/>
    </row>
    <row r="1228" spans="1:5">
      <c r="A1228" s="24" t="str">
        <f t="shared" si="4"/>
        <v>INSERT INTO movie_ratings  ( user_guid, movie_guid, rating, first_created, last_updated)  VALUES  ( '13', 'D46437FDDE474DE493BC65360CE3EB70 ', 0, 44525, 44525 );</v>
      </c>
      <c r="B1228" s="24"/>
      <c r="C1228" s="24"/>
      <c r="D1228" s="25"/>
      <c r="E1228" s="25"/>
    </row>
    <row r="1229" spans="1:5">
      <c r="A1229" s="24" t="str">
        <f t="shared" si="4"/>
        <v>INSERT INTO movie_ratings  ( user_guid, movie_guid, rating, first_created, last_updated)  VALUES  ( '14', 'D46437FDDE474DE493BC65360CE3EB70 ', 0, 44525, 44525 );</v>
      </c>
      <c r="B1229" s="24"/>
      <c r="C1229" s="24"/>
      <c r="D1229" s="25"/>
      <c r="E1229" s="25"/>
    </row>
    <row r="1230" spans="1:5">
      <c r="A1230" s="24" t="str">
        <f t="shared" si="4"/>
        <v>INSERT INTO movie_ratings  ( user_guid, movie_guid, rating, first_created, last_updated)  VALUES  ( '14', 'F55C71545E00463D94D0D1A1C02A691A ', 0, 44525, 44525 );</v>
      </c>
      <c r="B1230" s="24"/>
      <c r="C1230" s="24"/>
      <c r="D1230" s="25"/>
      <c r="E1230" s="25"/>
    </row>
    <row r="1231" spans="1:5">
      <c r="A1231" s="24" t="str">
        <f t="shared" si="4"/>
        <v>INSERT INTO movie_ratings  ( user_guid, movie_guid, rating, first_created, last_updated)  VALUES  ( '14', 'F55C71545E00463D94D0D1A1C02A691A ', 0, 44525, 44525 );</v>
      </c>
      <c r="B1231" s="24"/>
      <c r="C1231" s="24"/>
      <c r="D1231" s="25"/>
      <c r="E1231" s="25"/>
    </row>
    <row r="1232" spans="1:5">
      <c r="A1232" s="24" t="str">
        <f t="shared" si="4"/>
        <v>INSERT INTO movie_ratings  ( user_guid, movie_guid, rating, first_created, last_updated)  VALUES  ( '14', 'D46437FDDE474DE493BC65360CE3EB70 ', 0, 44525, 44525 );</v>
      </c>
      <c r="B1232" s="24"/>
      <c r="C1232" s="24"/>
      <c r="D1232" s="25"/>
      <c r="E1232" s="25"/>
    </row>
    <row r="1233" spans="1:5">
      <c r="A1233" s="24" t="str">
        <f t="shared" si="4"/>
        <v>INSERT INTO movie_ratings  ( user_guid, movie_guid, rating, first_created, last_updated)  VALUES  ( '14', 'EFFB865B750D476B916CD81AA458EA4E ', 0, 44525, 44525 );</v>
      </c>
      <c r="B1233" s="24"/>
      <c r="C1233" s="24"/>
      <c r="D1233" s="25"/>
      <c r="E1233" s="25"/>
    </row>
    <row r="1234" spans="1:5">
      <c r="A1234" s="24" t="str">
        <f t="shared" si="4"/>
        <v>INSERT INTO movie_ratings  ( user_guid, movie_guid, rating, first_created, last_updated)  VALUES  ( '14', 'FDEFBC386F694D0A9C8A331C21353155 ', 0, 44525, 44525 );</v>
      </c>
      <c r="B1234" s="24"/>
      <c r="C1234" s="24"/>
      <c r="D1234" s="25"/>
      <c r="E1234" s="25"/>
    </row>
    <row r="1235" spans="1:5">
      <c r="A1235" s="24" t="str">
        <f t="shared" si="4"/>
        <v>INSERT INTO movie_ratings  ( user_guid, movie_guid, rating, first_created, last_updated)  VALUES  ( '14', '984659EE84504CFEB1D14758827B5B34 ', 0, 44525, 44525 );</v>
      </c>
      <c r="B1235" s="24"/>
      <c r="C1235" s="24"/>
      <c r="D1235" s="25"/>
      <c r="E1235" s="25"/>
    </row>
    <row r="1236" spans="1:5">
      <c r="A1236" s="24" t="str">
        <f t="shared" si="4"/>
        <v>INSERT INTO movie_ratings  ( user_guid, movie_guid, rating, first_created, last_updated)  VALUES  ( '14', '5646859F667F45D99645DCE6B18B4B98 ', 0, 44525, 44525 );</v>
      </c>
      <c r="B1236" s="24"/>
      <c r="C1236" s="24"/>
      <c r="D1236" s="25"/>
      <c r="E1236" s="25"/>
    </row>
    <row r="1237" spans="1:5">
      <c r="A1237" s="24" t="str">
        <f t="shared" si="4"/>
        <v>INSERT INTO movie_ratings  ( user_guid, movie_guid, rating, first_created, last_updated)  VALUES  ( '14', 'D46437FDDE474DE493BC65360CE3EB70 ', 0, 44525, 44525 );</v>
      </c>
      <c r="B1237" s="24"/>
      <c r="C1237" s="24"/>
      <c r="D1237" s="25"/>
      <c r="E1237" s="25"/>
    </row>
    <row r="1238" spans="1:5">
      <c r="A1238" s="24" t="str">
        <f t="shared" ref="A1238:A1301" si="5">_xlfn.CONCAT("INSERT INTO movie_ratings  ( ",$A$1,", ",$B$1,", ",$C$1,", ",$D$1,", ",$E$1,")"," "," VALUES  ("," ","'",A323,"'",", ","'",B323,"'",", ",C323,", ",D323,", ",E323," )",";")</f>
        <v>INSERT INTO movie_ratings  ( user_guid, movie_guid, rating, first_created, last_updated)  VALUES  ( '14', 'EFFB865B750D476B916CD81AA458EA4E ', 0, 44525, 44525 );</v>
      </c>
      <c r="B1238" s="24"/>
      <c r="C1238" s="24"/>
      <c r="D1238" s="25"/>
      <c r="E1238" s="25"/>
    </row>
    <row r="1239" spans="1:5">
      <c r="A1239" s="24" t="str">
        <f t="shared" si="5"/>
        <v>INSERT INTO movie_ratings  ( user_guid, movie_guid, rating, first_created, last_updated)  VALUES  ( '14', 'EFFB865B750D476B916CD81AA458EA4E ', 0, 44525, 44525 );</v>
      </c>
      <c r="B1239" s="24"/>
      <c r="C1239" s="24"/>
      <c r="D1239" s="25"/>
      <c r="E1239" s="25"/>
    </row>
    <row r="1240" spans="1:5">
      <c r="A1240" s="24" t="str">
        <f t="shared" si="5"/>
        <v>INSERT INTO movie_ratings  ( user_guid, movie_guid, rating, first_created, last_updated)  VALUES  ( '14', 'AFDEAB760E3F4D2E838BF8A17B8A68F3 ', 0, 44525, 44525 );</v>
      </c>
      <c r="B1240" s="24"/>
      <c r="C1240" s="24"/>
      <c r="D1240" s="25"/>
      <c r="E1240" s="25"/>
    </row>
    <row r="1241" spans="1:5">
      <c r="A1241" s="24" t="str">
        <f t="shared" si="5"/>
        <v>INSERT INTO movie_ratings  ( user_guid, movie_guid, rating, first_created, last_updated)  VALUES  ( '14', 'FDEFBC386F694D0A9C8A331C21353155 ', 0, 44525, 44525 );</v>
      </c>
      <c r="B1241" s="24"/>
      <c r="C1241" s="24"/>
      <c r="D1241" s="25"/>
      <c r="E1241" s="25"/>
    </row>
    <row r="1242" spans="1:5">
      <c r="A1242" s="24" t="str">
        <f t="shared" si="5"/>
        <v>INSERT INTO movie_ratings  ( user_guid, movie_guid, rating, first_created, last_updated)  VALUES  ( '14', 'F55C71545E00463D94D0D1A1C02A691A ', 0, 44525, 44525 );</v>
      </c>
      <c r="B1242" s="24"/>
      <c r="C1242" s="24"/>
      <c r="D1242" s="25"/>
      <c r="E1242" s="25"/>
    </row>
    <row r="1243" spans="1:5">
      <c r="A1243" s="24" t="str">
        <f t="shared" si="5"/>
        <v>INSERT INTO movie_ratings  ( user_guid, movie_guid, rating, first_created, last_updated)  VALUES  ( '14', 'F55C71545E00463D94D0D1A1C02A691A ', 0, 44525, 44525 );</v>
      </c>
      <c r="B1243" s="24"/>
      <c r="C1243" s="24"/>
      <c r="D1243" s="25"/>
      <c r="E1243" s="25"/>
    </row>
    <row r="1244" spans="1:5">
      <c r="A1244" s="24" t="str">
        <f t="shared" si="5"/>
        <v>INSERT INTO movie_ratings  ( user_guid, movie_guid, rating, first_created, last_updated)  VALUES  ( '14', '40BD70B3379042F2A755A2FA593AABC1 ', 0, 44525, 44525 );</v>
      </c>
      <c r="B1244" s="24"/>
      <c r="C1244" s="24"/>
      <c r="D1244" s="25"/>
      <c r="E1244" s="25"/>
    </row>
    <row r="1245" spans="1:5">
      <c r="A1245" s="24" t="str">
        <f t="shared" si="5"/>
        <v>INSERT INTO movie_ratings  ( user_guid, movie_guid, rating, first_created, last_updated)  VALUES  ( '14', '471A92EC236D41F79C72511442B7837A ', 0, 44525, 44525 );</v>
      </c>
      <c r="B1245" s="24"/>
      <c r="C1245" s="24"/>
      <c r="D1245" s="25"/>
      <c r="E1245" s="25"/>
    </row>
    <row r="1246" spans="1:5">
      <c r="A1246" s="24" t="str">
        <f t="shared" si="5"/>
        <v>INSERT INTO movie_ratings  ( user_guid, movie_guid, rating, first_created, last_updated)  VALUES  ( '14', '471A92EC236D41F79C72511442B7837A ', 0, 44525, 44525 );</v>
      </c>
      <c r="B1246" s="24"/>
      <c r="C1246" s="24"/>
      <c r="D1246" s="25"/>
      <c r="E1246" s="25"/>
    </row>
    <row r="1247" spans="1:5">
      <c r="A1247" s="24" t="str">
        <f t="shared" si="5"/>
        <v>INSERT INTO movie_ratings  ( user_guid, movie_guid, rating, first_created, last_updated)  VALUES  ( '14', '471A92EC236D41F79C72511442B7837A ', 0, 44525, 44525 );</v>
      </c>
      <c r="B1247" s="24"/>
      <c r="C1247" s="24"/>
      <c r="D1247" s="25"/>
      <c r="E1247" s="25"/>
    </row>
    <row r="1248" spans="1:5">
      <c r="A1248" s="24" t="str">
        <f t="shared" si="5"/>
        <v>INSERT INTO movie_ratings  ( user_guid, movie_guid, rating, first_created, last_updated)  VALUES  ( '14', '471A92EC236D41F79C72511442B7837A ', 0, 44525, 44525 );</v>
      </c>
      <c r="B1248" s="24"/>
      <c r="C1248" s="24"/>
      <c r="D1248" s="25"/>
      <c r="E1248" s="25"/>
    </row>
    <row r="1249" spans="1:5">
      <c r="A1249" s="24" t="str">
        <f t="shared" si="5"/>
        <v>INSERT INTO movie_ratings  ( user_guid, movie_guid, rating, first_created, last_updated)  VALUES  ( '14', '471A92EC236D41F79C72511442B7837A ', 0, 44525, 44525 );</v>
      </c>
      <c r="B1249" s="24"/>
      <c r="C1249" s="24"/>
      <c r="D1249" s="25"/>
      <c r="E1249" s="25"/>
    </row>
    <row r="1250" spans="1:5">
      <c r="A1250" s="24" t="str">
        <f t="shared" si="5"/>
        <v>INSERT INTO movie_ratings  ( user_guid, movie_guid, rating, first_created, last_updated)  VALUES  ( '14', 'FDEFBC386F694D0A9C8A331C21353155 ', 0, 44525, 44525 );</v>
      </c>
      <c r="B1250" s="24"/>
      <c r="C1250" s="24"/>
      <c r="D1250" s="25"/>
      <c r="E1250" s="25"/>
    </row>
    <row r="1251" spans="1:5">
      <c r="A1251" s="24" t="str">
        <f t="shared" si="5"/>
        <v>INSERT INTO movie_ratings  ( user_guid, movie_guid, rating, first_created, last_updated)  VALUES  ( '14', '4163E74647774234BCC7C9AF2497D163 ', 0, 44525, 44525 );</v>
      </c>
      <c r="B1251" s="24"/>
      <c r="C1251" s="24"/>
      <c r="D1251" s="25"/>
      <c r="E1251" s="25"/>
    </row>
    <row r="1252" spans="1:5">
      <c r="A1252" s="24" t="str">
        <f t="shared" si="5"/>
        <v>INSERT INTO movie_ratings  ( user_guid, movie_guid, rating, first_created, last_updated)  VALUES  ( '14', 'D46437FDDE474DE493BC65360CE3EB70 ', 0, 44525, 44525 );</v>
      </c>
      <c r="B1252" s="24"/>
      <c r="C1252" s="24"/>
      <c r="D1252" s="25"/>
      <c r="E1252" s="25"/>
    </row>
    <row r="1253" spans="1:5">
      <c r="A1253" s="24" t="str">
        <f t="shared" si="5"/>
        <v>INSERT INTO movie_ratings  ( user_guid, movie_guid, rating, first_created, last_updated)  VALUES  ( '15', 'D46437FDDE474DE493BC65360CE3EB70 ', 3, 44525, 44525 );</v>
      </c>
      <c r="B1253" s="24"/>
      <c r="C1253" s="24"/>
      <c r="D1253" s="25"/>
      <c r="E1253" s="25"/>
    </row>
    <row r="1254" spans="1:5">
      <c r="A1254" s="24" t="str">
        <f t="shared" si="5"/>
        <v>INSERT INTO movie_ratings  ( user_guid, movie_guid, rating, first_created, last_updated)  VALUES  ( '15', 'F55C71545E00463D94D0D1A1C02A691A ', 3, 44525, 44525 );</v>
      </c>
      <c r="B1254" s="24"/>
      <c r="C1254" s="24"/>
      <c r="D1254" s="25"/>
      <c r="E1254" s="25"/>
    </row>
    <row r="1255" spans="1:5">
      <c r="A1255" s="24" t="str">
        <f t="shared" si="5"/>
        <v>INSERT INTO movie_ratings  ( user_guid, movie_guid, rating, first_created, last_updated)  VALUES  ( '15', 'F55C71545E00463D94D0D1A1C02A691A ', 3, 44525, 44525 );</v>
      </c>
      <c r="B1255" s="24"/>
      <c r="C1255" s="24"/>
      <c r="D1255" s="25"/>
      <c r="E1255" s="25"/>
    </row>
    <row r="1256" spans="1:5">
      <c r="A1256" s="24" t="str">
        <f t="shared" si="5"/>
        <v>INSERT INTO movie_ratings  ( user_guid, movie_guid, rating, first_created, last_updated)  VALUES  ( '15', 'D46437FDDE474DE493BC65360CE3EB70 ', 4, 44525, 44525 );</v>
      </c>
      <c r="B1256" s="24"/>
      <c r="C1256" s="24"/>
      <c r="D1256" s="25"/>
      <c r="E1256" s="25"/>
    </row>
    <row r="1257" spans="1:5">
      <c r="A1257" s="24" t="str">
        <f t="shared" si="5"/>
        <v>INSERT INTO movie_ratings  ( user_guid, movie_guid, rating, first_created, last_updated)  VALUES  ( '15', 'EFFB865B750D476B916CD81AA458EA4E ', 5, 44525, 44525 );</v>
      </c>
      <c r="B1257" s="24"/>
      <c r="C1257" s="24"/>
      <c r="D1257" s="25"/>
      <c r="E1257" s="25"/>
    </row>
    <row r="1258" spans="1:5">
      <c r="A1258" s="24" t="str">
        <f t="shared" si="5"/>
        <v>INSERT INTO movie_ratings  ( user_guid, movie_guid, rating, first_created, last_updated)  VALUES  ( '15', 'FDEFBC386F694D0A9C8A331C21353155 ', 5, 44525, 44525 );</v>
      </c>
      <c r="B1258" s="24"/>
      <c r="C1258" s="24"/>
      <c r="D1258" s="25"/>
      <c r="E1258" s="25"/>
    </row>
    <row r="1259" spans="1:5">
      <c r="A1259" s="24" t="str">
        <f t="shared" si="5"/>
        <v>INSERT INTO movie_ratings  ( user_guid, movie_guid, rating, first_created, last_updated)  VALUES  ( '15', '984659EE84504CFEB1D14758827B5B34 ', 4, 44525, 44525 );</v>
      </c>
      <c r="B1259" s="24"/>
      <c r="C1259" s="24"/>
      <c r="D1259" s="25"/>
      <c r="E1259" s="25"/>
    </row>
    <row r="1260" spans="1:5">
      <c r="A1260" s="24" t="str">
        <f t="shared" si="5"/>
        <v>INSERT INTO movie_ratings  ( user_guid, movie_guid, rating, first_created, last_updated)  VALUES  ( '15', '5646859F667F45D99645DCE6B18B4B98 ', 4, 44525, 44525 );</v>
      </c>
      <c r="B1260" s="24"/>
      <c r="C1260" s="24"/>
      <c r="D1260" s="25"/>
      <c r="E1260" s="25"/>
    </row>
    <row r="1261" spans="1:5">
      <c r="A1261" s="24" t="str">
        <f t="shared" si="5"/>
        <v>INSERT INTO movie_ratings  ( user_guid, movie_guid, rating, first_created, last_updated)  VALUES  ( '15', 'D46437FDDE474DE493BC65360CE3EB70 ', 3, 44525, 44525 );</v>
      </c>
      <c r="B1261" s="24"/>
      <c r="C1261" s="24"/>
      <c r="D1261" s="25"/>
      <c r="E1261" s="25"/>
    </row>
    <row r="1262" spans="1:5">
      <c r="A1262" s="24" t="str">
        <f t="shared" si="5"/>
        <v>INSERT INTO movie_ratings  ( user_guid, movie_guid, rating, first_created, last_updated)  VALUES  ( '15', 'EFFB865B750D476B916CD81AA458EA4E ', 4, 44525, 44525 );</v>
      </c>
      <c r="B1262" s="24"/>
      <c r="C1262" s="24"/>
      <c r="D1262" s="25"/>
      <c r="E1262" s="25"/>
    </row>
    <row r="1263" spans="1:5">
      <c r="A1263" s="24" t="str">
        <f t="shared" si="5"/>
        <v>INSERT INTO movie_ratings  ( user_guid, movie_guid, rating, first_created, last_updated)  VALUES  ( '15', 'EFFB865B750D476B916CD81AA458EA4E ', 3, 44525, 44525 );</v>
      </c>
      <c r="B1263" s="24"/>
      <c r="C1263" s="24"/>
      <c r="D1263" s="25"/>
      <c r="E1263" s="25"/>
    </row>
    <row r="1264" spans="1:5">
      <c r="A1264" s="24" t="str">
        <f t="shared" si="5"/>
        <v>INSERT INTO movie_ratings  ( user_guid, movie_guid, rating, first_created, last_updated)  VALUES  ( '15', 'AFDEAB760E3F4D2E838BF8A17B8A68F3 ', 2, 44525, 44525 );</v>
      </c>
      <c r="B1264" s="24"/>
      <c r="C1264" s="24"/>
      <c r="D1264" s="25"/>
      <c r="E1264" s="25"/>
    </row>
    <row r="1265" spans="1:5">
      <c r="A1265" s="24" t="str">
        <f t="shared" si="5"/>
        <v>INSERT INTO movie_ratings  ( user_guid, movie_guid, rating, first_created, last_updated)  VALUES  ( '15', 'FDEFBC386F694D0A9C8A331C21353155 ', 4, 44525, 44525 );</v>
      </c>
      <c r="B1265" s="24"/>
      <c r="C1265" s="24"/>
      <c r="D1265" s="25"/>
      <c r="E1265" s="25"/>
    </row>
    <row r="1266" spans="1:5">
      <c r="A1266" s="24" t="str">
        <f t="shared" si="5"/>
        <v>INSERT INTO movie_ratings  ( user_guid, movie_guid, rating, first_created, last_updated)  VALUES  ( '15', 'F55C71545E00463D94D0D1A1C02A691A ', 4, 44525, 44525 );</v>
      </c>
      <c r="B1266" s="24"/>
      <c r="C1266" s="24"/>
      <c r="D1266" s="25"/>
      <c r="E1266" s="25"/>
    </row>
    <row r="1267" spans="1:5">
      <c r="A1267" s="24" t="str">
        <f t="shared" si="5"/>
        <v>INSERT INTO movie_ratings  ( user_guid, movie_guid, rating, first_created, last_updated)  VALUES  ( '15', 'F55C71545E00463D94D0D1A1C02A691A ', 4, 44525, 44525 );</v>
      </c>
      <c r="B1267" s="24"/>
      <c r="C1267" s="24"/>
      <c r="D1267" s="25"/>
      <c r="E1267" s="25"/>
    </row>
    <row r="1268" spans="1:5">
      <c r="A1268" s="24" t="str">
        <f t="shared" si="5"/>
        <v>INSERT INTO movie_ratings  ( user_guid, movie_guid, rating, first_created, last_updated)  VALUES  ( '15', '40BD70B3379042F2A755A2FA593AABC1 ', 5, 44525, 44525 );</v>
      </c>
      <c r="B1268" s="24"/>
      <c r="C1268" s="24"/>
      <c r="D1268" s="25"/>
      <c r="E1268" s="25"/>
    </row>
    <row r="1269" spans="1:5">
      <c r="A1269" s="24" t="str">
        <f t="shared" si="5"/>
        <v>INSERT INTO movie_ratings  ( user_guid, movie_guid, rating, first_created, last_updated)  VALUES  ( '15', '471A92EC236D41F79C72511442B7837A ', 5, 44525, 44525 );</v>
      </c>
      <c r="B1269" s="24"/>
      <c r="C1269" s="24"/>
      <c r="D1269" s="25"/>
      <c r="E1269" s="25"/>
    </row>
    <row r="1270" spans="1:5">
      <c r="A1270" s="24" t="str">
        <f t="shared" si="5"/>
        <v>INSERT INTO movie_ratings  ( user_guid, movie_guid, rating, first_created, last_updated)  VALUES  ( '15', '471A92EC236D41F79C72511442B7837A ', 6, 44525, 44525 );</v>
      </c>
      <c r="B1270" s="24"/>
      <c r="C1270" s="24"/>
      <c r="D1270" s="25"/>
      <c r="E1270" s="25"/>
    </row>
    <row r="1271" spans="1:5">
      <c r="A1271" s="24" t="str">
        <f t="shared" si="5"/>
        <v>INSERT INTO movie_ratings  ( user_guid, movie_guid, rating, first_created, last_updated)  VALUES  ( '15', '471A92EC236D41F79C72511442B7837A ', 3, 44525, 44525 );</v>
      </c>
      <c r="B1271" s="24"/>
      <c r="C1271" s="24"/>
      <c r="D1271" s="25"/>
      <c r="E1271" s="25"/>
    </row>
    <row r="1272" spans="1:5">
      <c r="A1272" s="24" t="str">
        <f t="shared" si="5"/>
        <v>INSERT INTO movie_ratings  ( user_guid, movie_guid, rating, first_created, last_updated)  VALUES  ( '15', '471A92EC236D41F79C72511442B7837A ', 2, 44525, 44525 );</v>
      </c>
      <c r="B1272" s="24"/>
      <c r="C1272" s="24"/>
      <c r="D1272" s="25"/>
      <c r="E1272" s="25"/>
    </row>
    <row r="1273" spans="1:5">
      <c r="A1273" s="24" t="str">
        <f t="shared" si="5"/>
        <v>INSERT INTO movie_ratings  ( user_guid, movie_guid, rating, first_created, last_updated)  VALUES  ( '15', '471A92EC236D41F79C72511442B7837A ', 5, 44525, 44525 );</v>
      </c>
      <c r="B1273" s="24"/>
      <c r="C1273" s="24"/>
      <c r="D1273" s="25"/>
      <c r="E1273" s="25"/>
    </row>
    <row r="1274" spans="1:5">
      <c r="A1274" s="24" t="str">
        <f t="shared" si="5"/>
        <v>INSERT INTO movie_ratings  ( user_guid, movie_guid, rating, first_created, last_updated)  VALUES  ( '15', 'FDEFBC386F694D0A9C8A331C21353155 ', 5, 44525, 44525 );</v>
      </c>
      <c r="B1274" s="24"/>
      <c r="C1274" s="24"/>
      <c r="D1274" s="25"/>
      <c r="E1274" s="25"/>
    </row>
    <row r="1275" spans="1:5">
      <c r="A1275" s="24" t="str">
        <f t="shared" si="5"/>
        <v>INSERT INTO movie_ratings  ( user_guid, movie_guid, rating, first_created, last_updated)  VALUES  ( '15', '4163E74647774234BCC7C9AF2497D163 ', 6, 44525, 44525 );</v>
      </c>
      <c r="B1275" s="24"/>
      <c r="C1275" s="24"/>
      <c r="D1275" s="25"/>
      <c r="E1275" s="25"/>
    </row>
    <row r="1276" spans="1:5">
      <c r="A1276" s="24" t="str">
        <f t="shared" si="5"/>
        <v>INSERT INTO movie_ratings  ( user_guid, movie_guid, rating, first_created, last_updated)  VALUES  ( '15', 'D46437FDDE474DE493BC65360CE3EB70 ', 6, 44525, 44525 );</v>
      </c>
      <c r="B1276" s="24"/>
      <c r="C1276" s="24"/>
      <c r="D1276" s="25"/>
      <c r="E1276" s="25"/>
    </row>
    <row r="1277" spans="1:5">
      <c r="A1277" s="24" t="str">
        <f t="shared" si="5"/>
        <v>INSERT INTO movie_ratings  ( user_guid, movie_guid, rating, first_created, last_updated)  VALUES  ( '16', 'D46437FDDE474DE493BC65360CE3EB70 ', 1, 44525, 44525 );</v>
      </c>
      <c r="B1277" s="24"/>
      <c r="C1277" s="24"/>
      <c r="D1277" s="25"/>
      <c r="E1277" s="25"/>
    </row>
    <row r="1278" spans="1:5">
      <c r="A1278" s="24" t="str">
        <f t="shared" si="5"/>
        <v>INSERT INTO movie_ratings  ( user_guid, movie_guid, rating, first_created, last_updated)  VALUES  ( '16', 'F55C71545E00463D94D0D1A1C02A691A ', 2, 44525, 44525 );</v>
      </c>
      <c r="B1278" s="24"/>
      <c r="C1278" s="24"/>
      <c r="D1278" s="25"/>
      <c r="E1278" s="25"/>
    </row>
    <row r="1279" spans="1:5">
      <c r="A1279" s="24" t="str">
        <f t="shared" si="5"/>
        <v>INSERT INTO movie_ratings  ( user_guid, movie_guid, rating, first_created, last_updated)  VALUES  ( '16', 'F55C71545E00463D94D0D1A1C02A691A ', 1, 44525, 44525 );</v>
      </c>
      <c r="B1279" s="24"/>
      <c r="C1279" s="24"/>
      <c r="D1279" s="25"/>
      <c r="E1279" s="25"/>
    </row>
    <row r="1280" spans="1:5">
      <c r="A1280" s="24" t="str">
        <f t="shared" si="5"/>
        <v>INSERT INTO movie_ratings  ( user_guid, movie_guid, rating, first_created, last_updated)  VALUES  ( '16', 'D46437FDDE474DE493BC65360CE3EB70 ', 1, 44525, 44525 );</v>
      </c>
      <c r="B1280" s="24"/>
      <c r="C1280" s="24"/>
      <c r="D1280" s="25"/>
      <c r="E1280" s="25"/>
    </row>
    <row r="1281" spans="1:5">
      <c r="A1281" s="24" t="str">
        <f t="shared" si="5"/>
        <v>INSERT INTO movie_ratings  ( user_guid, movie_guid, rating, first_created, last_updated)  VALUES  ( '16', 'EFFB865B750D476B916CD81AA458EA4E ', 1, 44525, 44525 );</v>
      </c>
      <c r="B1281" s="24"/>
      <c r="C1281" s="24"/>
      <c r="D1281" s="25"/>
      <c r="E1281" s="25"/>
    </row>
    <row r="1282" spans="1:5">
      <c r="A1282" s="24" t="str">
        <f t="shared" si="5"/>
        <v>INSERT INTO movie_ratings  ( user_guid, movie_guid, rating, first_created, last_updated)  VALUES  ( '16', 'FDEFBC386F694D0A9C8A331C21353155 ', 1, 44525, 44525 );</v>
      </c>
      <c r="B1282" s="24"/>
      <c r="C1282" s="24"/>
      <c r="D1282" s="25"/>
      <c r="E1282" s="25"/>
    </row>
    <row r="1283" spans="1:5">
      <c r="A1283" s="24" t="str">
        <f t="shared" si="5"/>
        <v>INSERT INTO movie_ratings  ( user_guid, movie_guid, rating, first_created, last_updated)  VALUES  ( '16', '984659EE84504CFEB1D14758827B5B34 ', 1, 44525, 44525 );</v>
      </c>
      <c r="B1283" s="24"/>
      <c r="C1283" s="24"/>
      <c r="D1283" s="25"/>
      <c r="E1283" s="25"/>
    </row>
    <row r="1284" spans="1:5">
      <c r="A1284" s="24" t="str">
        <f t="shared" si="5"/>
        <v>INSERT INTO movie_ratings  ( user_guid, movie_guid, rating, first_created, last_updated)  VALUES  ( '16', '5646859F667F45D99645DCE6B18B4B98 ', 1, 44525, 44525 );</v>
      </c>
      <c r="B1284" s="24"/>
      <c r="C1284" s="24"/>
      <c r="D1284" s="25"/>
      <c r="E1284" s="25"/>
    </row>
    <row r="1285" spans="1:5">
      <c r="A1285" s="24" t="str">
        <f t="shared" si="5"/>
        <v>INSERT INTO movie_ratings  ( user_guid, movie_guid, rating, first_created, last_updated)  VALUES  ( '16', 'D46437FDDE474DE493BC65360CE3EB70 ', 1, 44525, 44525 );</v>
      </c>
      <c r="B1285" s="24"/>
      <c r="C1285" s="24"/>
      <c r="D1285" s="25"/>
      <c r="E1285" s="25"/>
    </row>
    <row r="1286" spans="1:5">
      <c r="A1286" s="24" t="str">
        <f t="shared" si="5"/>
        <v>INSERT INTO movie_ratings  ( user_guid, movie_guid, rating, first_created, last_updated)  VALUES  ( '16', 'EFFB865B750D476B916CD81AA458EA4E ', 2, 44525, 44525 );</v>
      </c>
      <c r="B1286" s="24"/>
      <c r="C1286" s="24"/>
      <c r="D1286" s="25"/>
      <c r="E1286" s="25"/>
    </row>
    <row r="1287" spans="1:5">
      <c r="A1287" s="24" t="str">
        <f t="shared" si="5"/>
        <v>INSERT INTO movie_ratings  ( user_guid, movie_guid, rating, first_created, last_updated)  VALUES  ( '16', 'EFFB865B750D476B916CD81AA458EA4E ', 1, 44525, 44525 );</v>
      </c>
      <c r="B1287" s="24"/>
      <c r="C1287" s="24"/>
      <c r="D1287" s="25"/>
      <c r="E1287" s="25"/>
    </row>
    <row r="1288" spans="1:5">
      <c r="A1288" s="24" t="str">
        <f t="shared" si="5"/>
        <v>INSERT INTO movie_ratings  ( user_guid, movie_guid, rating, first_created, last_updated)  VALUES  ( '16', 'AFDEAB760E3F4D2E838BF8A17B8A68F3 ', 1, 44525, 44525 );</v>
      </c>
      <c r="B1288" s="24"/>
      <c r="C1288" s="24"/>
      <c r="D1288" s="25"/>
      <c r="E1288" s="25"/>
    </row>
    <row r="1289" spans="1:5">
      <c r="A1289" s="24" t="str">
        <f t="shared" si="5"/>
        <v>INSERT INTO movie_ratings  ( user_guid, movie_guid, rating, first_created, last_updated)  VALUES  ( '16', 'FDEFBC386F694D0A9C8A331C21353155 ', 1, 44525, 44525 );</v>
      </c>
      <c r="B1289" s="24"/>
      <c r="C1289" s="24"/>
      <c r="D1289" s="25"/>
      <c r="E1289" s="25"/>
    </row>
    <row r="1290" spans="1:5">
      <c r="A1290" s="24" t="str">
        <f t="shared" si="5"/>
        <v>INSERT INTO movie_ratings  ( user_guid, movie_guid, rating, first_created, last_updated)  VALUES  ( '16', 'F55C71545E00463D94D0D1A1C02A691A ', 1, 44525, 44525 );</v>
      </c>
      <c r="B1290" s="24"/>
      <c r="C1290" s="24"/>
      <c r="D1290" s="25"/>
      <c r="E1290" s="25"/>
    </row>
    <row r="1291" spans="1:5">
      <c r="A1291" s="24" t="str">
        <f t="shared" si="5"/>
        <v>INSERT INTO movie_ratings  ( user_guid, movie_guid, rating, first_created, last_updated)  VALUES  ( '16', 'F55C71545E00463D94D0D1A1C02A691A ', 0, 44525, 44525 );</v>
      </c>
      <c r="B1291" s="24"/>
      <c r="C1291" s="24"/>
      <c r="D1291" s="25"/>
      <c r="E1291" s="25"/>
    </row>
    <row r="1292" spans="1:5">
      <c r="A1292" s="24" t="str">
        <f t="shared" si="5"/>
        <v>INSERT INTO movie_ratings  ( user_guid, movie_guid, rating, first_created, last_updated)  VALUES  ( '16', '40BD70B3379042F2A755A2FA593AABC1 ', 0, 44525, 44525 );</v>
      </c>
      <c r="B1292" s="24"/>
      <c r="C1292" s="24"/>
      <c r="D1292" s="25"/>
      <c r="E1292" s="25"/>
    </row>
    <row r="1293" spans="1:5">
      <c r="A1293" s="24" t="str">
        <f t="shared" si="5"/>
        <v>INSERT INTO movie_ratings  ( user_guid, movie_guid, rating, first_created, last_updated)  VALUES  ( '16', '471A92EC236D41F79C72511442B7837A ', 0, 44525, 44525 );</v>
      </c>
      <c r="B1293" s="24"/>
      <c r="C1293" s="24"/>
      <c r="D1293" s="25"/>
      <c r="E1293" s="25"/>
    </row>
    <row r="1294" spans="1:5">
      <c r="A1294" s="24" t="str">
        <f t="shared" si="5"/>
        <v>INSERT INTO movie_ratings  ( user_guid, movie_guid, rating, first_created, last_updated)  VALUES  ( '16', '471A92EC236D41F79C72511442B7837A ', 0, 44525, 44525 );</v>
      </c>
      <c r="B1294" s="24"/>
      <c r="C1294" s="24"/>
      <c r="D1294" s="25"/>
      <c r="E1294" s="25"/>
    </row>
    <row r="1295" spans="1:5">
      <c r="A1295" s="24" t="str">
        <f t="shared" si="5"/>
        <v>INSERT INTO movie_ratings  ( user_guid, movie_guid, rating, first_created, last_updated)  VALUES  ( '16', '471A92EC236D41F79C72511442B7837A ', 0, 44525, 44525 );</v>
      </c>
      <c r="B1295" s="24"/>
      <c r="C1295" s="24"/>
      <c r="D1295" s="25"/>
      <c r="E1295" s="25"/>
    </row>
    <row r="1296" spans="1:5">
      <c r="A1296" s="24" t="str">
        <f t="shared" si="5"/>
        <v>INSERT INTO movie_ratings  ( user_guid, movie_guid, rating, first_created, last_updated)  VALUES  ( '16', '471A92EC236D41F79C72511442B7837A ', 0, 44525, 44525 );</v>
      </c>
      <c r="B1296" s="24"/>
      <c r="C1296" s="24"/>
      <c r="D1296" s="25"/>
      <c r="E1296" s="25"/>
    </row>
    <row r="1297" spans="1:5">
      <c r="A1297" s="24" t="str">
        <f t="shared" si="5"/>
        <v>INSERT INTO movie_ratings  ( user_guid, movie_guid, rating, first_created, last_updated)  VALUES  ( '16', '471A92EC236D41F79C72511442B7837A ', 0, 44525, 44525 );</v>
      </c>
      <c r="B1297" s="24"/>
      <c r="C1297" s="24"/>
      <c r="D1297" s="25"/>
      <c r="E1297" s="25"/>
    </row>
    <row r="1298" spans="1:5">
      <c r="A1298" s="24" t="str">
        <f t="shared" si="5"/>
        <v>INSERT INTO movie_ratings  ( user_guid, movie_guid, rating, first_created, last_updated)  VALUES  ( '16', 'FDEFBC386F694D0A9C8A331C21353155 ', 0, 44525, 44525 );</v>
      </c>
    </row>
    <row r="1299" spans="1:5">
      <c r="A1299" s="24" t="str">
        <f t="shared" si="5"/>
        <v>INSERT INTO movie_ratings  ( user_guid, movie_guid, rating, first_created, last_updated)  VALUES  ( '16', '4163E74647774234BCC7C9AF2497D163 ', 0, 44525, 44525 );</v>
      </c>
    </row>
    <row r="1300" spans="1:5">
      <c r="A1300" s="24" t="str">
        <f t="shared" si="5"/>
        <v>INSERT INTO movie_ratings  ( user_guid, movie_guid, rating, first_created, last_updated)  VALUES  ( '16', 'D46437FDDE474DE493BC65360CE3EB70 ', 0, 44525, 44525 );</v>
      </c>
    </row>
    <row r="1301" spans="1:5">
      <c r="A1301" s="24" t="str">
        <f t="shared" si="5"/>
        <v>INSERT INTO movie_ratings  ( user_guid, movie_guid, rating, first_created, last_updated)  VALUES  ( '17', 'D46437FDDE474DE493BC65360CE3EB70 ', 4, 44525, 44525 );</v>
      </c>
    </row>
    <row r="1302" spans="1:5">
      <c r="A1302" s="24" t="str">
        <f t="shared" ref="A1302:A1365" si="6">_xlfn.CONCAT("INSERT INTO movie_ratings  ( ",$A$1,", ",$B$1,", ",$C$1,", ",$D$1,", ",$E$1,")"," "," VALUES  ("," ","'",A387,"'",", ","'",B387,"'",", ",C387,", ",D387,", ",E387," )",";")</f>
        <v>INSERT INTO movie_ratings  ( user_guid, movie_guid, rating, first_created, last_updated)  VALUES  ( '17', 'F55C71545E00463D94D0D1A1C02A691A ', 2, 44525, 44525 );</v>
      </c>
    </row>
    <row r="1303" spans="1:5">
      <c r="A1303" s="24" t="str">
        <f t="shared" si="6"/>
        <v>INSERT INTO movie_ratings  ( user_guid, movie_guid, rating, first_created, last_updated)  VALUES  ( '17', 'F55C71545E00463D94D0D1A1C02A691A ', 4, 44525, 44525 );</v>
      </c>
    </row>
    <row r="1304" spans="1:5">
      <c r="A1304" s="24" t="str">
        <f t="shared" si="6"/>
        <v>INSERT INTO movie_ratings  ( user_guid, movie_guid, rating, first_created, last_updated)  VALUES  ( '17', 'D46437FDDE474DE493BC65360CE3EB70 ', 3, 44525, 44525 );</v>
      </c>
    </row>
    <row r="1305" spans="1:5">
      <c r="A1305" s="24" t="str">
        <f t="shared" si="6"/>
        <v>INSERT INTO movie_ratings  ( user_guid, movie_guid, rating, first_created, last_updated)  VALUES  ( '17', 'EFFB865B750D476B916CD81AA458EA4E ', 6, 44525, 44525 );</v>
      </c>
    </row>
    <row r="1306" spans="1:5">
      <c r="A1306" s="24" t="str">
        <f t="shared" si="6"/>
        <v>INSERT INTO movie_ratings  ( user_guid, movie_guid, rating, first_created, last_updated)  VALUES  ( '17', 'FDEFBC386F694D0A9C8A331C21353155 ', 4, 44525, 44525 );</v>
      </c>
    </row>
    <row r="1307" spans="1:5">
      <c r="A1307" s="24" t="str">
        <f t="shared" si="6"/>
        <v>INSERT INTO movie_ratings  ( user_guid, movie_guid, rating, first_created, last_updated)  VALUES  ( '17', '984659EE84504CFEB1D14758827B5B34 ', 5, 44525, 44525 );</v>
      </c>
    </row>
    <row r="1308" spans="1:5">
      <c r="A1308" s="24" t="str">
        <f t="shared" si="6"/>
        <v>INSERT INTO movie_ratings  ( user_guid, movie_guid, rating, first_created, last_updated)  VALUES  ( '17', '5646859F667F45D99645DCE6B18B4B98 ', 5, 44525, 44525 );</v>
      </c>
    </row>
    <row r="1309" spans="1:5">
      <c r="A1309" s="24" t="str">
        <f t="shared" si="6"/>
        <v>INSERT INTO movie_ratings  ( user_guid, movie_guid, rating, first_created, last_updated)  VALUES  ( '17', 'D46437FDDE474DE493BC65360CE3EB70 ', 5, 44525, 44525 );</v>
      </c>
    </row>
    <row r="1310" spans="1:5">
      <c r="A1310" s="24" t="str">
        <f t="shared" si="6"/>
        <v>INSERT INTO movie_ratings  ( user_guid, movie_guid, rating, first_created, last_updated)  VALUES  ( '17', 'EFFB865B750D476B916CD81AA458EA4E ', 5, 44525, 44525 );</v>
      </c>
    </row>
    <row r="1311" spans="1:5">
      <c r="A1311" s="24" t="str">
        <f t="shared" si="6"/>
        <v>INSERT INTO movie_ratings  ( user_guid, movie_guid, rating, first_created, last_updated)  VALUES  ( '17', 'EFFB865B750D476B916CD81AA458EA4E ', 4, 44525, 44525 );</v>
      </c>
    </row>
    <row r="1312" spans="1:5">
      <c r="A1312" s="24" t="str">
        <f t="shared" si="6"/>
        <v>INSERT INTO movie_ratings  ( user_guid, movie_guid, rating, first_created, last_updated)  VALUES  ( '17', 'AFDEAB760E3F4D2E838BF8A17B8A68F3 ', 5, 44525, 44525 );</v>
      </c>
    </row>
    <row r="1313" spans="1:1">
      <c r="A1313" s="24" t="str">
        <f t="shared" si="6"/>
        <v>INSERT INTO movie_ratings  ( user_guid, movie_guid, rating, first_created, last_updated)  VALUES  ( '17', 'FDEFBC386F694D0A9C8A331C21353155 ', 4, 44525, 44525 );</v>
      </c>
    </row>
    <row r="1314" spans="1:1">
      <c r="A1314" s="24" t="str">
        <f t="shared" si="6"/>
        <v>INSERT INTO movie_ratings  ( user_guid, movie_guid, rating, first_created, last_updated)  VALUES  ( '17', 'F55C71545E00463D94D0D1A1C02A691A ', 4, 44525, 44525 );</v>
      </c>
    </row>
    <row r="1315" spans="1:1">
      <c r="A1315" s="24" t="str">
        <f t="shared" si="6"/>
        <v>INSERT INTO movie_ratings  ( user_guid, movie_guid, rating, first_created, last_updated)  VALUES  ( '17', 'F55C71545E00463D94D0D1A1C02A691A ', 5, 44525, 44525 );</v>
      </c>
    </row>
    <row r="1316" spans="1:1">
      <c r="A1316" s="24" t="str">
        <f t="shared" si="6"/>
        <v>INSERT INTO movie_ratings  ( user_guid, movie_guid, rating, first_created, last_updated)  VALUES  ( '17', '40BD70B3379042F2A755A2FA593AABC1 ', 5, 44525, 44525 );</v>
      </c>
    </row>
    <row r="1317" spans="1:1">
      <c r="A1317" s="24" t="str">
        <f t="shared" si="6"/>
        <v>INSERT INTO movie_ratings  ( user_guid, movie_guid, rating, first_created, last_updated)  VALUES  ( '17', '471A92EC236D41F79C72511442B7837A ', 5, 44525, 44525 );</v>
      </c>
    </row>
    <row r="1318" spans="1:1">
      <c r="A1318" s="24" t="str">
        <f t="shared" si="6"/>
        <v>INSERT INTO movie_ratings  ( user_guid, movie_guid, rating, first_created, last_updated)  VALUES  ( '17', '471A92EC236D41F79C72511442B7837A ', 4, 44525, 44525 );</v>
      </c>
    </row>
    <row r="1319" spans="1:1">
      <c r="A1319" s="24" t="str">
        <f t="shared" si="6"/>
        <v>INSERT INTO movie_ratings  ( user_guid, movie_guid, rating, first_created, last_updated)  VALUES  ( '17', '471A92EC236D41F79C72511442B7837A ', 5, 44525, 44525 );</v>
      </c>
    </row>
    <row r="1320" spans="1:1">
      <c r="A1320" s="24" t="str">
        <f t="shared" si="6"/>
        <v>INSERT INTO movie_ratings  ( user_guid, movie_guid, rating, first_created, last_updated)  VALUES  ( '17', '471A92EC236D41F79C72511442B7837A ', 4, 44525, 44525 );</v>
      </c>
    </row>
    <row r="1321" spans="1:1">
      <c r="A1321" s="24" t="str">
        <f t="shared" si="6"/>
        <v>INSERT INTO movie_ratings  ( user_guid, movie_guid, rating, first_created, last_updated)  VALUES  ( '17', '471A92EC236D41F79C72511442B7837A ', 4, 44525, 44525 );</v>
      </c>
    </row>
    <row r="1322" spans="1:1">
      <c r="A1322" s="24" t="str">
        <f t="shared" si="6"/>
        <v>INSERT INTO movie_ratings  ( user_guid, movie_guid, rating, first_created, last_updated)  VALUES  ( '17', 'FDEFBC386F694D0A9C8A331C21353155 ', 5, 44525, 44525 );</v>
      </c>
    </row>
    <row r="1323" spans="1:1">
      <c r="A1323" s="24" t="str">
        <f t="shared" si="6"/>
        <v>INSERT INTO movie_ratings  ( user_guid, movie_guid, rating, first_created, last_updated)  VALUES  ( '17', '4163E74647774234BCC7C9AF2497D163 ', 5, 44525, 44525 );</v>
      </c>
    </row>
    <row r="1324" spans="1:1">
      <c r="A1324" s="24" t="str">
        <f t="shared" si="6"/>
        <v>INSERT INTO movie_ratings  ( user_guid, movie_guid, rating, first_created, last_updated)  VALUES  ( '17', 'D46437FDDE474DE493BC65360CE3EB70 ', 5, 44525, 44525 );</v>
      </c>
    </row>
    <row r="1325" spans="1:1">
      <c r="A1325" s="24" t="str">
        <f t="shared" si="6"/>
        <v>INSERT INTO movie_ratings  ( user_guid, movie_guid, rating, first_created, last_updated)  VALUES  ( '18', 'D46437FDDE474DE493BC65360CE3EB70 ', 0, 44525, 44525 );</v>
      </c>
    </row>
    <row r="1326" spans="1:1">
      <c r="A1326" s="24" t="str">
        <f t="shared" si="6"/>
        <v>INSERT INTO movie_ratings  ( user_guid, movie_guid, rating, first_created, last_updated)  VALUES  ( '18', 'F55C71545E00463D94D0D1A1C02A691A ', 0, 44525, 44525 );</v>
      </c>
    </row>
    <row r="1327" spans="1:1">
      <c r="A1327" s="24" t="str">
        <f t="shared" si="6"/>
        <v>INSERT INTO movie_ratings  ( user_guid, movie_guid, rating, first_created, last_updated)  VALUES  ( '18', 'F55C71545E00463D94D0D1A1C02A691A ', 0, 44525, 44525 );</v>
      </c>
    </row>
    <row r="1328" spans="1:1">
      <c r="A1328" s="24" t="str">
        <f t="shared" si="6"/>
        <v>INSERT INTO movie_ratings  ( user_guid, movie_guid, rating, first_created, last_updated)  VALUES  ( '18', 'D46437FDDE474DE493BC65360CE3EB70 ', 0, 44525, 44525 );</v>
      </c>
    </row>
    <row r="1329" spans="1:1">
      <c r="A1329" s="24" t="str">
        <f t="shared" si="6"/>
        <v>INSERT INTO movie_ratings  ( user_guid, movie_guid, rating, first_created, last_updated)  VALUES  ( '18', 'EFFB865B750D476B916CD81AA458EA4E ', 3, 44525, 44525 );</v>
      </c>
    </row>
    <row r="1330" spans="1:1">
      <c r="A1330" s="24" t="str">
        <f t="shared" si="6"/>
        <v>INSERT INTO movie_ratings  ( user_guid, movie_guid, rating, first_created, last_updated)  VALUES  ( '18', 'FDEFBC386F694D0A9C8A331C21353155 ', 0, 44525, 44525 );</v>
      </c>
    </row>
    <row r="1331" spans="1:1">
      <c r="A1331" s="24" t="str">
        <f t="shared" si="6"/>
        <v>INSERT INTO movie_ratings  ( user_guid, movie_guid, rating, first_created, last_updated)  VALUES  ( '18', '984659EE84504CFEB1D14758827B5B34 ', 0, 44525, 44525 );</v>
      </c>
    </row>
    <row r="1332" spans="1:1">
      <c r="A1332" s="24" t="str">
        <f t="shared" si="6"/>
        <v>INSERT INTO movie_ratings  ( user_guid, movie_guid, rating, first_created, last_updated)  VALUES  ( '18', '5646859F667F45D99645DCE6B18B4B98 ', 0, 44525, 44525 );</v>
      </c>
    </row>
    <row r="1333" spans="1:1">
      <c r="A1333" s="24" t="str">
        <f t="shared" si="6"/>
        <v>INSERT INTO movie_ratings  ( user_guid, movie_guid, rating, first_created, last_updated)  VALUES  ( '18', 'D46437FDDE474DE493BC65360CE3EB70 ', 0, 44525, 44525 );</v>
      </c>
    </row>
    <row r="1334" spans="1:1">
      <c r="A1334" s="24" t="str">
        <f t="shared" si="6"/>
        <v>INSERT INTO movie_ratings  ( user_guid, movie_guid, rating, first_created, last_updated)  VALUES  ( '18', 'EFFB865B750D476B916CD81AA458EA4E ', 0, 44525, 44525 );</v>
      </c>
    </row>
    <row r="1335" spans="1:1">
      <c r="A1335" s="24" t="str">
        <f t="shared" si="6"/>
        <v>INSERT INTO movie_ratings  ( user_guid, movie_guid, rating, first_created, last_updated)  VALUES  ( '18', 'EFFB865B750D476B916CD81AA458EA4E ', 0, 44525, 44525 );</v>
      </c>
    </row>
    <row r="1336" spans="1:1">
      <c r="A1336" s="24" t="str">
        <f t="shared" si="6"/>
        <v>INSERT INTO movie_ratings  ( user_guid, movie_guid, rating, first_created, last_updated)  VALUES  ( '18', 'AFDEAB760E3F4D2E838BF8A17B8A68F3 ', 0, 44525, 44525 );</v>
      </c>
    </row>
    <row r="1337" spans="1:1">
      <c r="A1337" s="24" t="str">
        <f t="shared" si="6"/>
        <v>INSERT INTO movie_ratings  ( user_guid, movie_guid, rating, first_created, last_updated)  VALUES  ( '18', 'FDEFBC386F694D0A9C8A331C21353155 ', 0, 44525, 44525 );</v>
      </c>
    </row>
    <row r="1338" spans="1:1">
      <c r="A1338" s="24" t="str">
        <f t="shared" si="6"/>
        <v>INSERT INTO movie_ratings  ( user_guid, movie_guid, rating, first_created, last_updated)  VALUES  ( '18', 'F55C71545E00463D94D0D1A1C02A691A ', 0, 44525, 44525 );</v>
      </c>
    </row>
    <row r="1339" spans="1:1">
      <c r="A1339" s="24" t="str">
        <f t="shared" si="6"/>
        <v>INSERT INTO movie_ratings  ( user_guid, movie_guid, rating, first_created, last_updated)  VALUES  ( '18', 'F55C71545E00463D94D0D1A1C02A691A ', 0, 44525, 44525 );</v>
      </c>
    </row>
    <row r="1340" spans="1:1">
      <c r="A1340" s="24" t="str">
        <f t="shared" si="6"/>
        <v>INSERT INTO movie_ratings  ( user_guid, movie_guid, rating, first_created, last_updated)  VALUES  ( '18', '40BD70B3379042F2A755A2FA593AABC1 ', 0, 44525, 44525 );</v>
      </c>
    </row>
    <row r="1341" spans="1:1">
      <c r="A1341" s="24" t="str">
        <f t="shared" si="6"/>
        <v>INSERT INTO movie_ratings  ( user_guid, movie_guid, rating, first_created, last_updated)  VALUES  ( '18', '471A92EC236D41F79C72511442B7837A ', 0, 44525, 44525 );</v>
      </c>
    </row>
    <row r="1342" spans="1:1">
      <c r="A1342" s="24" t="str">
        <f t="shared" si="6"/>
        <v>INSERT INTO movie_ratings  ( user_guid, movie_guid, rating, first_created, last_updated)  VALUES  ( '18', '471A92EC236D41F79C72511442B7837A ', 0, 44525, 44525 );</v>
      </c>
    </row>
    <row r="1343" spans="1:1">
      <c r="A1343" s="24" t="str">
        <f t="shared" si="6"/>
        <v>INSERT INTO movie_ratings  ( user_guid, movie_guid, rating, first_created, last_updated)  VALUES  ( '18', '471A92EC236D41F79C72511442B7837A ', 0, 44525, 44525 );</v>
      </c>
    </row>
    <row r="1344" spans="1:1">
      <c r="A1344" s="24" t="str">
        <f t="shared" si="6"/>
        <v>INSERT INTO movie_ratings  ( user_guid, movie_guid, rating, first_created, last_updated)  VALUES  ( '18', '471A92EC236D41F79C72511442B7837A ', 0, 44525, 44525 );</v>
      </c>
    </row>
    <row r="1345" spans="1:1">
      <c r="A1345" s="24" t="str">
        <f t="shared" si="6"/>
        <v>INSERT INTO movie_ratings  ( user_guid, movie_guid, rating, first_created, last_updated)  VALUES  ( '18', '471A92EC236D41F79C72511442B7837A ', 0, 44525, 44525 );</v>
      </c>
    </row>
    <row r="1346" spans="1:1">
      <c r="A1346" s="24" t="str">
        <f t="shared" si="6"/>
        <v>INSERT INTO movie_ratings  ( user_guid, movie_guid, rating, first_created, last_updated)  VALUES  ( '18', 'FDEFBC386F694D0A9C8A331C21353155 ', 0, 44525, 44525 );</v>
      </c>
    </row>
    <row r="1347" spans="1:1">
      <c r="A1347" s="24" t="str">
        <f t="shared" si="6"/>
        <v>INSERT INTO movie_ratings  ( user_guid, movie_guid, rating, first_created, last_updated)  VALUES  ( '18', '4163E74647774234BCC7C9AF2497D163 ', 0, 44525, 44525 );</v>
      </c>
    </row>
    <row r="1348" spans="1:1">
      <c r="A1348" s="24" t="str">
        <f t="shared" si="6"/>
        <v>INSERT INTO movie_ratings  ( user_guid, movie_guid, rating, first_created, last_updated)  VALUES  ( '18', 'D46437FDDE474DE493BC65360CE3EB70 ', 0, 44525, 44525 );</v>
      </c>
    </row>
    <row r="1349" spans="1:1">
      <c r="A1349" s="24" t="str">
        <f t="shared" si="6"/>
        <v>INSERT INTO movie_ratings  ( user_guid, movie_guid, rating, first_created, last_updated)  VALUES  ( '19', 'D46437FDDE474DE493BC65360CE3EB70 ', 3, 44525, 44525 );</v>
      </c>
    </row>
    <row r="1350" spans="1:1">
      <c r="A1350" s="24" t="str">
        <f t="shared" si="6"/>
        <v>INSERT INTO movie_ratings  ( user_guid, movie_guid, rating, first_created, last_updated)  VALUES  ( '19', 'F55C71545E00463D94D0D1A1C02A691A ', 4, 44525, 44525 );</v>
      </c>
    </row>
    <row r="1351" spans="1:1">
      <c r="A1351" s="24" t="str">
        <f t="shared" si="6"/>
        <v>INSERT INTO movie_ratings  ( user_guid, movie_guid, rating, first_created, last_updated)  VALUES  ( '19', 'F55C71545E00463D94D0D1A1C02A691A ', 6, 44525, 44525 );</v>
      </c>
    </row>
    <row r="1352" spans="1:1">
      <c r="A1352" s="24" t="str">
        <f t="shared" si="6"/>
        <v>INSERT INTO movie_ratings  ( user_guid, movie_guid, rating, first_created, last_updated)  VALUES  ( '19', 'D46437FDDE474DE493BC65360CE3EB70 ', 6, 44525, 44525 );</v>
      </c>
    </row>
    <row r="1353" spans="1:1">
      <c r="A1353" s="24" t="str">
        <f t="shared" si="6"/>
        <v>INSERT INTO movie_ratings  ( user_guid, movie_guid, rating, first_created, last_updated)  VALUES  ( '19', 'EFFB865B750D476B916CD81AA458EA4E ', 3, 44525, 44525 );</v>
      </c>
    </row>
    <row r="1354" spans="1:1">
      <c r="A1354" s="24" t="str">
        <f t="shared" si="6"/>
        <v>INSERT INTO movie_ratings  ( user_guid, movie_guid, rating, first_created, last_updated)  VALUES  ( '19', 'FDEFBC386F694D0A9C8A331C21353155 ', 0, 44525, 44525 );</v>
      </c>
    </row>
    <row r="1355" spans="1:1">
      <c r="A1355" s="24" t="str">
        <f t="shared" si="6"/>
        <v>INSERT INTO movie_ratings  ( user_guid, movie_guid, rating, first_created, last_updated)  VALUES  ( '19', '984659EE84504CFEB1D14758827B5B34 ', 6, 44525, 44525 );</v>
      </c>
    </row>
    <row r="1356" spans="1:1">
      <c r="A1356" s="24" t="str">
        <f t="shared" si="6"/>
        <v>INSERT INTO movie_ratings  ( user_guid, movie_guid, rating, first_created, last_updated)  VALUES  ( '19', '5646859F667F45D99645DCE6B18B4B98 ', 3, 44525, 44525 );</v>
      </c>
    </row>
    <row r="1357" spans="1:1">
      <c r="A1357" s="24" t="str">
        <f t="shared" si="6"/>
        <v>INSERT INTO movie_ratings  ( user_guid, movie_guid, rating, first_created, last_updated)  VALUES  ( '19', 'D46437FDDE474DE493BC65360CE3EB70 ', 4, 44525, 44525 );</v>
      </c>
    </row>
    <row r="1358" spans="1:1">
      <c r="A1358" s="24" t="str">
        <f t="shared" si="6"/>
        <v>INSERT INTO movie_ratings  ( user_guid, movie_guid, rating, first_created, last_updated)  VALUES  ( '19', 'EFFB865B750D476B916CD81AA458EA4E ', 4, 44525, 44525 );</v>
      </c>
    </row>
    <row r="1359" spans="1:1">
      <c r="A1359" s="24" t="str">
        <f t="shared" si="6"/>
        <v>INSERT INTO movie_ratings  ( user_guid, movie_guid, rating, first_created, last_updated)  VALUES  ( '19', 'EFFB865B750D476B916CD81AA458EA4E ', 6, 44525, 44525 );</v>
      </c>
    </row>
    <row r="1360" spans="1:1">
      <c r="A1360" s="24" t="str">
        <f t="shared" si="6"/>
        <v>INSERT INTO movie_ratings  ( user_guid, movie_guid, rating, first_created, last_updated)  VALUES  ( '19', 'AFDEAB760E3F4D2E838BF8A17B8A68F3 ', 4, 44525, 44525 );</v>
      </c>
    </row>
    <row r="1361" spans="1:1">
      <c r="A1361" s="24" t="str">
        <f t="shared" si="6"/>
        <v>INSERT INTO movie_ratings  ( user_guid, movie_guid, rating, first_created, last_updated)  VALUES  ( '19', 'FDEFBC386F694D0A9C8A331C21353155 ', 5, 44525, 44525 );</v>
      </c>
    </row>
    <row r="1362" spans="1:1">
      <c r="A1362" s="24" t="str">
        <f t="shared" si="6"/>
        <v>INSERT INTO movie_ratings  ( user_guid, movie_guid, rating, first_created, last_updated)  VALUES  ( '19', 'F55C71545E00463D94D0D1A1C02A691A ', 6, 44525, 44525 );</v>
      </c>
    </row>
    <row r="1363" spans="1:1">
      <c r="A1363" s="24" t="str">
        <f t="shared" si="6"/>
        <v>INSERT INTO movie_ratings  ( user_guid, movie_guid, rating, first_created, last_updated)  VALUES  ( '19', 'F55C71545E00463D94D0D1A1C02A691A ', 6, 44525, 44525 );</v>
      </c>
    </row>
    <row r="1364" spans="1:1">
      <c r="A1364" s="24" t="str">
        <f t="shared" si="6"/>
        <v>INSERT INTO movie_ratings  ( user_guid, movie_guid, rating, first_created, last_updated)  VALUES  ( '19', '40BD70B3379042F2A755A2FA593AABC1 ', 3, 44525, 44525 );</v>
      </c>
    </row>
    <row r="1365" spans="1:1">
      <c r="A1365" s="24" t="str">
        <f t="shared" si="6"/>
        <v>INSERT INTO movie_ratings  ( user_guid, movie_guid, rating, first_created, last_updated)  VALUES  ( '19', '471A92EC236D41F79C72511442B7837A ', 4, 44525, 44525 );</v>
      </c>
    </row>
    <row r="1366" spans="1:1">
      <c r="A1366" s="24" t="str">
        <f t="shared" ref="A1366:A1429" si="7">_xlfn.CONCAT("INSERT INTO movie_ratings  ( ",$A$1,", ",$B$1,", ",$C$1,", ",$D$1,", ",$E$1,")"," "," VALUES  ("," ","'",A451,"'",", ","'",B451,"'",", ",C451,", ",D451,", ",E451," )",";")</f>
        <v>INSERT INTO movie_ratings  ( user_guid, movie_guid, rating, first_created, last_updated)  VALUES  ( '19', '471A92EC236D41F79C72511442B7837A ', 3, 44525, 44525 );</v>
      </c>
    </row>
    <row r="1367" spans="1:1">
      <c r="A1367" s="24" t="str">
        <f t="shared" si="7"/>
        <v>INSERT INTO movie_ratings  ( user_guid, movie_guid, rating, first_created, last_updated)  VALUES  ( '19', '471A92EC236D41F79C72511442B7837A ', 6, 44525, 44525 );</v>
      </c>
    </row>
    <row r="1368" spans="1:1">
      <c r="A1368" s="24" t="str">
        <f t="shared" si="7"/>
        <v>INSERT INTO movie_ratings  ( user_guid, movie_guid, rating, first_created, last_updated)  VALUES  ( '19', '471A92EC236D41F79C72511442B7837A ', 6, 44525, 44525 );</v>
      </c>
    </row>
    <row r="1369" spans="1:1">
      <c r="A1369" s="24" t="str">
        <f t="shared" si="7"/>
        <v>INSERT INTO movie_ratings  ( user_guid, movie_guid, rating, first_created, last_updated)  VALUES  ( '19', '471A92EC236D41F79C72511442B7837A ', 4, 44525, 44525 );</v>
      </c>
    </row>
    <row r="1370" spans="1:1">
      <c r="A1370" s="24" t="str">
        <f t="shared" si="7"/>
        <v>INSERT INTO movie_ratings  ( user_guid, movie_guid, rating, first_created, last_updated)  VALUES  ( '19', 'FDEFBC386F694D0A9C8A331C21353155 ', 4, 44525, 44525 );</v>
      </c>
    </row>
    <row r="1371" spans="1:1">
      <c r="A1371" s="24" t="str">
        <f t="shared" si="7"/>
        <v>INSERT INTO movie_ratings  ( user_guid, movie_guid, rating, first_created, last_updated)  VALUES  ( '19', '4163E74647774234BCC7C9AF2497D163 ', 4, 44525, 44525 );</v>
      </c>
    </row>
    <row r="1372" spans="1:1">
      <c r="A1372" s="24" t="str">
        <f t="shared" si="7"/>
        <v>INSERT INTO movie_ratings  ( user_guid, movie_guid, rating, first_created, last_updated)  VALUES  ( '19', 'D46437FDDE474DE493BC65360CE3EB70 ', 6, 44525, 44525 );</v>
      </c>
    </row>
    <row r="1373" spans="1:1">
      <c r="A1373" s="24" t="str">
        <f t="shared" si="7"/>
        <v>INSERT INTO movie_ratings  ( user_guid, movie_guid, rating, first_created, last_updated)  VALUES  ( '20', 'D46437FDDE474DE493BC65360CE3EB70 ', 2, 44525, 44525 );</v>
      </c>
    </row>
    <row r="1374" spans="1:1">
      <c r="A1374" s="24" t="str">
        <f t="shared" si="7"/>
        <v>INSERT INTO movie_ratings  ( user_guid, movie_guid, rating, first_created, last_updated)  VALUES  ( '20', 'F55C71545E00463D94D0D1A1C02A691A ', 2, 44525, 44525 );</v>
      </c>
    </row>
    <row r="1375" spans="1:1">
      <c r="A1375" s="24" t="str">
        <f t="shared" si="7"/>
        <v>INSERT INTO movie_ratings  ( user_guid, movie_guid, rating, first_created, last_updated)  VALUES  ( '20', 'F55C71545E00463D94D0D1A1C02A691A ', 1, 44525, 44525 );</v>
      </c>
    </row>
    <row r="1376" spans="1:1">
      <c r="A1376" s="24" t="str">
        <f t="shared" si="7"/>
        <v>INSERT INTO movie_ratings  ( user_guid, movie_guid, rating, first_created, last_updated)  VALUES  ( '20', 'D46437FDDE474DE493BC65360CE3EB70 ', 3, 44525, 44525 );</v>
      </c>
    </row>
    <row r="1377" spans="1:1">
      <c r="A1377" s="24" t="str">
        <f t="shared" si="7"/>
        <v>INSERT INTO movie_ratings  ( user_guid, movie_guid, rating, first_created, last_updated)  VALUES  ( '20', 'EFFB865B750D476B916CD81AA458EA4E ', 1, 44525, 44525 );</v>
      </c>
    </row>
    <row r="1378" spans="1:1">
      <c r="A1378" s="24" t="str">
        <f t="shared" si="7"/>
        <v>INSERT INTO movie_ratings  ( user_guid, movie_guid, rating, first_created, last_updated)  VALUES  ( '20', 'FDEFBC386F694D0A9C8A331C21353155 ', 3, 44525, 44525 );</v>
      </c>
    </row>
    <row r="1379" spans="1:1">
      <c r="A1379" s="24" t="str">
        <f t="shared" si="7"/>
        <v>INSERT INTO movie_ratings  ( user_guid, movie_guid, rating, first_created, last_updated)  VALUES  ( '20', '984659EE84504CFEB1D14758827B5B34 ', 1, 44525, 44525 );</v>
      </c>
    </row>
    <row r="1380" spans="1:1">
      <c r="A1380" s="24" t="str">
        <f t="shared" si="7"/>
        <v>INSERT INTO movie_ratings  ( user_guid, movie_guid, rating, first_created, last_updated)  VALUES  ( '20', '5646859F667F45D99645DCE6B18B4B98 ', 1, 44525, 44525 );</v>
      </c>
    </row>
    <row r="1381" spans="1:1">
      <c r="A1381" s="24" t="str">
        <f t="shared" si="7"/>
        <v>INSERT INTO movie_ratings  ( user_guid, movie_guid, rating, first_created, last_updated)  VALUES  ( '20', 'D46437FDDE474DE493BC65360CE3EB70 ', 3, 44525, 44525 );</v>
      </c>
    </row>
    <row r="1382" spans="1:1">
      <c r="A1382" s="24" t="str">
        <f t="shared" si="7"/>
        <v>INSERT INTO movie_ratings  ( user_guid, movie_guid, rating, first_created, last_updated)  VALUES  ( '20', 'EFFB865B750D476B916CD81AA458EA4E ', 4, 44525, 44525 );</v>
      </c>
    </row>
    <row r="1383" spans="1:1">
      <c r="A1383" s="24" t="str">
        <f t="shared" si="7"/>
        <v>INSERT INTO movie_ratings  ( user_guid, movie_guid, rating, first_created, last_updated)  VALUES  ( '20', 'EFFB865B750D476B916CD81AA458EA4E ', 3, 44525, 44525 );</v>
      </c>
    </row>
    <row r="1384" spans="1:1">
      <c r="A1384" s="24" t="str">
        <f t="shared" si="7"/>
        <v>INSERT INTO movie_ratings  ( user_guid, movie_guid, rating, first_created, last_updated)  VALUES  ( '20', 'AFDEAB760E3F4D2E838BF8A17B8A68F3 ', 1, 44525, 44525 );</v>
      </c>
    </row>
    <row r="1385" spans="1:1">
      <c r="A1385" s="24" t="str">
        <f t="shared" si="7"/>
        <v>INSERT INTO movie_ratings  ( user_guid, movie_guid, rating, first_created, last_updated)  VALUES  ( '20', 'FDEFBC386F694D0A9C8A331C21353155 ', 2, 44525, 44525 );</v>
      </c>
    </row>
    <row r="1386" spans="1:1">
      <c r="A1386" s="24" t="str">
        <f t="shared" si="7"/>
        <v>INSERT INTO movie_ratings  ( user_guid, movie_guid, rating, first_created, last_updated)  VALUES  ( '20', 'F55C71545E00463D94D0D1A1C02A691A ', 2, 44525, 44525 );</v>
      </c>
    </row>
    <row r="1387" spans="1:1">
      <c r="A1387" s="24" t="str">
        <f t="shared" si="7"/>
        <v>INSERT INTO movie_ratings  ( user_guid, movie_guid, rating, first_created, last_updated)  VALUES  ( '20', 'F55C71545E00463D94D0D1A1C02A691A ', 2, 44525, 44525 );</v>
      </c>
    </row>
    <row r="1388" spans="1:1">
      <c r="A1388" s="24" t="str">
        <f t="shared" si="7"/>
        <v>INSERT INTO movie_ratings  ( user_guid, movie_guid, rating, first_created, last_updated)  VALUES  ( '20', '40BD70B3379042F2A755A2FA593AABC1 ', 2, 44525, 44525 );</v>
      </c>
    </row>
    <row r="1389" spans="1:1">
      <c r="A1389" s="24" t="str">
        <f t="shared" si="7"/>
        <v>INSERT INTO movie_ratings  ( user_guid, movie_guid, rating, first_created, last_updated)  VALUES  ( '20', '471A92EC236D41F79C72511442B7837A ', 1, 44525, 44525 );</v>
      </c>
    </row>
    <row r="1390" spans="1:1">
      <c r="A1390" s="24" t="str">
        <f t="shared" si="7"/>
        <v>INSERT INTO movie_ratings  ( user_guid, movie_guid, rating, first_created, last_updated)  VALUES  ( '20', '471A92EC236D41F79C72511442B7837A ', 2, 44525, 44525 );</v>
      </c>
    </row>
    <row r="1391" spans="1:1">
      <c r="A1391" s="24" t="str">
        <f t="shared" si="7"/>
        <v>INSERT INTO movie_ratings  ( user_guid, movie_guid, rating, first_created, last_updated)  VALUES  ( '20', '471A92EC236D41F79C72511442B7837A ', 1, 44525, 44525 );</v>
      </c>
    </row>
    <row r="1392" spans="1:1">
      <c r="A1392" s="24" t="str">
        <f t="shared" si="7"/>
        <v>INSERT INTO movie_ratings  ( user_guid, movie_guid, rating, first_created, last_updated)  VALUES  ( '20', '471A92EC236D41F79C72511442B7837A ', 2, 44525, 44525 );</v>
      </c>
    </row>
    <row r="1393" spans="1:1">
      <c r="A1393" s="24" t="str">
        <f t="shared" si="7"/>
        <v>INSERT INTO movie_ratings  ( user_guid, movie_guid, rating, first_created, last_updated)  VALUES  ( '20', '471A92EC236D41F79C72511442B7837A ', 2, 44525, 44525 );</v>
      </c>
    </row>
    <row r="1394" spans="1:1">
      <c r="A1394" s="24" t="str">
        <f t="shared" si="7"/>
        <v>INSERT INTO movie_ratings  ( user_guid, movie_guid, rating, first_created, last_updated)  VALUES  ( '20', 'FDEFBC386F694D0A9C8A331C21353155 ', 1, 44525, 44525 );</v>
      </c>
    </row>
    <row r="1395" spans="1:1">
      <c r="A1395" s="24" t="str">
        <f t="shared" si="7"/>
        <v>INSERT INTO movie_ratings  ( user_guid, movie_guid, rating, first_created, last_updated)  VALUES  ( '20', '4163E74647774234BCC7C9AF2497D163 ', 4, 44525, 44525 );</v>
      </c>
    </row>
    <row r="1396" spans="1:1">
      <c r="A1396" s="24" t="str">
        <f t="shared" si="7"/>
        <v>INSERT INTO movie_ratings  ( user_guid, movie_guid, rating, first_created, last_updated)  VALUES  ( '20', 'D46437FDDE474DE493BC65360CE3EB70 ', 4, 44525, 44525 );</v>
      </c>
    </row>
    <row r="1397" spans="1:1">
      <c r="A1397" s="24" t="str">
        <f t="shared" si="7"/>
        <v>INSERT INTO movie_ratings  ( user_guid, movie_guid, rating, first_created, last_updated)  VALUES  ( '21', 'D46437FDDE474DE493BC65360CE3EB70 ', 4, 44525, 44525 );</v>
      </c>
    </row>
    <row r="1398" spans="1:1">
      <c r="A1398" s="24" t="str">
        <f t="shared" si="7"/>
        <v>INSERT INTO movie_ratings  ( user_guid, movie_guid, rating, first_created, last_updated)  VALUES  ( '21', 'F55C71545E00463D94D0D1A1C02A691A ', 5, 44525, 44525 );</v>
      </c>
    </row>
    <row r="1399" spans="1:1">
      <c r="A1399" s="24" t="str">
        <f t="shared" si="7"/>
        <v>INSERT INTO movie_ratings  ( user_guid, movie_guid, rating, first_created, last_updated)  VALUES  ( '21', 'F55C71545E00463D94D0D1A1C02A691A ', 6, 44525, 44525 );</v>
      </c>
    </row>
    <row r="1400" spans="1:1">
      <c r="A1400" s="24" t="str">
        <f t="shared" si="7"/>
        <v>INSERT INTO movie_ratings  ( user_guid, movie_guid, rating, first_created, last_updated)  VALUES  ( '21', 'D46437FDDE474DE493BC65360CE3EB70 ', 3, 44525, 44525 );</v>
      </c>
    </row>
    <row r="1401" spans="1:1">
      <c r="A1401" s="24" t="str">
        <f t="shared" si="7"/>
        <v>INSERT INTO movie_ratings  ( user_guid, movie_guid, rating, first_created, last_updated)  VALUES  ( '21', 'EFFB865B750D476B916CD81AA458EA4E ', 6, 44525, 44525 );</v>
      </c>
    </row>
    <row r="1402" spans="1:1">
      <c r="A1402" s="24" t="str">
        <f t="shared" si="7"/>
        <v>INSERT INTO movie_ratings  ( user_guid, movie_guid, rating, first_created, last_updated)  VALUES  ( '21', 'FDEFBC386F694D0A9C8A331C21353155 ', 4, 44525, 44525 );</v>
      </c>
    </row>
    <row r="1403" spans="1:1">
      <c r="A1403" s="24" t="str">
        <f t="shared" si="7"/>
        <v>INSERT INTO movie_ratings  ( user_guid, movie_guid, rating, first_created, last_updated)  VALUES  ( '21', '984659EE84504CFEB1D14758827B5B34 ', 5, 44525, 44525 );</v>
      </c>
    </row>
    <row r="1404" spans="1:1">
      <c r="A1404" s="24" t="str">
        <f t="shared" si="7"/>
        <v>INSERT INTO movie_ratings  ( user_guid, movie_guid, rating, first_created, last_updated)  VALUES  ( '21', '5646859F667F45D99645DCE6B18B4B98 ', 4, 44525, 44525 );</v>
      </c>
    </row>
    <row r="1405" spans="1:1">
      <c r="A1405" s="24" t="str">
        <f t="shared" si="7"/>
        <v>INSERT INTO movie_ratings  ( user_guid, movie_guid, rating, first_created, last_updated)  VALUES  ( '21', 'D46437FDDE474DE493BC65360CE3EB70 ', 5, 44525, 44525 );</v>
      </c>
    </row>
    <row r="1406" spans="1:1">
      <c r="A1406" s="24" t="str">
        <f t="shared" si="7"/>
        <v>INSERT INTO movie_ratings  ( user_guid, movie_guid, rating, first_created, last_updated)  VALUES  ( '21', 'EFFB865B750D476B916CD81AA458EA4E ', 5, 44525, 44525 );</v>
      </c>
    </row>
    <row r="1407" spans="1:1">
      <c r="A1407" s="24" t="str">
        <f t="shared" si="7"/>
        <v>INSERT INTO movie_ratings  ( user_guid, movie_guid, rating, first_created, last_updated)  VALUES  ( '21', 'EFFB865B750D476B916CD81AA458EA4E ', 5, 44525, 44525 );</v>
      </c>
    </row>
    <row r="1408" spans="1:1">
      <c r="A1408" s="24" t="str">
        <f t="shared" si="7"/>
        <v>INSERT INTO movie_ratings  ( user_guid, movie_guid, rating, first_created, last_updated)  VALUES  ( '21', 'AFDEAB760E3F4D2E838BF8A17B8A68F3 ', 5, 44525, 44525 );</v>
      </c>
    </row>
    <row r="1409" spans="1:1">
      <c r="A1409" s="24" t="str">
        <f t="shared" si="7"/>
        <v>INSERT INTO movie_ratings  ( user_guid, movie_guid, rating, first_created, last_updated)  VALUES  ( '21', 'FDEFBC386F694D0A9C8A331C21353155 ', 2, 44525, 44525 );</v>
      </c>
    </row>
    <row r="1410" spans="1:1">
      <c r="A1410" s="24" t="str">
        <f t="shared" si="7"/>
        <v>INSERT INTO movie_ratings  ( user_guid, movie_guid, rating, first_created, last_updated)  VALUES  ( '21', 'F55C71545E00463D94D0D1A1C02A691A ', 2, 44525, 44525 );</v>
      </c>
    </row>
    <row r="1411" spans="1:1">
      <c r="A1411" s="24" t="str">
        <f t="shared" si="7"/>
        <v>INSERT INTO movie_ratings  ( user_guid, movie_guid, rating, first_created, last_updated)  VALUES  ( '21', 'F55C71545E00463D94D0D1A1C02A691A ', 5, 44525, 44525 );</v>
      </c>
    </row>
    <row r="1412" spans="1:1">
      <c r="A1412" s="24" t="str">
        <f t="shared" si="7"/>
        <v>INSERT INTO movie_ratings  ( user_guid, movie_guid, rating, first_created, last_updated)  VALUES  ( '21', '40BD70B3379042F2A755A2FA593AABC1 ', 2, 44525, 44525 );</v>
      </c>
    </row>
    <row r="1413" spans="1:1">
      <c r="A1413" s="24" t="str">
        <f t="shared" si="7"/>
        <v>INSERT INTO movie_ratings  ( user_guid, movie_guid, rating, first_created, last_updated)  VALUES  ( '21', '471A92EC236D41F79C72511442B7837A ', 0, 44525, 44525 );</v>
      </c>
    </row>
    <row r="1414" spans="1:1">
      <c r="A1414" s="24" t="str">
        <f t="shared" si="7"/>
        <v>INSERT INTO movie_ratings  ( user_guid, movie_guid, rating, first_created, last_updated)  VALUES  ( '21', '471A92EC236D41F79C72511442B7837A ', 0, 44525, 44525 );</v>
      </c>
    </row>
    <row r="1415" spans="1:1">
      <c r="A1415" s="24" t="str">
        <f t="shared" si="7"/>
        <v>INSERT INTO movie_ratings  ( user_guid, movie_guid, rating, first_created, last_updated)  VALUES  ( '21', '471A92EC236D41F79C72511442B7837A ', 3, 44525, 44525 );</v>
      </c>
    </row>
    <row r="1416" spans="1:1">
      <c r="A1416" s="24" t="str">
        <f t="shared" si="7"/>
        <v>INSERT INTO movie_ratings  ( user_guid, movie_guid, rating, first_created, last_updated)  VALUES  ( '21', '471A92EC236D41F79C72511442B7837A ', 3, 44525, 44525 );</v>
      </c>
    </row>
    <row r="1417" spans="1:1">
      <c r="A1417" s="24" t="str">
        <f t="shared" si="7"/>
        <v>INSERT INTO movie_ratings  ( user_guid, movie_guid, rating, first_created, last_updated)  VALUES  ( '21', '471A92EC236D41F79C72511442B7837A ', 3, 44525, 44525 );</v>
      </c>
    </row>
    <row r="1418" spans="1:1">
      <c r="A1418" s="24" t="str">
        <f t="shared" si="7"/>
        <v>INSERT INTO movie_ratings  ( user_guid, movie_guid, rating, first_created, last_updated)  VALUES  ( '21', 'FDEFBC386F694D0A9C8A331C21353155 ', 3, 44525, 44525 );</v>
      </c>
    </row>
    <row r="1419" spans="1:1">
      <c r="A1419" s="24" t="str">
        <f t="shared" si="7"/>
        <v>INSERT INTO movie_ratings  ( user_guid, movie_guid, rating, first_created, last_updated)  VALUES  ( '21', '4163E74647774234BCC7C9AF2497D163 ', 0, 44525, 44525 );</v>
      </c>
    </row>
    <row r="1420" spans="1:1">
      <c r="A1420" s="24" t="str">
        <f t="shared" si="7"/>
        <v>INSERT INTO movie_ratings  ( user_guid, movie_guid, rating, first_created, last_updated)  VALUES  ( '21', 'D46437FDDE474DE493BC65360CE3EB70 ', 0, 44525, 44525 );</v>
      </c>
    </row>
    <row r="1421" spans="1:1">
      <c r="A1421" s="24" t="str">
        <f t="shared" si="7"/>
        <v>INSERT INTO movie_ratings  ( user_guid, movie_guid, rating, first_created, last_updated)  VALUES  ( '22', 'D46437FDDE474DE493BC65360CE3EB70 ', 5, 44525, 44525 );</v>
      </c>
    </row>
    <row r="1422" spans="1:1">
      <c r="A1422" s="24" t="str">
        <f t="shared" si="7"/>
        <v>INSERT INTO movie_ratings  ( user_guid, movie_guid, rating, first_created, last_updated)  VALUES  ( '22', 'F55C71545E00463D94D0D1A1C02A691A ', 5, 44525, 44525 );</v>
      </c>
    </row>
    <row r="1423" spans="1:1">
      <c r="A1423" s="24" t="str">
        <f t="shared" si="7"/>
        <v>INSERT INTO movie_ratings  ( user_guid, movie_guid, rating, first_created, last_updated)  VALUES  ( '22', 'F55C71545E00463D94D0D1A1C02A691A ', 5, 44525, 44525 );</v>
      </c>
    </row>
    <row r="1424" spans="1:1">
      <c r="A1424" s="24" t="str">
        <f t="shared" si="7"/>
        <v>INSERT INTO movie_ratings  ( user_guid, movie_guid, rating, first_created, last_updated)  VALUES  ( '22', 'D46437FDDE474DE493BC65360CE3EB70 ', 6, 44525, 44525 );</v>
      </c>
    </row>
    <row r="1425" spans="1:1">
      <c r="A1425" s="24" t="str">
        <f t="shared" si="7"/>
        <v>INSERT INTO movie_ratings  ( user_guid, movie_guid, rating, first_created, last_updated)  VALUES  ( '22', 'EFFB865B750D476B916CD81AA458EA4E ', 5, 44525, 44525 );</v>
      </c>
    </row>
    <row r="1426" spans="1:1">
      <c r="A1426" s="24" t="str">
        <f t="shared" si="7"/>
        <v>INSERT INTO movie_ratings  ( user_guid, movie_guid, rating, first_created, last_updated)  VALUES  ( '22', 'FDEFBC386F694D0A9C8A331C21353155 ', 0, 44525, 44525 );</v>
      </c>
    </row>
    <row r="1427" spans="1:1">
      <c r="A1427" s="24" t="str">
        <f t="shared" si="7"/>
        <v>INSERT INTO movie_ratings  ( user_guid, movie_guid, rating, first_created, last_updated)  VALUES  ( '22', '984659EE84504CFEB1D14758827B5B34 ', 6, 44525, 44525 );</v>
      </c>
    </row>
    <row r="1428" spans="1:1">
      <c r="A1428" s="24" t="str">
        <f t="shared" si="7"/>
        <v>INSERT INTO movie_ratings  ( user_guid, movie_guid, rating, first_created, last_updated)  VALUES  ( '22', '5646859F667F45D99645DCE6B18B4B98 ', 6, 44525, 44525 );</v>
      </c>
    </row>
    <row r="1429" spans="1:1">
      <c r="A1429" s="24" t="str">
        <f t="shared" si="7"/>
        <v>INSERT INTO movie_ratings  ( user_guid, movie_guid, rating, first_created, last_updated)  VALUES  ( '22', 'D46437FDDE474DE493BC65360CE3EB70 ', 6, 44525, 44525 );</v>
      </c>
    </row>
    <row r="1430" spans="1:1">
      <c r="A1430" s="24" t="str">
        <f t="shared" ref="A1430:A1493" si="8">_xlfn.CONCAT("INSERT INTO movie_ratings  ( ",$A$1,", ",$B$1,", ",$C$1,", ",$D$1,", ",$E$1,")"," "," VALUES  ("," ","'",A515,"'",", ","'",B515,"'",", ",C515,", ",D515,", ",E515," )",";")</f>
        <v>INSERT INTO movie_ratings  ( user_guid, movie_guid, rating, first_created, last_updated)  VALUES  ( '22', 'EFFB865B750D476B916CD81AA458EA4E ', 6, 44525, 44525 );</v>
      </c>
    </row>
    <row r="1431" spans="1:1">
      <c r="A1431" s="24" t="str">
        <f t="shared" si="8"/>
        <v>INSERT INTO movie_ratings  ( user_guid, movie_guid, rating, first_created, last_updated)  VALUES  ( '22', 'EFFB865B750D476B916CD81AA458EA4E ', 6, 44525, 44525 );</v>
      </c>
    </row>
    <row r="1432" spans="1:1">
      <c r="A1432" s="24" t="str">
        <f t="shared" si="8"/>
        <v>INSERT INTO movie_ratings  ( user_guid, movie_guid, rating, first_created, last_updated)  VALUES  ( '22', 'AFDEAB760E3F4D2E838BF8A17B8A68F3 ', 6, 44525, 44525 );</v>
      </c>
    </row>
    <row r="1433" spans="1:1">
      <c r="A1433" s="24" t="str">
        <f t="shared" si="8"/>
        <v>INSERT INTO movie_ratings  ( user_guid, movie_guid, rating, first_created, last_updated)  VALUES  ( '22', 'FDEFBC386F694D0A9C8A331C21353155 ', 6, 44525, 44525 );</v>
      </c>
    </row>
    <row r="1434" spans="1:1">
      <c r="A1434" s="24" t="str">
        <f t="shared" si="8"/>
        <v>INSERT INTO movie_ratings  ( user_guid, movie_guid, rating, first_created, last_updated)  VALUES  ( '22', 'F55C71545E00463D94D0D1A1C02A691A ', 6, 44525, 44525 );</v>
      </c>
    </row>
    <row r="1435" spans="1:1">
      <c r="A1435" s="24" t="str">
        <f t="shared" si="8"/>
        <v>INSERT INTO movie_ratings  ( user_guid, movie_guid, rating, first_created, last_updated)  VALUES  ( '22', 'F55C71545E00463D94D0D1A1C02A691A ', 6, 44525, 44525 );</v>
      </c>
    </row>
    <row r="1436" spans="1:1">
      <c r="A1436" s="24" t="str">
        <f t="shared" si="8"/>
        <v>INSERT INTO movie_ratings  ( user_guid, movie_guid, rating, first_created, last_updated)  VALUES  ( '22', '40BD70B3379042F2A755A2FA593AABC1 ', 6, 44525, 44525 );</v>
      </c>
    </row>
    <row r="1437" spans="1:1">
      <c r="A1437" s="24" t="str">
        <f t="shared" si="8"/>
        <v>INSERT INTO movie_ratings  ( user_guid, movie_guid, rating, first_created, last_updated)  VALUES  ( '22', '471A92EC236D41F79C72511442B7837A ', 6, 44525, 44525 );</v>
      </c>
    </row>
    <row r="1438" spans="1:1">
      <c r="A1438" s="24" t="str">
        <f t="shared" si="8"/>
        <v>INSERT INTO movie_ratings  ( user_guid, movie_guid, rating, first_created, last_updated)  VALUES  ( '22', '471A92EC236D41F79C72511442B7837A ', 4, 44525, 44525 );</v>
      </c>
    </row>
    <row r="1439" spans="1:1">
      <c r="A1439" s="24" t="str">
        <f t="shared" si="8"/>
        <v>INSERT INTO movie_ratings  ( user_guid, movie_guid, rating, first_created, last_updated)  VALUES  ( '22', '471A92EC236D41F79C72511442B7837A ', 3, 44525, 44525 );</v>
      </c>
    </row>
    <row r="1440" spans="1:1">
      <c r="A1440" s="24" t="str">
        <f t="shared" si="8"/>
        <v>INSERT INTO movie_ratings  ( user_guid, movie_guid, rating, first_created, last_updated)  VALUES  ( '22', '471A92EC236D41F79C72511442B7837A ', 3, 44525, 44525 );</v>
      </c>
    </row>
    <row r="1441" spans="1:1">
      <c r="A1441" s="24" t="str">
        <f t="shared" si="8"/>
        <v>INSERT INTO movie_ratings  ( user_guid, movie_guid, rating, first_created, last_updated)  VALUES  ( '22', '471A92EC236D41F79C72511442B7837A ', 3, 44525, 44525 );</v>
      </c>
    </row>
    <row r="1442" spans="1:1">
      <c r="A1442" s="24" t="str">
        <f t="shared" si="8"/>
        <v>INSERT INTO movie_ratings  ( user_guid, movie_guid, rating, first_created, last_updated)  VALUES  ( '22', 'FDEFBC386F694D0A9C8A331C21353155 ', 3, 44525, 44525 );</v>
      </c>
    </row>
    <row r="1443" spans="1:1">
      <c r="A1443" s="24" t="str">
        <f t="shared" si="8"/>
        <v>INSERT INTO movie_ratings  ( user_guid, movie_guid, rating, first_created, last_updated)  VALUES  ( '22', '4163E74647774234BCC7C9AF2497D163 ', 4, 44525, 44525 );</v>
      </c>
    </row>
    <row r="1444" spans="1:1">
      <c r="A1444" s="24" t="str">
        <f t="shared" si="8"/>
        <v>INSERT INTO movie_ratings  ( user_guid, movie_guid, rating, first_created, last_updated)  VALUES  ( '22', 'D46437FDDE474DE493BC65360CE3EB70 ', 4, 44525, 44525 );</v>
      </c>
    </row>
    <row r="1445" spans="1:1">
      <c r="A1445" s="24" t="str">
        <f t="shared" si="8"/>
        <v>INSERT INTO movie_ratings  ( user_guid, movie_guid, rating, first_created, last_updated)  VALUES  ( '23', 'D46437FDDE474DE493BC65360CE3EB70 ', 4, 44525, 44525 );</v>
      </c>
    </row>
    <row r="1446" spans="1:1">
      <c r="A1446" s="24" t="str">
        <f t="shared" si="8"/>
        <v>INSERT INTO movie_ratings  ( user_guid, movie_guid, rating, first_created, last_updated)  VALUES  ( '23', 'F55C71545E00463D94D0D1A1C02A691A ', 0, 44525, 44525 );</v>
      </c>
    </row>
    <row r="1447" spans="1:1">
      <c r="A1447" s="24" t="str">
        <f t="shared" si="8"/>
        <v>INSERT INTO movie_ratings  ( user_guid, movie_guid, rating, first_created, last_updated)  VALUES  ( '23', 'F55C71545E00463D94D0D1A1C02A691A ', 0, 44525, 44525 );</v>
      </c>
    </row>
    <row r="1448" spans="1:1">
      <c r="A1448" s="24" t="str">
        <f t="shared" si="8"/>
        <v>INSERT INTO movie_ratings  ( user_guid, movie_guid, rating, first_created, last_updated)  VALUES  ( '23', 'D46437FDDE474DE493BC65360CE3EB70 ', 0, 44525, 44525 );</v>
      </c>
    </row>
    <row r="1449" spans="1:1">
      <c r="A1449" s="24" t="str">
        <f t="shared" si="8"/>
        <v>INSERT INTO movie_ratings  ( user_guid, movie_guid, rating, first_created, last_updated)  VALUES  ( '23', 'EFFB865B750D476B916CD81AA458EA4E ', 0, 44525, 44525 );</v>
      </c>
    </row>
    <row r="1450" spans="1:1">
      <c r="A1450" s="24" t="str">
        <f t="shared" si="8"/>
        <v>INSERT INTO movie_ratings  ( user_guid, movie_guid, rating, first_created, last_updated)  VALUES  ( '23', 'FDEFBC386F694D0A9C8A331C21353155 ', 0, 44525, 44525 );</v>
      </c>
    </row>
    <row r="1451" spans="1:1">
      <c r="A1451" s="24" t="str">
        <f t="shared" si="8"/>
        <v>INSERT INTO movie_ratings  ( user_guid, movie_guid, rating, first_created, last_updated)  VALUES  ( '23', '984659EE84504CFEB1D14758827B5B34 ', 0, 44525, 44525 );</v>
      </c>
    </row>
    <row r="1452" spans="1:1">
      <c r="A1452" s="24" t="str">
        <f t="shared" si="8"/>
        <v>INSERT INTO movie_ratings  ( user_guid, movie_guid, rating, first_created, last_updated)  VALUES  ( '23', '5646859F667F45D99645DCE6B18B4B98 ', 0, 44525, 44525 );</v>
      </c>
    </row>
    <row r="1453" spans="1:1">
      <c r="A1453" s="24" t="str">
        <f t="shared" si="8"/>
        <v>INSERT INTO movie_ratings  ( user_guid, movie_guid, rating, first_created, last_updated)  VALUES  ( '23', 'D46437FDDE474DE493BC65360CE3EB70 ', 0, 44525, 44525 );</v>
      </c>
    </row>
    <row r="1454" spans="1:1">
      <c r="A1454" s="24" t="str">
        <f t="shared" si="8"/>
        <v>INSERT INTO movie_ratings  ( user_guid, movie_guid, rating, first_created, last_updated)  VALUES  ( '23', 'EFFB865B750D476B916CD81AA458EA4E ', 0, 44525, 44525 );</v>
      </c>
    </row>
    <row r="1455" spans="1:1">
      <c r="A1455" s="24" t="str">
        <f t="shared" si="8"/>
        <v>INSERT INTO movie_ratings  ( user_guid, movie_guid, rating, first_created, last_updated)  VALUES  ( '23', 'EFFB865B750D476B916CD81AA458EA4E ', 0, 44525, 44525 );</v>
      </c>
    </row>
    <row r="1456" spans="1:1">
      <c r="A1456" s="24" t="str">
        <f t="shared" si="8"/>
        <v>INSERT INTO movie_ratings  ( user_guid, movie_guid, rating, first_created, last_updated)  VALUES  ( '23', 'AFDEAB760E3F4D2E838BF8A17B8A68F3 ', 0, 44525, 44525 );</v>
      </c>
    </row>
    <row r="1457" spans="1:1">
      <c r="A1457" s="24" t="str">
        <f t="shared" si="8"/>
        <v>INSERT INTO movie_ratings  ( user_guid, movie_guid, rating, first_created, last_updated)  VALUES  ( '23', 'FDEFBC386F694D0A9C8A331C21353155 ', 0, 44525, 44525 );</v>
      </c>
    </row>
    <row r="1458" spans="1:1">
      <c r="A1458" s="24" t="str">
        <f t="shared" si="8"/>
        <v>INSERT INTO movie_ratings  ( user_guid, movie_guid, rating, first_created, last_updated)  VALUES  ( '23', 'F55C71545E00463D94D0D1A1C02A691A ', 0, 44525, 44525 );</v>
      </c>
    </row>
    <row r="1459" spans="1:1">
      <c r="A1459" s="24" t="str">
        <f t="shared" si="8"/>
        <v>INSERT INTO movie_ratings  ( user_guid, movie_guid, rating, first_created, last_updated)  VALUES  ( '23', 'F55C71545E00463D94D0D1A1C02A691A ', 0, 44525, 44525 );</v>
      </c>
    </row>
    <row r="1460" spans="1:1">
      <c r="A1460" s="24" t="str">
        <f t="shared" si="8"/>
        <v>INSERT INTO movie_ratings  ( user_guid, movie_guid, rating, first_created, last_updated)  VALUES  ( '23', '40BD70B3379042F2A755A2FA593AABC1 ', 0, 44525, 44525 );</v>
      </c>
    </row>
    <row r="1461" spans="1:1">
      <c r="A1461" s="24" t="str">
        <f t="shared" si="8"/>
        <v>INSERT INTO movie_ratings  ( user_guid, movie_guid, rating, first_created, last_updated)  VALUES  ( '23', '471A92EC236D41F79C72511442B7837A ', 0, 44525, 44525 );</v>
      </c>
    </row>
    <row r="1462" spans="1:1">
      <c r="A1462" s="24" t="str">
        <f t="shared" si="8"/>
        <v>INSERT INTO movie_ratings  ( user_guid, movie_guid, rating, first_created, last_updated)  VALUES  ( '23', '471A92EC236D41F79C72511442B7837A ', 0, 44525, 44525 );</v>
      </c>
    </row>
    <row r="1463" spans="1:1">
      <c r="A1463" s="24" t="str">
        <f t="shared" si="8"/>
        <v>INSERT INTO movie_ratings  ( user_guid, movie_guid, rating, first_created, last_updated)  VALUES  ( '23', '471A92EC236D41F79C72511442B7837A ', 0, 44525, 44525 );</v>
      </c>
    </row>
    <row r="1464" spans="1:1">
      <c r="A1464" s="24" t="str">
        <f t="shared" si="8"/>
        <v>INSERT INTO movie_ratings  ( user_guid, movie_guid, rating, first_created, last_updated)  VALUES  ( '23', '471A92EC236D41F79C72511442B7837A ', 0, 44525, 44525 );</v>
      </c>
    </row>
    <row r="1465" spans="1:1">
      <c r="A1465" s="24" t="str">
        <f t="shared" si="8"/>
        <v>INSERT INTO movie_ratings  ( user_guid, movie_guid, rating, first_created, last_updated)  VALUES  ( '23', '471A92EC236D41F79C72511442B7837A ', 0, 44525, 44525 );</v>
      </c>
    </row>
    <row r="1466" spans="1:1">
      <c r="A1466" s="24" t="str">
        <f t="shared" si="8"/>
        <v>INSERT INTO movie_ratings  ( user_guid, movie_guid, rating, first_created, last_updated)  VALUES  ( '23', 'FDEFBC386F694D0A9C8A331C21353155 ', 0, 44525, 44525 );</v>
      </c>
    </row>
    <row r="1467" spans="1:1">
      <c r="A1467" s="24" t="str">
        <f t="shared" si="8"/>
        <v>INSERT INTO movie_ratings  ( user_guid, movie_guid, rating, first_created, last_updated)  VALUES  ( '23', '4163E74647774234BCC7C9AF2497D163 ', 0, 44525, 44525 );</v>
      </c>
    </row>
    <row r="1468" spans="1:1">
      <c r="A1468" s="24" t="str">
        <f t="shared" si="8"/>
        <v>INSERT INTO movie_ratings  ( user_guid, movie_guid, rating, first_created, last_updated)  VALUES  ( '23', 'D46437FDDE474DE493BC65360CE3EB70 ', 0, 44525, 44525 );</v>
      </c>
    </row>
    <row r="1469" spans="1:1">
      <c r="A1469" s="24" t="str">
        <f t="shared" si="8"/>
        <v>INSERT INTO movie_ratings  ( user_guid, movie_guid, rating, first_created, last_updated)  VALUES  ( '24', 'D46437FDDE474DE493BC65360CE3EB70 ', 6, 44525, 44525 );</v>
      </c>
    </row>
    <row r="1470" spans="1:1">
      <c r="A1470" s="24" t="str">
        <f t="shared" si="8"/>
        <v>INSERT INTO movie_ratings  ( user_guid, movie_guid, rating, first_created, last_updated)  VALUES  ( '24', 'F55C71545E00463D94D0D1A1C02A691A ', 4, 44525, 44525 );</v>
      </c>
    </row>
    <row r="1471" spans="1:1">
      <c r="A1471" s="24" t="str">
        <f t="shared" si="8"/>
        <v>INSERT INTO movie_ratings  ( user_guid, movie_guid, rating, first_created, last_updated)  VALUES  ( '24', 'F55C71545E00463D94D0D1A1C02A691A ', 6, 44525, 44525 );</v>
      </c>
    </row>
    <row r="1472" spans="1:1">
      <c r="A1472" s="24" t="str">
        <f t="shared" si="8"/>
        <v>INSERT INTO movie_ratings  ( user_guid, movie_guid, rating, first_created, last_updated)  VALUES  ( '24', 'D46437FDDE474DE493BC65360CE3EB70 ', 6, 44525, 44525 );</v>
      </c>
    </row>
    <row r="1473" spans="1:1">
      <c r="A1473" s="24" t="str">
        <f t="shared" si="8"/>
        <v>INSERT INTO movie_ratings  ( user_guid, movie_guid, rating, first_created, last_updated)  VALUES  ( '24', 'EFFB865B750D476B916CD81AA458EA4E ', 6, 44525, 44525 );</v>
      </c>
    </row>
    <row r="1474" spans="1:1">
      <c r="A1474" s="24" t="str">
        <f t="shared" si="8"/>
        <v>INSERT INTO movie_ratings  ( user_guid, movie_guid, rating, first_created, last_updated)  VALUES  ( '24', 'FDEFBC386F694D0A9C8A331C21353155 ', 6, 44525, 44525 );</v>
      </c>
    </row>
    <row r="1475" spans="1:1">
      <c r="A1475" s="24" t="str">
        <f t="shared" si="8"/>
        <v>INSERT INTO movie_ratings  ( user_guid, movie_guid, rating, first_created, last_updated)  VALUES  ( '24', '984659EE84504CFEB1D14758827B5B34 ', 6, 44525, 44525 );</v>
      </c>
    </row>
    <row r="1476" spans="1:1">
      <c r="A1476" s="24" t="str">
        <f t="shared" si="8"/>
        <v>INSERT INTO movie_ratings  ( user_guid, movie_guid, rating, first_created, last_updated)  VALUES  ( '24', '5646859F667F45D99645DCE6B18B4B98 ', 6, 44525, 44525 );</v>
      </c>
    </row>
    <row r="1477" spans="1:1">
      <c r="A1477" s="24" t="str">
        <f t="shared" si="8"/>
        <v>INSERT INTO movie_ratings  ( user_guid, movie_guid, rating, first_created, last_updated)  VALUES  ( '24', 'D46437FDDE474DE493BC65360CE3EB70 ', 5, 44525, 44525 );</v>
      </c>
    </row>
    <row r="1478" spans="1:1">
      <c r="A1478" s="24" t="str">
        <f t="shared" si="8"/>
        <v>INSERT INTO movie_ratings  ( user_guid, movie_guid, rating, first_created, last_updated)  VALUES  ( '24', 'EFFB865B750D476B916CD81AA458EA4E ', 6, 44525, 44525 );</v>
      </c>
    </row>
    <row r="1479" spans="1:1">
      <c r="A1479" s="24" t="str">
        <f t="shared" si="8"/>
        <v>INSERT INTO movie_ratings  ( user_guid, movie_guid, rating, first_created, last_updated)  VALUES  ( '24', 'EFFB865B750D476B916CD81AA458EA4E ', 5, 44525, 44525 );</v>
      </c>
    </row>
    <row r="1480" spans="1:1">
      <c r="A1480" s="24" t="str">
        <f t="shared" si="8"/>
        <v>INSERT INTO movie_ratings  ( user_guid, movie_guid, rating, first_created, last_updated)  VALUES  ( '24', 'AFDEAB760E3F4D2E838BF8A17B8A68F3 ', 3, 44525, 44525 );</v>
      </c>
    </row>
    <row r="1481" spans="1:1">
      <c r="A1481" s="24" t="str">
        <f t="shared" si="8"/>
        <v>INSERT INTO movie_ratings  ( user_guid, movie_guid, rating, first_created, last_updated)  VALUES  ( '24', 'FDEFBC386F694D0A9C8A331C21353155 ', 6, 44525, 44525 );</v>
      </c>
    </row>
    <row r="1482" spans="1:1">
      <c r="A1482" s="24" t="str">
        <f t="shared" si="8"/>
        <v>INSERT INTO movie_ratings  ( user_guid, movie_guid, rating, first_created, last_updated)  VALUES  ( '24', 'F55C71545E00463D94D0D1A1C02A691A ', 6, 44525, 44525 );</v>
      </c>
    </row>
    <row r="1483" spans="1:1">
      <c r="A1483" s="24" t="str">
        <f t="shared" si="8"/>
        <v>INSERT INTO movie_ratings  ( user_guid, movie_guid, rating, first_created, last_updated)  VALUES  ( '24', 'F55C71545E00463D94D0D1A1C02A691A ', 6, 44525, 44525 );</v>
      </c>
    </row>
    <row r="1484" spans="1:1">
      <c r="A1484" s="24" t="str">
        <f t="shared" si="8"/>
        <v>INSERT INTO movie_ratings  ( user_guid, movie_guid, rating, first_created, last_updated)  VALUES  ( '24', '40BD70B3379042F2A755A2FA593AABC1 ', 5, 44525, 44525 );</v>
      </c>
    </row>
    <row r="1485" spans="1:1">
      <c r="A1485" s="24" t="str">
        <f t="shared" si="8"/>
        <v>INSERT INTO movie_ratings  ( user_guid, movie_guid, rating, first_created, last_updated)  VALUES  ( '24', '471A92EC236D41F79C72511442B7837A ', 5, 44525, 44525 );</v>
      </c>
    </row>
    <row r="1486" spans="1:1">
      <c r="A1486" s="24" t="str">
        <f t="shared" si="8"/>
        <v>INSERT INTO movie_ratings  ( user_guid, movie_guid, rating, first_created, last_updated)  VALUES  ( '24', '471A92EC236D41F79C72511442B7837A ', 5, 44525, 44525 );</v>
      </c>
    </row>
    <row r="1487" spans="1:1">
      <c r="A1487" s="24" t="str">
        <f t="shared" si="8"/>
        <v>INSERT INTO movie_ratings  ( user_guid, movie_guid, rating, first_created, last_updated)  VALUES  ( '24', '471A92EC236D41F79C72511442B7837A ', 6, 44525, 44525 );</v>
      </c>
    </row>
    <row r="1488" spans="1:1">
      <c r="A1488" s="24" t="str">
        <f t="shared" si="8"/>
        <v>INSERT INTO movie_ratings  ( user_guid, movie_guid, rating, first_created, last_updated)  VALUES  ( '24', '471A92EC236D41F79C72511442B7837A ', 0, 44525, 44525 );</v>
      </c>
    </row>
    <row r="1489" spans="1:1">
      <c r="A1489" s="24" t="str">
        <f t="shared" si="8"/>
        <v>INSERT INTO movie_ratings  ( user_guid, movie_guid, rating, first_created, last_updated)  VALUES  ( '24', '471A92EC236D41F79C72511442B7837A ', 0, 44525, 44525 );</v>
      </c>
    </row>
    <row r="1490" spans="1:1">
      <c r="A1490" s="24" t="str">
        <f t="shared" si="8"/>
        <v>INSERT INTO movie_ratings  ( user_guid, movie_guid, rating, first_created, last_updated)  VALUES  ( '24', 'FDEFBC386F694D0A9C8A331C21353155 ', 0, 44525, 44525 );</v>
      </c>
    </row>
    <row r="1491" spans="1:1">
      <c r="A1491" s="24" t="str">
        <f t="shared" si="8"/>
        <v>INSERT INTO movie_ratings  ( user_guid, movie_guid, rating, first_created, last_updated)  VALUES  ( '24', '4163E74647774234BCC7C9AF2497D163 ', 0, 44525, 44525 );</v>
      </c>
    </row>
    <row r="1492" spans="1:1">
      <c r="A1492" s="24" t="str">
        <f t="shared" si="8"/>
        <v>INSERT INTO movie_ratings  ( user_guid, movie_guid, rating, first_created, last_updated)  VALUES  ( '24', 'D46437FDDE474DE493BC65360CE3EB70 ', 0, 44525, 44525 );</v>
      </c>
    </row>
    <row r="1493" spans="1:1">
      <c r="A1493" s="24" t="str">
        <f t="shared" si="8"/>
        <v>INSERT INTO movie_ratings  ( user_guid, movie_guid, rating, first_created, last_updated)  VALUES  ( '25', 'D46437FDDE474DE493BC65360CE3EB70 ', 5, 44525, 44525 );</v>
      </c>
    </row>
    <row r="1494" spans="1:1">
      <c r="A1494" s="24" t="str">
        <f t="shared" ref="A1494:A1557" si="9">_xlfn.CONCAT("INSERT INTO movie_ratings  ( ",$A$1,", ",$B$1,", ",$C$1,", ",$D$1,", ",$E$1,")"," "," VALUES  ("," ","'",A579,"'",", ","'",B579,"'",", ",C579,", ",D579,", ",E579," )",";")</f>
        <v>INSERT INTO movie_ratings  ( user_guid, movie_guid, rating, first_created, last_updated)  VALUES  ( '25', 'F55C71545E00463D94D0D1A1C02A691A ', 0, 44525, 44525 );</v>
      </c>
    </row>
    <row r="1495" spans="1:1">
      <c r="A1495" s="24" t="str">
        <f t="shared" si="9"/>
        <v>INSERT INTO movie_ratings  ( user_guid, movie_guid, rating, first_created, last_updated)  VALUES  ( '25', 'F55C71545E00463D94D0D1A1C02A691A ', 5, 44525, 44525 );</v>
      </c>
    </row>
    <row r="1496" spans="1:1">
      <c r="A1496" s="24" t="str">
        <f t="shared" si="9"/>
        <v>INSERT INTO movie_ratings  ( user_guid, movie_guid, rating, first_created, last_updated)  VALUES  ( '25', 'D46437FDDE474DE493BC65360CE3EB70 ', 6, 44525, 44525 );</v>
      </c>
    </row>
    <row r="1497" spans="1:1">
      <c r="A1497" s="24" t="str">
        <f t="shared" si="9"/>
        <v>INSERT INTO movie_ratings  ( user_guid, movie_guid, rating, first_created, last_updated)  VALUES  ( '25', 'EFFB865B750D476B916CD81AA458EA4E ', 5, 44525, 44525 );</v>
      </c>
    </row>
    <row r="1498" spans="1:1">
      <c r="A1498" s="24" t="str">
        <f t="shared" si="9"/>
        <v>INSERT INTO movie_ratings  ( user_guid, movie_guid, rating, first_created, last_updated)  VALUES  ( '25', 'FDEFBC386F694D0A9C8A331C21353155 ', 0, 44525, 44525 );</v>
      </c>
    </row>
    <row r="1499" spans="1:1">
      <c r="A1499" s="24" t="str">
        <f t="shared" si="9"/>
        <v>INSERT INTO movie_ratings  ( user_guid, movie_guid, rating, first_created, last_updated)  VALUES  ( '25', '984659EE84504CFEB1D14758827B5B34 ', 6, 44525, 44525 );</v>
      </c>
    </row>
    <row r="1500" spans="1:1">
      <c r="A1500" s="24" t="str">
        <f t="shared" si="9"/>
        <v>INSERT INTO movie_ratings  ( user_guid, movie_guid, rating, first_created, last_updated)  VALUES  ( '25', '5646859F667F45D99645DCE6B18B4B98 ', 0, 44525, 44525 );</v>
      </c>
    </row>
    <row r="1501" spans="1:1">
      <c r="A1501" s="24" t="str">
        <f t="shared" si="9"/>
        <v>INSERT INTO movie_ratings  ( user_guid, movie_guid, rating, first_created, last_updated)  VALUES  ( '25', 'D46437FDDE474DE493BC65360CE3EB70 ', 4, 44525, 44525 );</v>
      </c>
    </row>
    <row r="1502" spans="1:1">
      <c r="A1502" s="24" t="str">
        <f t="shared" si="9"/>
        <v>INSERT INTO movie_ratings  ( user_guid, movie_guid, rating, first_created, last_updated)  VALUES  ( '25', 'EFFB865B750D476B916CD81AA458EA4E ', 0, 44525, 44525 );</v>
      </c>
    </row>
    <row r="1503" spans="1:1">
      <c r="A1503" s="24" t="str">
        <f t="shared" si="9"/>
        <v>INSERT INTO movie_ratings  ( user_guid, movie_guid, rating, first_created, last_updated)  VALUES  ( '25', 'EFFB865B750D476B916CD81AA458EA4E ', 0, 44525, 44525 );</v>
      </c>
    </row>
    <row r="1504" spans="1:1">
      <c r="A1504" s="24" t="str">
        <f t="shared" si="9"/>
        <v>INSERT INTO movie_ratings  ( user_guid, movie_guid, rating, first_created, last_updated)  VALUES  ( '25', 'AFDEAB760E3F4D2E838BF8A17B8A68F3 ', 0, 44525, 44525 );</v>
      </c>
    </row>
    <row r="1505" spans="1:1">
      <c r="A1505" s="24" t="str">
        <f t="shared" si="9"/>
        <v>INSERT INTO movie_ratings  ( user_guid, movie_guid, rating, first_created, last_updated)  VALUES  ( '25', 'FDEFBC386F694D0A9C8A331C21353155 ', 6, 44525, 44525 );</v>
      </c>
    </row>
    <row r="1506" spans="1:1">
      <c r="A1506" s="24" t="str">
        <f t="shared" si="9"/>
        <v>INSERT INTO movie_ratings  ( user_guid, movie_guid, rating, first_created, last_updated)  VALUES  ( '25', 'F55C71545E00463D94D0D1A1C02A691A ', 0, 44525, 44525 );</v>
      </c>
    </row>
    <row r="1507" spans="1:1">
      <c r="A1507" s="24" t="str">
        <f t="shared" si="9"/>
        <v>INSERT INTO movie_ratings  ( user_guid, movie_guid, rating, first_created, last_updated)  VALUES  ( '25', 'F55C71545E00463D94D0D1A1C02A691A ', 6, 44525, 44525 );</v>
      </c>
    </row>
    <row r="1508" spans="1:1">
      <c r="A1508" s="24" t="str">
        <f t="shared" si="9"/>
        <v>INSERT INTO movie_ratings  ( user_guid, movie_guid, rating, first_created, last_updated)  VALUES  ( '25', '40BD70B3379042F2A755A2FA593AABC1 ', 0, 44525, 44525 );</v>
      </c>
    </row>
    <row r="1509" spans="1:1">
      <c r="A1509" s="24" t="str">
        <f t="shared" si="9"/>
        <v>INSERT INTO movie_ratings  ( user_guid, movie_guid, rating, first_created, last_updated)  VALUES  ( '25', '471A92EC236D41F79C72511442B7837A ', 0, 44525, 44525 );</v>
      </c>
    </row>
    <row r="1510" spans="1:1">
      <c r="A1510" s="24" t="str">
        <f t="shared" si="9"/>
        <v>INSERT INTO movie_ratings  ( user_guid, movie_guid, rating, first_created, last_updated)  VALUES  ( '25', '471A92EC236D41F79C72511442B7837A ', 0, 44525, 44525 );</v>
      </c>
    </row>
    <row r="1511" spans="1:1">
      <c r="A1511" s="24" t="str">
        <f t="shared" si="9"/>
        <v>INSERT INTO movie_ratings  ( user_guid, movie_guid, rating, first_created, last_updated)  VALUES  ( '25', '471A92EC236D41F79C72511442B7837A ', 5, 44525, 44525 );</v>
      </c>
    </row>
    <row r="1512" spans="1:1">
      <c r="A1512" s="24" t="str">
        <f t="shared" si="9"/>
        <v>INSERT INTO movie_ratings  ( user_guid, movie_guid, rating, first_created, last_updated)  VALUES  ( '25', '471A92EC236D41F79C72511442B7837A ', 0, 44525, 44525 );</v>
      </c>
    </row>
    <row r="1513" spans="1:1">
      <c r="A1513" s="24" t="str">
        <f t="shared" si="9"/>
        <v>INSERT INTO movie_ratings  ( user_guid, movie_guid, rating, first_created, last_updated)  VALUES  ( '25', '471A92EC236D41F79C72511442B7837A ', 0, 44525, 44525 );</v>
      </c>
    </row>
    <row r="1514" spans="1:1">
      <c r="A1514" s="24" t="str">
        <f t="shared" si="9"/>
        <v>INSERT INTO movie_ratings  ( user_guid, movie_guid, rating, first_created, last_updated)  VALUES  ( '25', 'FDEFBC386F694D0A9C8A331C21353155 ', 0, 44525, 44525 );</v>
      </c>
    </row>
    <row r="1515" spans="1:1">
      <c r="A1515" s="24" t="str">
        <f t="shared" si="9"/>
        <v>INSERT INTO movie_ratings  ( user_guid, movie_guid, rating, first_created, last_updated)  VALUES  ( '25', '4163E74647774234BCC7C9AF2497D163 ', 0, 44525, 44525 );</v>
      </c>
    </row>
    <row r="1516" spans="1:1">
      <c r="A1516" s="24" t="str">
        <f t="shared" si="9"/>
        <v>INSERT INTO movie_ratings  ( user_guid, movie_guid, rating, first_created, last_updated)  VALUES  ( '25', 'D46437FDDE474DE493BC65360CE3EB70 ', 0, 44525, 44525 );</v>
      </c>
    </row>
    <row r="1517" spans="1:1">
      <c r="A1517" s="24" t="str">
        <f t="shared" si="9"/>
        <v>INSERT INTO movie_ratings  ( user_guid, movie_guid, rating, first_created, last_updated)  VALUES  ( '26', 'D46437FDDE474DE493BC65360CE3EB70 ', 6, 44525, 44525 );</v>
      </c>
    </row>
    <row r="1518" spans="1:1">
      <c r="A1518" s="24" t="str">
        <f t="shared" si="9"/>
        <v>INSERT INTO movie_ratings  ( user_guid, movie_guid, rating, first_created, last_updated)  VALUES  ( '26', 'F55C71545E00463D94D0D1A1C02A691A ', 0, 44525, 44525 );</v>
      </c>
    </row>
    <row r="1519" spans="1:1">
      <c r="A1519" s="24" t="str">
        <f t="shared" si="9"/>
        <v>INSERT INTO movie_ratings  ( user_guid, movie_guid, rating, first_created, last_updated)  VALUES  ( '26', 'F55C71545E00463D94D0D1A1C02A691A ', 0, 44525, 44525 );</v>
      </c>
    </row>
    <row r="1520" spans="1:1">
      <c r="A1520" s="24" t="str">
        <f t="shared" si="9"/>
        <v>INSERT INTO movie_ratings  ( user_guid, movie_guid, rating, first_created, last_updated)  VALUES  ( '26', 'D46437FDDE474DE493BC65360CE3EB70 ', 0, 44525, 44525 );</v>
      </c>
    </row>
    <row r="1521" spans="1:1">
      <c r="A1521" s="24" t="str">
        <f t="shared" si="9"/>
        <v>INSERT INTO movie_ratings  ( user_guid, movie_guid, rating, first_created, last_updated)  VALUES  ( '26', 'EFFB865B750D476B916CD81AA458EA4E ', 0, 44525, 44525 );</v>
      </c>
    </row>
    <row r="1522" spans="1:1">
      <c r="A1522" s="24" t="str">
        <f t="shared" si="9"/>
        <v>INSERT INTO movie_ratings  ( user_guid, movie_guid, rating, first_created, last_updated)  VALUES  ( '26', 'FDEFBC386F694D0A9C8A331C21353155 ', 0, 44525, 44525 );</v>
      </c>
    </row>
    <row r="1523" spans="1:1">
      <c r="A1523" s="24" t="str">
        <f t="shared" si="9"/>
        <v>INSERT INTO movie_ratings  ( user_guid, movie_guid, rating, first_created, last_updated)  VALUES  ( '26', '984659EE84504CFEB1D14758827B5B34 ', 0, 44525, 44525 );</v>
      </c>
    </row>
    <row r="1524" spans="1:1">
      <c r="A1524" s="24" t="str">
        <f t="shared" si="9"/>
        <v>INSERT INTO movie_ratings  ( user_guid, movie_guid, rating, first_created, last_updated)  VALUES  ( '26', '5646859F667F45D99645DCE6B18B4B98 ', 0, 44525, 44525 );</v>
      </c>
    </row>
    <row r="1525" spans="1:1">
      <c r="A1525" s="24" t="str">
        <f t="shared" si="9"/>
        <v>INSERT INTO movie_ratings  ( user_guid, movie_guid, rating, first_created, last_updated)  VALUES  ( '26', 'D46437FDDE474DE493BC65360CE3EB70 ', 0, 44525, 44525 );</v>
      </c>
    </row>
    <row r="1526" spans="1:1">
      <c r="A1526" s="24" t="str">
        <f t="shared" si="9"/>
        <v>INSERT INTO movie_ratings  ( user_guid, movie_guid, rating, first_created, last_updated)  VALUES  ( '26', 'EFFB865B750D476B916CD81AA458EA4E ', 0, 44525, 44525 );</v>
      </c>
    </row>
    <row r="1527" spans="1:1">
      <c r="A1527" s="24" t="str">
        <f t="shared" si="9"/>
        <v>INSERT INTO movie_ratings  ( user_guid, movie_guid, rating, first_created, last_updated)  VALUES  ( '26', 'EFFB865B750D476B916CD81AA458EA4E ', 0, 44525, 44525 );</v>
      </c>
    </row>
    <row r="1528" spans="1:1">
      <c r="A1528" s="24" t="str">
        <f t="shared" si="9"/>
        <v>INSERT INTO movie_ratings  ( user_guid, movie_guid, rating, first_created, last_updated)  VALUES  ( '26', 'AFDEAB760E3F4D2E838BF8A17B8A68F3 ', 0, 44525, 44525 );</v>
      </c>
    </row>
    <row r="1529" spans="1:1">
      <c r="A1529" s="24" t="str">
        <f t="shared" si="9"/>
        <v>INSERT INTO movie_ratings  ( user_guid, movie_guid, rating, first_created, last_updated)  VALUES  ( '26', 'FDEFBC386F694D0A9C8A331C21353155 ', 0, 44525, 44525 );</v>
      </c>
    </row>
    <row r="1530" spans="1:1">
      <c r="A1530" s="24" t="str">
        <f t="shared" si="9"/>
        <v>INSERT INTO movie_ratings  ( user_guid, movie_guid, rating, first_created, last_updated)  VALUES  ( '26', 'F55C71545E00463D94D0D1A1C02A691A ', 0, 44525, 44525 );</v>
      </c>
    </row>
    <row r="1531" spans="1:1">
      <c r="A1531" s="24" t="str">
        <f t="shared" si="9"/>
        <v>INSERT INTO movie_ratings  ( user_guid, movie_guid, rating, first_created, last_updated)  VALUES  ( '26', 'F55C71545E00463D94D0D1A1C02A691A ', 0, 44525, 44525 );</v>
      </c>
    </row>
    <row r="1532" spans="1:1">
      <c r="A1532" s="24" t="str">
        <f t="shared" si="9"/>
        <v>INSERT INTO movie_ratings  ( user_guid, movie_guid, rating, first_created, last_updated)  VALUES  ( '26', '40BD70B3379042F2A755A2FA593AABC1 ', 0, 44525, 44525 );</v>
      </c>
    </row>
    <row r="1533" spans="1:1">
      <c r="A1533" s="24" t="str">
        <f t="shared" si="9"/>
        <v>INSERT INTO movie_ratings  ( user_guid, movie_guid, rating, first_created, last_updated)  VALUES  ( '26', '471A92EC236D41F79C72511442B7837A ', 0, 44525, 44525 );</v>
      </c>
    </row>
    <row r="1534" spans="1:1">
      <c r="A1534" s="24" t="str">
        <f t="shared" si="9"/>
        <v>INSERT INTO movie_ratings  ( user_guid, movie_guid, rating, first_created, last_updated)  VALUES  ( '26', '471A92EC236D41F79C72511442B7837A ', 0, 44525, 44525 );</v>
      </c>
    </row>
    <row r="1535" spans="1:1">
      <c r="A1535" s="24" t="str">
        <f t="shared" si="9"/>
        <v>INSERT INTO movie_ratings  ( user_guid, movie_guid, rating, first_created, last_updated)  VALUES  ( '26', '471A92EC236D41F79C72511442B7837A ', 0, 44525, 44525 );</v>
      </c>
    </row>
    <row r="1536" spans="1:1">
      <c r="A1536" s="24" t="str">
        <f t="shared" si="9"/>
        <v>INSERT INTO movie_ratings  ( user_guid, movie_guid, rating, first_created, last_updated)  VALUES  ( '26', '471A92EC236D41F79C72511442B7837A ', 0, 44525, 44525 );</v>
      </c>
    </row>
    <row r="1537" spans="1:1">
      <c r="A1537" s="24" t="str">
        <f t="shared" si="9"/>
        <v>INSERT INTO movie_ratings  ( user_guid, movie_guid, rating, first_created, last_updated)  VALUES  ( '26', '471A92EC236D41F79C72511442B7837A ', 0, 44525, 44525 );</v>
      </c>
    </row>
    <row r="1538" spans="1:1">
      <c r="A1538" s="24" t="str">
        <f t="shared" si="9"/>
        <v>INSERT INTO movie_ratings  ( user_guid, movie_guid, rating, first_created, last_updated)  VALUES  ( '26', 'FDEFBC386F694D0A9C8A331C21353155 ', 0, 44525, 44525 );</v>
      </c>
    </row>
    <row r="1539" spans="1:1">
      <c r="A1539" s="24" t="str">
        <f t="shared" si="9"/>
        <v>INSERT INTO movie_ratings  ( user_guid, movie_guid, rating, first_created, last_updated)  VALUES  ( '26', '4163E74647774234BCC7C9AF2497D163 ', 0, 44525, 44525 );</v>
      </c>
    </row>
    <row r="1540" spans="1:1">
      <c r="A1540" s="24" t="str">
        <f t="shared" si="9"/>
        <v>INSERT INTO movie_ratings  ( user_guid, movie_guid, rating, first_created, last_updated)  VALUES  ( '26', 'D46437FDDE474DE493BC65360CE3EB70 ', 0, 44525, 44525 );</v>
      </c>
    </row>
    <row r="1541" spans="1:1">
      <c r="A1541" s="24" t="str">
        <f t="shared" si="9"/>
        <v>INSERT INTO movie_ratings  ( user_guid, movie_guid, rating, first_created, last_updated)  VALUES  ( '27', 'D46437FDDE474DE493BC65360CE3EB70 ', 3, 44525, 44525 );</v>
      </c>
    </row>
    <row r="1542" spans="1:1">
      <c r="A1542" s="24" t="str">
        <f t="shared" si="9"/>
        <v>INSERT INTO movie_ratings  ( user_guid, movie_guid, rating, first_created, last_updated)  VALUES  ( '27', 'F55C71545E00463D94D0D1A1C02A691A ', 0, 44525, 44525 );</v>
      </c>
    </row>
    <row r="1543" spans="1:1">
      <c r="A1543" s="24" t="str">
        <f t="shared" si="9"/>
        <v>INSERT INTO movie_ratings  ( user_guid, movie_guid, rating, first_created, last_updated)  VALUES  ( '27', 'F55C71545E00463D94D0D1A1C02A691A ', 0, 44525, 44525 );</v>
      </c>
    </row>
    <row r="1544" spans="1:1">
      <c r="A1544" s="24" t="str">
        <f t="shared" si="9"/>
        <v>INSERT INTO movie_ratings  ( user_guid, movie_guid, rating, first_created, last_updated)  VALUES  ( '27', 'D46437FDDE474DE493BC65360CE3EB70 ', 2, 44525, 44525 );</v>
      </c>
    </row>
    <row r="1545" spans="1:1">
      <c r="A1545" s="24" t="str">
        <f t="shared" si="9"/>
        <v>INSERT INTO movie_ratings  ( user_guid, movie_guid, rating, first_created, last_updated)  VALUES  ( '27', 'EFFB865B750D476B916CD81AA458EA4E ', 1, 44525, 44525 );</v>
      </c>
    </row>
    <row r="1546" spans="1:1">
      <c r="A1546" s="24" t="str">
        <f t="shared" si="9"/>
        <v>INSERT INTO movie_ratings  ( user_guid, movie_guid, rating, first_created, last_updated)  VALUES  ( '27', 'FDEFBC386F694D0A9C8A331C21353155 ', 4, 44525, 44525 );</v>
      </c>
    </row>
    <row r="1547" spans="1:1">
      <c r="A1547" s="24" t="str">
        <f t="shared" si="9"/>
        <v>INSERT INTO movie_ratings  ( user_guid, movie_guid, rating, first_created, last_updated)  VALUES  ( '27', '984659EE84504CFEB1D14758827B5B34 ', 3, 44525, 44525 );</v>
      </c>
    </row>
    <row r="1548" spans="1:1">
      <c r="A1548" s="24" t="str">
        <f t="shared" si="9"/>
        <v>INSERT INTO movie_ratings  ( user_guid, movie_guid, rating, first_created, last_updated)  VALUES  ( '27', '5646859F667F45D99645DCE6B18B4B98 ', 2, 44525, 44525 );</v>
      </c>
    </row>
    <row r="1549" spans="1:1">
      <c r="A1549" s="24" t="str">
        <f t="shared" si="9"/>
        <v>INSERT INTO movie_ratings  ( user_guid, movie_guid, rating, first_created, last_updated)  VALUES  ( '27', 'D46437FDDE474DE493BC65360CE3EB70 ', 6, 44525, 44525 );</v>
      </c>
    </row>
    <row r="1550" spans="1:1">
      <c r="A1550" s="24" t="str">
        <f t="shared" si="9"/>
        <v>INSERT INTO movie_ratings  ( user_guid, movie_guid, rating, first_created, last_updated)  VALUES  ( '27', 'EFFB865B750D476B916CD81AA458EA4E ', 6, 44525, 44525 );</v>
      </c>
    </row>
    <row r="1551" spans="1:1">
      <c r="A1551" s="24" t="str">
        <f t="shared" si="9"/>
        <v>INSERT INTO movie_ratings  ( user_guid, movie_guid, rating, first_created, last_updated)  VALUES  ( '27', 'EFFB865B750D476B916CD81AA458EA4E ', 6, 44525, 44525 );</v>
      </c>
    </row>
    <row r="1552" spans="1:1">
      <c r="A1552" s="24" t="str">
        <f t="shared" si="9"/>
        <v>INSERT INTO movie_ratings  ( user_guid, movie_guid, rating, first_created, last_updated)  VALUES  ( '27', 'AFDEAB760E3F4D2E838BF8A17B8A68F3 ', 6, 44525, 44525 );</v>
      </c>
    </row>
    <row r="1553" spans="1:1">
      <c r="A1553" s="24" t="str">
        <f t="shared" si="9"/>
        <v>INSERT INTO movie_ratings  ( user_guid, movie_guid, rating, first_created, last_updated)  VALUES  ( '27', 'FDEFBC386F694D0A9C8A331C21353155 ', 1, 44525, 44525 );</v>
      </c>
    </row>
    <row r="1554" spans="1:1">
      <c r="A1554" s="24" t="str">
        <f t="shared" si="9"/>
        <v>INSERT INTO movie_ratings  ( user_guid, movie_guid, rating, first_created, last_updated)  VALUES  ( '27', 'F55C71545E00463D94D0D1A1C02A691A ', 5, 44525, 44525 );</v>
      </c>
    </row>
    <row r="1555" spans="1:1">
      <c r="A1555" s="24" t="str">
        <f t="shared" si="9"/>
        <v>INSERT INTO movie_ratings  ( user_guid, movie_guid, rating, first_created, last_updated)  VALUES  ( '27', 'F55C71545E00463D94D0D1A1C02A691A ', 2, 44525, 44525 );</v>
      </c>
    </row>
    <row r="1556" spans="1:1">
      <c r="A1556" s="24" t="str">
        <f t="shared" si="9"/>
        <v>INSERT INTO movie_ratings  ( user_guid, movie_guid, rating, first_created, last_updated)  VALUES  ( '27', '40BD70B3379042F2A755A2FA593AABC1 ', 6, 44525, 44525 );</v>
      </c>
    </row>
    <row r="1557" spans="1:1">
      <c r="A1557" s="24" t="str">
        <f t="shared" si="9"/>
        <v>INSERT INTO movie_ratings  ( user_guid, movie_guid, rating, first_created, last_updated)  VALUES  ( '27', '471A92EC236D41F79C72511442B7837A ', 4, 44525, 44525 );</v>
      </c>
    </row>
    <row r="1558" spans="1:1">
      <c r="A1558" s="24" t="str">
        <f t="shared" ref="A1558:A1621" si="10">_xlfn.CONCAT("INSERT INTO movie_ratings  ( ",$A$1,", ",$B$1,", ",$C$1,", ",$D$1,", ",$E$1,")"," "," VALUES  ("," ","'",A643,"'",", ","'",B643,"'",", ",C643,", ",D643,", ",E643," )",";")</f>
        <v>INSERT INTO movie_ratings  ( user_guid, movie_guid, rating, first_created, last_updated)  VALUES  ( '27', '471A92EC236D41F79C72511442B7837A ', 3, 44525, 44525 );</v>
      </c>
    </row>
    <row r="1559" spans="1:1">
      <c r="A1559" s="24" t="str">
        <f t="shared" si="10"/>
        <v>INSERT INTO movie_ratings  ( user_guid, movie_guid, rating, first_created, last_updated)  VALUES  ( '27', '471A92EC236D41F79C72511442B7837A ', 1, 44525, 44525 );</v>
      </c>
    </row>
    <row r="1560" spans="1:1">
      <c r="A1560" s="24" t="str">
        <f t="shared" si="10"/>
        <v>INSERT INTO movie_ratings  ( user_guid, movie_guid, rating, first_created, last_updated)  VALUES  ( '27', '471A92EC236D41F79C72511442B7837A ', 2, 44525, 44525 );</v>
      </c>
    </row>
    <row r="1561" spans="1:1">
      <c r="A1561" s="24" t="str">
        <f t="shared" si="10"/>
        <v>INSERT INTO movie_ratings  ( user_guid, movie_guid, rating, first_created, last_updated)  VALUES  ( '27', '471A92EC236D41F79C72511442B7837A ', 4, 44525, 44525 );</v>
      </c>
    </row>
    <row r="1562" spans="1:1">
      <c r="A1562" s="24" t="str">
        <f t="shared" si="10"/>
        <v>INSERT INTO movie_ratings  ( user_guid, movie_guid, rating, first_created, last_updated)  VALUES  ( '27', 'FDEFBC386F694D0A9C8A331C21353155 ', 5, 44525, 44525 );</v>
      </c>
    </row>
    <row r="1563" spans="1:1">
      <c r="A1563" s="24" t="str">
        <f t="shared" si="10"/>
        <v>INSERT INTO movie_ratings  ( user_guid, movie_guid, rating, first_created, last_updated)  VALUES  ( '27', '4163E74647774234BCC7C9AF2497D163 ', 2, 44525, 44525 );</v>
      </c>
    </row>
    <row r="1564" spans="1:1">
      <c r="A1564" s="24" t="str">
        <f t="shared" si="10"/>
        <v>INSERT INTO movie_ratings  ( user_guid, movie_guid, rating, first_created, last_updated)  VALUES  ( '27', 'D46437FDDE474DE493BC65360CE3EB70 ', 6, 44525, 44525 );</v>
      </c>
    </row>
    <row r="1565" spans="1:1">
      <c r="A1565" s="24" t="str">
        <f t="shared" si="10"/>
        <v>INSERT INTO movie_ratings  ( user_guid, movie_guid, rating, first_created, last_updated)  VALUES  ( '28', 'D46437FDDE474DE493BC65360CE3EB70 ', 4, 44525, 44525 );</v>
      </c>
    </row>
    <row r="1566" spans="1:1">
      <c r="A1566" s="24" t="str">
        <f t="shared" si="10"/>
        <v>INSERT INTO movie_ratings  ( user_guid, movie_guid, rating, first_created, last_updated)  VALUES  ( '28', 'F55C71545E00463D94D0D1A1C02A691A ', 2, 44525, 44525 );</v>
      </c>
    </row>
    <row r="1567" spans="1:1">
      <c r="A1567" s="24" t="str">
        <f t="shared" si="10"/>
        <v>INSERT INTO movie_ratings  ( user_guid, movie_guid, rating, first_created, last_updated)  VALUES  ( '28', 'F55C71545E00463D94D0D1A1C02A691A ', 5, 44525, 44525 );</v>
      </c>
    </row>
    <row r="1568" spans="1:1">
      <c r="A1568" s="24" t="str">
        <f t="shared" si="10"/>
        <v>INSERT INTO movie_ratings  ( user_guid, movie_guid, rating, first_created, last_updated)  VALUES  ( '28', 'D46437FDDE474DE493BC65360CE3EB70 ', 6, 44525, 44525 );</v>
      </c>
    </row>
    <row r="1569" spans="1:1">
      <c r="A1569" s="24" t="str">
        <f t="shared" si="10"/>
        <v>INSERT INTO movie_ratings  ( user_guid, movie_guid, rating, first_created, last_updated)  VALUES  ( '28', 'EFFB865B750D476B916CD81AA458EA4E ', 4, 44525, 44525 );</v>
      </c>
    </row>
    <row r="1570" spans="1:1">
      <c r="A1570" s="24" t="str">
        <f t="shared" si="10"/>
        <v>INSERT INTO movie_ratings  ( user_guid, movie_guid, rating, first_created, last_updated)  VALUES  ( '28', 'FDEFBC386F694D0A9C8A331C21353155 ', 5, 44525, 44525 );</v>
      </c>
    </row>
    <row r="1571" spans="1:1">
      <c r="A1571" s="24" t="str">
        <f t="shared" si="10"/>
        <v>INSERT INTO movie_ratings  ( user_guid, movie_guid, rating, first_created, last_updated)  VALUES  ( '28', '984659EE84504CFEB1D14758827B5B34 ', 4, 44525, 44525 );</v>
      </c>
    </row>
    <row r="1572" spans="1:1">
      <c r="A1572" s="24" t="str">
        <f t="shared" si="10"/>
        <v>INSERT INTO movie_ratings  ( user_guid, movie_guid, rating, first_created, last_updated)  VALUES  ( '28', '5646859F667F45D99645DCE6B18B4B98 ', 5, 44525, 44525 );</v>
      </c>
    </row>
    <row r="1573" spans="1:1">
      <c r="A1573" s="24" t="str">
        <f t="shared" si="10"/>
        <v>INSERT INTO movie_ratings  ( user_guid, movie_guid, rating, first_created, last_updated)  VALUES  ( '28', 'D46437FDDE474DE493BC65360CE3EB70 ', 6, 44525, 44525 );</v>
      </c>
    </row>
    <row r="1574" spans="1:1">
      <c r="A1574" s="24" t="str">
        <f t="shared" si="10"/>
        <v>INSERT INTO movie_ratings  ( user_guid, movie_guid, rating, first_created, last_updated)  VALUES  ( '28', 'EFFB865B750D476B916CD81AA458EA4E ', 5, 44525, 44525 );</v>
      </c>
    </row>
    <row r="1575" spans="1:1">
      <c r="A1575" s="24" t="str">
        <f t="shared" si="10"/>
        <v>INSERT INTO movie_ratings  ( user_guid, movie_guid, rating, first_created, last_updated)  VALUES  ( '28', 'EFFB865B750D476B916CD81AA458EA4E ', 5, 44525, 44525 );</v>
      </c>
    </row>
    <row r="1576" spans="1:1">
      <c r="A1576" s="24" t="str">
        <f t="shared" si="10"/>
        <v>INSERT INTO movie_ratings  ( user_guid, movie_guid, rating, first_created, last_updated)  VALUES  ( '28', 'AFDEAB760E3F4D2E838BF8A17B8A68F3 ', 3, 44525, 44525 );</v>
      </c>
    </row>
    <row r="1577" spans="1:1">
      <c r="A1577" s="24" t="str">
        <f t="shared" si="10"/>
        <v>INSERT INTO movie_ratings  ( user_guid, movie_guid, rating, first_created, last_updated)  VALUES  ( '28', 'FDEFBC386F694D0A9C8A331C21353155 ', 1, 44525, 44525 );</v>
      </c>
    </row>
    <row r="1578" spans="1:1">
      <c r="A1578" s="24" t="str">
        <f t="shared" si="10"/>
        <v>INSERT INTO movie_ratings  ( user_guid, movie_guid, rating, first_created, last_updated)  VALUES  ( '28', 'F55C71545E00463D94D0D1A1C02A691A ', 4, 44525, 44525 );</v>
      </c>
    </row>
    <row r="1579" spans="1:1">
      <c r="A1579" s="24" t="str">
        <f t="shared" si="10"/>
        <v>INSERT INTO movie_ratings  ( user_guid, movie_guid, rating, first_created, last_updated)  VALUES  ( '28', 'F55C71545E00463D94D0D1A1C02A691A ', 4, 44525, 44525 );</v>
      </c>
    </row>
    <row r="1580" spans="1:1">
      <c r="A1580" s="24" t="str">
        <f t="shared" si="10"/>
        <v>INSERT INTO movie_ratings  ( user_guid, movie_guid, rating, first_created, last_updated)  VALUES  ( '28', '40BD70B3379042F2A755A2FA593AABC1 ', 1, 44525, 44525 );</v>
      </c>
    </row>
    <row r="1581" spans="1:1">
      <c r="A1581" s="24" t="str">
        <f t="shared" si="10"/>
        <v>INSERT INTO movie_ratings  ( user_guid, movie_guid, rating, first_created, last_updated)  VALUES  ( '28', '471A92EC236D41F79C72511442B7837A ', 1, 44525, 44525 );</v>
      </c>
    </row>
    <row r="1582" spans="1:1">
      <c r="A1582" s="24" t="str">
        <f t="shared" si="10"/>
        <v>INSERT INTO movie_ratings  ( user_guid, movie_guid, rating, first_created, last_updated)  VALUES  ( '28', '471A92EC236D41F79C72511442B7837A ', 3, 44525, 44525 );</v>
      </c>
    </row>
    <row r="1583" spans="1:1">
      <c r="A1583" s="24" t="str">
        <f t="shared" si="10"/>
        <v>INSERT INTO movie_ratings  ( user_guid, movie_guid, rating, first_created, last_updated)  VALUES  ( '28', '471A92EC236D41F79C72511442B7837A ', 6, 44525, 44525 );</v>
      </c>
    </row>
    <row r="1584" spans="1:1">
      <c r="A1584" s="24" t="str">
        <f t="shared" si="10"/>
        <v>INSERT INTO movie_ratings  ( user_guid, movie_guid, rating, first_created, last_updated)  VALUES  ( '28', '471A92EC236D41F79C72511442B7837A ', 3, 44525, 44525 );</v>
      </c>
    </row>
    <row r="1585" spans="1:1">
      <c r="A1585" s="24" t="str">
        <f t="shared" si="10"/>
        <v>INSERT INTO movie_ratings  ( user_guid, movie_guid, rating, first_created, last_updated)  VALUES  ( '28', '471A92EC236D41F79C72511442B7837A ', 1, 44525, 44525 );</v>
      </c>
    </row>
    <row r="1586" spans="1:1">
      <c r="A1586" s="24" t="str">
        <f t="shared" si="10"/>
        <v>INSERT INTO movie_ratings  ( user_guid, movie_guid, rating, first_created, last_updated)  VALUES  ( '28', 'FDEFBC386F694D0A9C8A331C21353155 ', 5, 44525, 44525 );</v>
      </c>
    </row>
    <row r="1587" spans="1:1">
      <c r="A1587" s="24" t="str">
        <f t="shared" si="10"/>
        <v>INSERT INTO movie_ratings  ( user_guid, movie_guid, rating, first_created, last_updated)  VALUES  ( '28', '4163E74647774234BCC7C9AF2497D163 ', 5, 44525, 44525 );</v>
      </c>
    </row>
    <row r="1588" spans="1:1">
      <c r="A1588" s="24" t="str">
        <f t="shared" si="10"/>
        <v>INSERT INTO movie_ratings  ( user_guid, movie_guid, rating, first_created, last_updated)  VALUES  ( '28', 'D46437FDDE474DE493BC65360CE3EB70 ', 4, 44525, 44525 );</v>
      </c>
    </row>
    <row r="1589" spans="1:1">
      <c r="A1589" s="24" t="str">
        <f t="shared" si="10"/>
        <v>INSERT INTO movie_ratings  ( user_guid, movie_guid, rating, first_created, last_updated)  VALUES  ( '29', 'D46437FDDE474DE493BC65360CE3EB70 ', 6, 44525, 44525 );</v>
      </c>
    </row>
    <row r="1590" spans="1:1">
      <c r="A1590" s="24" t="str">
        <f t="shared" si="10"/>
        <v>INSERT INTO movie_ratings  ( user_guid, movie_guid, rating, first_created, last_updated)  VALUES  ( '29', 'F55C71545E00463D94D0D1A1C02A691A ', 2, 44525, 44525 );</v>
      </c>
    </row>
    <row r="1591" spans="1:1">
      <c r="A1591" s="24" t="str">
        <f t="shared" si="10"/>
        <v>INSERT INTO movie_ratings  ( user_guid, movie_guid, rating, first_created, last_updated)  VALUES  ( '29', 'F55C71545E00463D94D0D1A1C02A691A ', 6, 44525, 44525 );</v>
      </c>
    </row>
    <row r="1592" spans="1:1">
      <c r="A1592" s="24" t="str">
        <f t="shared" si="10"/>
        <v>INSERT INTO movie_ratings  ( user_guid, movie_guid, rating, first_created, last_updated)  VALUES  ( '29', 'D46437FDDE474DE493BC65360CE3EB70 ', 4, 44525, 44525 );</v>
      </c>
    </row>
    <row r="1593" spans="1:1">
      <c r="A1593" s="24" t="str">
        <f t="shared" si="10"/>
        <v>INSERT INTO movie_ratings  ( user_guid, movie_guid, rating, first_created, last_updated)  VALUES  ( '29', 'EFFB865B750D476B916CD81AA458EA4E ', 5, 44525, 44525 );</v>
      </c>
    </row>
    <row r="1594" spans="1:1">
      <c r="A1594" s="24" t="str">
        <f t="shared" si="10"/>
        <v>INSERT INTO movie_ratings  ( user_guid, movie_guid, rating, first_created, last_updated)  VALUES  ( '29', 'FDEFBC386F694D0A9C8A331C21353155 ', 3, 44525, 44525 );</v>
      </c>
    </row>
    <row r="1595" spans="1:1">
      <c r="A1595" s="24" t="str">
        <f t="shared" si="10"/>
        <v>INSERT INTO movie_ratings  ( user_guid, movie_guid, rating, first_created, last_updated)  VALUES  ( '29', '984659EE84504CFEB1D14758827B5B34 ', 2, 44525, 44525 );</v>
      </c>
    </row>
    <row r="1596" spans="1:1">
      <c r="A1596" s="24" t="str">
        <f t="shared" si="10"/>
        <v>INSERT INTO movie_ratings  ( user_guid, movie_guid, rating, first_created, last_updated)  VALUES  ( '29', '5646859F667F45D99645DCE6B18B4B98 ', 5, 44525, 44525 );</v>
      </c>
    </row>
    <row r="1597" spans="1:1">
      <c r="A1597" s="24" t="str">
        <f t="shared" si="10"/>
        <v>INSERT INTO movie_ratings  ( user_guid, movie_guid, rating, first_created, last_updated)  VALUES  ( '29', 'D46437FDDE474DE493BC65360CE3EB70 ', 1, 44525, 44525 );</v>
      </c>
    </row>
    <row r="1598" spans="1:1">
      <c r="A1598" s="24" t="str">
        <f t="shared" si="10"/>
        <v>INSERT INTO movie_ratings  ( user_guid, movie_guid, rating, first_created, last_updated)  VALUES  ( '29', 'EFFB865B750D476B916CD81AA458EA4E ', 2, 44525, 44525 );</v>
      </c>
    </row>
    <row r="1599" spans="1:1">
      <c r="A1599" s="24" t="str">
        <f t="shared" si="10"/>
        <v>INSERT INTO movie_ratings  ( user_guid, movie_guid, rating, first_created, last_updated)  VALUES  ( '29', 'EFFB865B750D476B916CD81AA458EA4E ', 6, 44525, 44525 );</v>
      </c>
    </row>
    <row r="1600" spans="1:1">
      <c r="A1600" s="24" t="str">
        <f t="shared" si="10"/>
        <v>INSERT INTO movie_ratings  ( user_guid, movie_guid, rating, first_created, last_updated)  VALUES  ( '29', 'AFDEAB760E3F4D2E838BF8A17B8A68F3 ', 3, 44525, 44525 );</v>
      </c>
    </row>
    <row r="1601" spans="1:1">
      <c r="A1601" s="24" t="str">
        <f t="shared" si="10"/>
        <v>INSERT INTO movie_ratings  ( user_guid, movie_guid, rating, first_created, last_updated)  VALUES  ( '29', 'FDEFBC386F694D0A9C8A331C21353155 ', 1, 44525, 44525 );</v>
      </c>
    </row>
    <row r="1602" spans="1:1">
      <c r="A1602" s="24" t="str">
        <f t="shared" si="10"/>
        <v>INSERT INTO movie_ratings  ( user_guid, movie_guid, rating, first_created, last_updated)  VALUES  ( '29', 'F55C71545E00463D94D0D1A1C02A691A ', 2, 44525, 44525 );</v>
      </c>
    </row>
    <row r="1603" spans="1:1">
      <c r="A1603" s="24" t="str">
        <f t="shared" si="10"/>
        <v>INSERT INTO movie_ratings  ( user_guid, movie_guid, rating, first_created, last_updated)  VALUES  ( '29', 'F55C71545E00463D94D0D1A1C02A691A ', 4, 44525, 44525 );</v>
      </c>
    </row>
    <row r="1604" spans="1:1">
      <c r="A1604" s="24" t="str">
        <f t="shared" si="10"/>
        <v>INSERT INTO movie_ratings  ( user_guid, movie_guid, rating, first_created, last_updated)  VALUES  ( '29', '40BD70B3379042F2A755A2FA593AABC1 ', 5, 44525, 44525 );</v>
      </c>
    </row>
    <row r="1605" spans="1:1">
      <c r="A1605" s="24" t="str">
        <f t="shared" si="10"/>
        <v>INSERT INTO movie_ratings  ( user_guid, movie_guid, rating, first_created, last_updated)  VALUES  ( '29', '471A92EC236D41F79C72511442B7837A ', 3, 44525, 44525 );</v>
      </c>
    </row>
    <row r="1606" spans="1:1">
      <c r="A1606" s="24" t="str">
        <f t="shared" si="10"/>
        <v>INSERT INTO movie_ratings  ( user_guid, movie_guid, rating, first_created, last_updated)  VALUES  ( '29', '471A92EC236D41F79C72511442B7837A ', 6, 44525, 44525 );</v>
      </c>
    </row>
    <row r="1607" spans="1:1">
      <c r="A1607" s="24" t="str">
        <f t="shared" si="10"/>
        <v>INSERT INTO movie_ratings  ( user_guid, movie_guid, rating, first_created, last_updated)  VALUES  ( '29', '471A92EC236D41F79C72511442B7837A ', 6, 44525, 44525 );</v>
      </c>
    </row>
    <row r="1608" spans="1:1">
      <c r="A1608" s="24" t="str">
        <f t="shared" si="10"/>
        <v>INSERT INTO movie_ratings  ( user_guid, movie_guid, rating, first_created, last_updated)  VALUES  ( '29', '471A92EC236D41F79C72511442B7837A ', 5, 44525, 44525 );</v>
      </c>
    </row>
    <row r="1609" spans="1:1">
      <c r="A1609" s="24" t="str">
        <f t="shared" si="10"/>
        <v>INSERT INTO movie_ratings  ( user_guid, movie_guid, rating, first_created, last_updated)  VALUES  ( '29', '471A92EC236D41F79C72511442B7837A ', 4, 44525, 44525 );</v>
      </c>
    </row>
    <row r="1610" spans="1:1">
      <c r="A1610" s="24" t="str">
        <f t="shared" si="10"/>
        <v>INSERT INTO movie_ratings  ( user_guid, movie_guid, rating, first_created, last_updated)  VALUES  ( '29', 'FDEFBC386F694D0A9C8A331C21353155 ', 3, 44525, 44525 );</v>
      </c>
    </row>
    <row r="1611" spans="1:1">
      <c r="A1611" s="24" t="str">
        <f t="shared" si="10"/>
        <v>INSERT INTO movie_ratings  ( user_guid, movie_guid, rating, first_created, last_updated)  VALUES  ( '29', '4163E74647774234BCC7C9AF2497D163 ', 1, 44525, 44525 );</v>
      </c>
    </row>
    <row r="1612" spans="1:1">
      <c r="A1612" s="24" t="str">
        <f t="shared" si="10"/>
        <v>INSERT INTO movie_ratings  ( user_guid, movie_guid, rating, first_created, last_updated)  VALUES  ( '29', 'D46437FDDE474DE493BC65360CE3EB70 ', 2, 44525, 44525 );</v>
      </c>
    </row>
    <row r="1613" spans="1:1">
      <c r="A1613" s="24" t="str">
        <f t="shared" si="10"/>
        <v>INSERT INTO movie_ratings  ( user_guid, movie_guid, rating, first_created, last_updated)  VALUES  ( '30', 'D46437FDDE474DE493BC65360CE3EB70 ', 1, 44525, 44525 );</v>
      </c>
    </row>
    <row r="1614" spans="1:1">
      <c r="A1614" s="24" t="str">
        <f t="shared" si="10"/>
        <v>INSERT INTO movie_ratings  ( user_guid, movie_guid, rating, first_created, last_updated)  VALUES  ( '30', 'F55C71545E00463D94D0D1A1C02A691A ', 1, 44525, 44525 );</v>
      </c>
    </row>
    <row r="1615" spans="1:1">
      <c r="A1615" s="24" t="str">
        <f t="shared" si="10"/>
        <v>INSERT INTO movie_ratings  ( user_guid, movie_guid, rating, first_created, last_updated)  VALUES  ( '30', 'F55C71545E00463D94D0D1A1C02A691A ', 1, 44525, 44525 );</v>
      </c>
    </row>
    <row r="1616" spans="1:1">
      <c r="A1616" s="24" t="str">
        <f t="shared" si="10"/>
        <v>INSERT INTO movie_ratings  ( user_guid, movie_guid, rating, first_created, last_updated)  VALUES  ( '30', 'D46437FDDE474DE493BC65360CE3EB70 ', 1, 44525, 44525 );</v>
      </c>
    </row>
    <row r="1617" spans="1:1">
      <c r="A1617" s="24" t="str">
        <f t="shared" si="10"/>
        <v>INSERT INTO movie_ratings  ( user_guid, movie_guid, rating, first_created, last_updated)  VALUES  ( '30', 'EFFB865B750D476B916CD81AA458EA4E ', 1, 44525, 44525 );</v>
      </c>
    </row>
    <row r="1618" spans="1:1">
      <c r="A1618" s="24" t="str">
        <f t="shared" si="10"/>
        <v>INSERT INTO movie_ratings  ( user_guid, movie_guid, rating, first_created, last_updated)  VALUES  ( '30', 'FDEFBC386F694D0A9C8A331C21353155 ', 1, 44525, 44525 );</v>
      </c>
    </row>
    <row r="1619" spans="1:1">
      <c r="A1619" s="24" t="str">
        <f t="shared" si="10"/>
        <v>INSERT INTO movie_ratings  ( user_guid, movie_guid, rating, first_created, last_updated)  VALUES  ( '30', '984659EE84504CFEB1D14758827B5B34 ', 1, 44525, 44525 );</v>
      </c>
    </row>
    <row r="1620" spans="1:1">
      <c r="A1620" s="24" t="str">
        <f t="shared" si="10"/>
        <v>INSERT INTO movie_ratings  ( user_guid, movie_guid, rating, first_created, last_updated)  VALUES  ( '30', '5646859F667F45D99645DCE6B18B4B98 ', 6, 44525, 44525 );</v>
      </c>
    </row>
    <row r="1621" spans="1:1">
      <c r="A1621" s="24" t="str">
        <f t="shared" si="10"/>
        <v>INSERT INTO movie_ratings  ( user_guid, movie_guid, rating, first_created, last_updated)  VALUES  ( '30', 'D46437FDDE474DE493BC65360CE3EB70 ', 6, 44525, 44525 );</v>
      </c>
    </row>
    <row r="1622" spans="1:1">
      <c r="A1622" s="24" t="str">
        <f t="shared" ref="A1622:A1685" si="11">_xlfn.CONCAT("INSERT INTO movie_ratings  ( ",$A$1,", ",$B$1,", ",$C$1,", ",$D$1,", ",$E$1,")"," "," VALUES  ("," ","'",A707,"'",", ","'",B707,"'",", ",C707,", ",D707,", ",E707," )",";")</f>
        <v>INSERT INTO movie_ratings  ( user_guid, movie_guid, rating, first_created, last_updated)  VALUES  ( '30', 'EFFB865B750D476B916CD81AA458EA4E ', 5, 44525, 44525 );</v>
      </c>
    </row>
    <row r="1623" spans="1:1">
      <c r="A1623" s="24" t="str">
        <f t="shared" si="11"/>
        <v>INSERT INTO movie_ratings  ( user_guid, movie_guid, rating, first_created, last_updated)  VALUES  ( '30', 'EFFB865B750D476B916CD81AA458EA4E ', 6, 44525, 44525 );</v>
      </c>
    </row>
    <row r="1624" spans="1:1">
      <c r="A1624" s="24" t="str">
        <f t="shared" si="11"/>
        <v>INSERT INTO movie_ratings  ( user_guid, movie_guid, rating, first_created, last_updated)  VALUES  ( '30', 'AFDEAB760E3F4D2E838BF8A17B8A68F3 ', 0, 44525, 44525 );</v>
      </c>
    </row>
    <row r="1625" spans="1:1">
      <c r="A1625" s="24" t="str">
        <f t="shared" si="11"/>
        <v>INSERT INTO movie_ratings  ( user_guid, movie_guid, rating, first_created, last_updated)  VALUES  ( '30', 'FDEFBC386F694D0A9C8A331C21353155 ', 6, 44525, 44525 );</v>
      </c>
    </row>
    <row r="1626" spans="1:1">
      <c r="A1626" s="24" t="str">
        <f t="shared" si="11"/>
        <v>INSERT INTO movie_ratings  ( user_guid, movie_guid, rating, first_created, last_updated)  VALUES  ( '30', 'F55C71545E00463D94D0D1A1C02A691A ', 6, 44525, 44525 );</v>
      </c>
    </row>
    <row r="1627" spans="1:1">
      <c r="A1627" s="24" t="str">
        <f t="shared" si="11"/>
        <v>INSERT INTO movie_ratings  ( user_guid, movie_guid, rating, first_created, last_updated)  VALUES  ( '30', 'F55C71545E00463D94D0D1A1C02A691A ', 6, 44525, 44525 );</v>
      </c>
    </row>
    <row r="1628" spans="1:1">
      <c r="A1628" s="24" t="str">
        <f t="shared" si="11"/>
        <v>INSERT INTO movie_ratings  ( user_guid, movie_guid, rating, first_created, last_updated)  VALUES  ( '30', '40BD70B3379042F2A755A2FA593AABC1 ', 5, 44525, 44525 );</v>
      </c>
    </row>
    <row r="1629" spans="1:1">
      <c r="A1629" s="24" t="str">
        <f t="shared" si="11"/>
        <v>INSERT INTO movie_ratings  ( user_guid, movie_guid, rating, first_created, last_updated)  VALUES  ( '30', '471A92EC236D41F79C72511442B7837A ', 6, 44525, 44525 );</v>
      </c>
    </row>
    <row r="1630" spans="1:1">
      <c r="A1630" s="24" t="str">
        <f t="shared" si="11"/>
        <v>INSERT INTO movie_ratings  ( user_guid, movie_guid, rating, first_created, last_updated)  VALUES  ( '30', '471A92EC236D41F79C72511442B7837A ', 6, 44525, 44525 );</v>
      </c>
    </row>
    <row r="1631" spans="1:1">
      <c r="A1631" s="24" t="str">
        <f t="shared" si="11"/>
        <v>INSERT INTO movie_ratings  ( user_guid, movie_guid, rating, first_created, last_updated)  VALUES  ( '30', '471A92EC236D41F79C72511442B7837A ', 6, 44525, 44525 );</v>
      </c>
    </row>
    <row r="1632" spans="1:1">
      <c r="A1632" s="24" t="str">
        <f t="shared" si="11"/>
        <v>INSERT INTO movie_ratings  ( user_guid, movie_guid, rating, first_created, last_updated)  VALUES  ( '30', '471A92EC236D41F79C72511442B7837A ', 6, 44525, 44525 );</v>
      </c>
    </row>
    <row r="1633" spans="1:1">
      <c r="A1633" s="24" t="str">
        <f t="shared" si="11"/>
        <v>INSERT INTO movie_ratings  ( user_guid, movie_guid, rating, first_created, last_updated)  VALUES  ( '30', '471A92EC236D41F79C72511442B7837A ', 5, 44525, 44525 );</v>
      </c>
    </row>
    <row r="1634" spans="1:1">
      <c r="A1634" s="24" t="str">
        <f t="shared" si="11"/>
        <v>INSERT INTO movie_ratings  ( user_guid, movie_guid, rating, first_created, last_updated)  VALUES  ( '30', 'FDEFBC386F694D0A9C8A331C21353155 ', 6, 44525, 44525 );</v>
      </c>
    </row>
    <row r="1635" spans="1:1">
      <c r="A1635" s="24" t="str">
        <f t="shared" si="11"/>
        <v>INSERT INTO movie_ratings  ( user_guid, movie_guid, rating, first_created, last_updated)  VALUES  ( '30', '4163E74647774234BCC7C9AF2497D163 ', 6, 44525, 44525 );</v>
      </c>
    </row>
    <row r="1636" spans="1:1">
      <c r="A1636" s="24" t="str">
        <f t="shared" si="11"/>
        <v>INSERT INTO movie_ratings  ( user_guid, movie_guid, rating, first_created, last_updated)  VALUES  ( '30', 'D46437FDDE474DE493BC65360CE3EB70 ', 6, 44525, 44525 );</v>
      </c>
    </row>
    <row r="1637" spans="1:1">
      <c r="A1637" s="24" t="str">
        <f t="shared" si="11"/>
        <v>INSERT INTO movie_ratings  ( user_guid, movie_guid, rating, first_created, last_updated)  VALUES  ( '31', 'D46437FDDE474DE493BC65360CE3EB70 ', 4, 44525, 44525 );</v>
      </c>
    </row>
    <row r="1638" spans="1:1">
      <c r="A1638" s="24" t="str">
        <f t="shared" si="11"/>
        <v>INSERT INTO movie_ratings  ( user_guid, movie_guid, rating, first_created, last_updated)  VALUES  ( '31', 'F55C71545E00463D94D0D1A1C02A691A ', 0, 44525, 44525 );</v>
      </c>
    </row>
    <row r="1639" spans="1:1">
      <c r="A1639" s="24" t="str">
        <f t="shared" si="11"/>
        <v>INSERT INTO movie_ratings  ( user_guid, movie_guid, rating, first_created, last_updated)  VALUES  ( '31', 'F55C71545E00463D94D0D1A1C02A691A ', 0, 44525, 44525 );</v>
      </c>
    </row>
    <row r="1640" spans="1:1">
      <c r="A1640" s="24" t="str">
        <f t="shared" si="11"/>
        <v>INSERT INTO movie_ratings  ( user_guid, movie_guid, rating, first_created, last_updated)  VALUES  ( '31', 'D46437FDDE474DE493BC65360CE3EB70 ', 0, 44525, 44525 );</v>
      </c>
    </row>
    <row r="1641" spans="1:1">
      <c r="A1641" s="24" t="str">
        <f t="shared" si="11"/>
        <v>INSERT INTO movie_ratings  ( user_guid, movie_guid, rating, first_created, last_updated)  VALUES  ( '31', 'EFFB865B750D476B916CD81AA458EA4E ', 4, 44525, 44525 );</v>
      </c>
    </row>
    <row r="1642" spans="1:1">
      <c r="A1642" s="24" t="str">
        <f t="shared" si="11"/>
        <v>INSERT INTO movie_ratings  ( user_guid, movie_guid, rating, first_created, last_updated)  VALUES  ( '31', 'FDEFBC386F694D0A9C8A331C21353155 ', 0, 44525, 44525 );</v>
      </c>
    </row>
    <row r="1643" spans="1:1">
      <c r="A1643" s="24" t="str">
        <f t="shared" si="11"/>
        <v>INSERT INTO movie_ratings  ( user_guid, movie_guid, rating, first_created, last_updated)  VALUES  ( '31', '984659EE84504CFEB1D14758827B5B34 ', 5, 44525, 44525 );</v>
      </c>
    </row>
    <row r="1644" spans="1:1">
      <c r="A1644" s="24" t="str">
        <f t="shared" si="11"/>
        <v>INSERT INTO movie_ratings  ( user_guid, movie_guid, rating, first_created, last_updated)  VALUES  ( '31', '5646859F667F45D99645DCE6B18B4B98 ', 5, 44525, 44525 );</v>
      </c>
    </row>
    <row r="1645" spans="1:1">
      <c r="A1645" s="24" t="str">
        <f t="shared" si="11"/>
        <v>INSERT INTO movie_ratings  ( user_guid, movie_guid, rating, first_created, last_updated)  VALUES  ( '31', 'D46437FDDE474DE493BC65360CE3EB70 ', 0, 44525, 44525 );</v>
      </c>
    </row>
    <row r="1646" spans="1:1">
      <c r="A1646" s="24" t="str">
        <f t="shared" si="11"/>
        <v>INSERT INTO movie_ratings  ( user_guid, movie_guid, rating, first_created, last_updated)  VALUES  ( '31', 'EFFB865B750D476B916CD81AA458EA4E ', 0, 44525, 44525 );</v>
      </c>
    </row>
    <row r="1647" spans="1:1">
      <c r="A1647" s="24" t="str">
        <f t="shared" si="11"/>
        <v>INSERT INTO movie_ratings  ( user_guid, movie_guid, rating, first_created, last_updated)  VALUES  ( '31', 'EFFB865B750D476B916CD81AA458EA4E ', 0, 44525, 44525 );</v>
      </c>
    </row>
    <row r="1648" spans="1:1">
      <c r="A1648" s="24" t="str">
        <f t="shared" si="11"/>
        <v>INSERT INTO movie_ratings  ( user_guid, movie_guid, rating, first_created, last_updated)  VALUES  ( '31', 'AFDEAB760E3F4D2E838BF8A17B8A68F3 ', 0, 44525, 44525 );</v>
      </c>
    </row>
    <row r="1649" spans="1:1">
      <c r="A1649" s="24" t="str">
        <f t="shared" si="11"/>
        <v>INSERT INTO movie_ratings  ( user_guid, movie_guid, rating, first_created, last_updated)  VALUES  ( '31', 'FDEFBC386F694D0A9C8A331C21353155 ', 0, 44525, 44525 );</v>
      </c>
    </row>
    <row r="1650" spans="1:1">
      <c r="A1650" s="24" t="str">
        <f t="shared" si="11"/>
        <v>INSERT INTO movie_ratings  ( user_guid, movie_guid, rating, first_created, last_updated)  VALUES  ( '31', 'F55C71545E00463D94D0D1A1C02A691A ', 0, 44525, 44525 );</v>
      </c>
    </row>
    <row r="1651" spans="1:1">
      <c r="A1651" s="24" t="str">
        <f t="shared" si="11"/>
        <v>INSERT INTO movie_ratings  ( user_guid, movie_guid, rating, first_created, last_updated)  VALUES  ( '31', 'F55C71545E00463D94D0D1A1C02A691A ', 5, 44525, 44525 );</v>
      </c>
    </row>
    <row r="1652" spans="1:1">
      <c r="A1652" s="24" t="str">
        <f t="shared" si="11"/>
        <v>INSERT INTO movie_ratings  ( user_guid, movie_guid, rating, first_created, last_updated)  VALUES  ( '31', '40BD70B3379042F2A755A2FA593AABC1 ', 4, 44525, 44525 );</v>
      </c>
    </row>
    <row r="1653" spans="1:1">
      <c r="A1653" s="24" t="str">
        <f t="shared" si="11"/>
        <v>INSERT INTO movie_ratings  ( user_guid, movie_guid, rating, first_created, last_updated)  VALUES  ( '31', '471A92EC236D41F79C72511442B7837A ', 0, 44525, 44525 );</v>
      </c>
    </row>
    <row r="1654" spans="1:1">
      <c r="A1654" s="24" t="str">
        <f t="shared" si="11"/>
        <v>INSERT INTO movie_ratings  ( user_guid, movie_guid, rating, first_created, last_updated)  VALUES  ( '31', '471A92EC236D41F79C72511442B7837A ', 0, 44525, 44525 );</v>
      </c>
    </row>
    <row r="1655" spans="1:1">
      <c r="A1655" s="24" t="str">
        <f t="shared" si="11"/>
        <v>INSERT INTO movie_ratings  ( user_guid, movie_guid, rating, first_created, last_updated)  VALUES  ( '31', '471A92EC236D41F79C72511442B7837A ', 0, 44525, 44525 );</v>
      </c>
    </row>
    <row r="1656" spans="1:1">
      <c r="A1656" s="24" t="str">
        <f t="shared" si="11"/>
        <v>INSERT INTO movie_ratings  ( user_guid, movie_guid, rating, first_created, last_updated)  VALUES  ( '31', '471A92EC236D41F79C72511442B7837A ', 5, 44525, 44525 );</v>
      </c>
    </row>
    <row r="1657" spans="1:1">
      <c r="A1657" s="24" t="str">
        <f t="shared" si="11"/>
        <v>INSERT INTO movie_ratings  ( user_guid, movie_guid, rating, first_created, last_updated)  VALUES  ( '31', '471A92EC236D41F79C72511442B7837A ', 0, 44525, 44525 );</v>
      </c>
    </row>
    <row r="1658" spans="1:1">
      <c r="A1658" s="24" t="str">
        <f t="shared" si="11"/>
        <v>INSERT INTO movie_ratings  ( user_guid, movie_guid, rating, first_created, last_updated)  VALUES  ( '31', 'FDEFBC386F694D0A9C8A331C21353155 ', 0, 44525, 44525 );</v>
      </c>
    </row>
    <row r="1659" spans="1:1">
      <c r="A1659" s="24" t="str">
        <f t="shared" si="11"/>
        <v>INSERT INTO movie_ratings  ( user_guid, movie_guid, rating, first_created, last_updated)  VALUES  ( '31', '4163E74647774234BCC7C9AF2497D163 ', 5, 44525, 44525 );</v>
      </c>
    </row>
    <row r="1660" spans="1:1">
      <c r="A1660" s="24" t="str">
        <f t="shared" si="11"/>
        <v>INSERT INTO movie_ratings  ( user_guid, movie_guid, rating, first_created, last_updated)  VALUES  ( '31', 'D46437FDDE474DE493BC65360CE3EB70 ', 0, 44525, 44525 );</v>
      </c>
    </row>
    <row r="1661" spans="1:1">
      <c r="A1661" s="24" t="str">
        <f t="shared" si="11"/>
        <v>INSERT INTO movie_ratings  ( user_guid, movie_guid, rating, first_created, last_updated)  VALUES  ( '32', 'D46437FDDE474DE493BC65360CE3EB70 ', 0, 44525, 44525 );</v>
      </c>
    </row>
    <row r="1662" spans="1:1">
      <c r="A1662" s="24" t="str">
        <f t="shared" si="11"/>
        <v>INSERT INTO movie_ratings  ( user_guid, movie_guid, rating, first_created, last_updated)  VALUES  ( '32', 'F55C71545E00463D94D0D1A1C02A691A ', 0, 44525, 44525 );</v>
      </c>
    </row>
    <row r="1663" spans="1:1">
      <c r="A1663" s="24" t="str">
        <f t="shared" si="11"/>
        <v>INSERT INTO movie_ratings  ( user_guid, movie_guid, rating, first_created, last_updated)  VALUES  ( '32', 'F55C71545E00463D94D0D1A1C02A691A ', 0, 44525, 44525 );</v>
      </c>
    </row>
    <row r="1664" spans="1:1">
      <c r="A1664" s="24" t="str">
        <f t="shared" si="11"/>
        <v>INSERT INTO movie_ratings  ( user_guid, movie_guid, rating, first_created, last_updated)  VALUES  ( '32', 'D46437FDDE474DE493BC65360CE3EB70 ', 0, 44525, 44525 );</v>
      </c>
    </row>
    <row r="1665" spans="1:1">
      <c r="A1665" s="24" t="str">
        <f t="shared" si="11"/>
        <v>INSERT INTO movie_ratings  ( user_guid, movie_guid, rating, first_created, last_updated)  VALUES  ( '32', 'EFFB865B750D476B916CD81AA458EA4E ', 0, 44525, 44525 );</v>
      </c>
    </row>
    <row r="1666" spans="1:1">
      <c r="A1666" s="24" t="str">
        <f t="shared" si="11"/>
        <v>INSERT INTO movie_ratings  ( user_guid, movie_guid, rating, first_created, last_updated)  VALUES  ( '32', 'FDEFBC386F694D0A9C8A331C21353155 ', 0, 44525, 44525 );</v>
      </c>
    </row>
    <row r="1667" spans="1:1">
      <c r="A1667" s="24" t="str">
        <f t="shared" si="11"/>
        <v>INSERT INTO movie_ratings  ( user_guid, movie_guid, rating, first_created, last_updated)  VALUES  ( '32', '984659EE84504CFEB1D14758827B5B34 ', 0, 44525, 44525 );</v>
      </c>
    </row>
    <row r="1668" spans="1:1">
      <c r="A1668" s="24" t="str">
        <f t="shared" si="11"/>
        <v>INSERT INTO movie_ratings  ( user_guid, movie_guid, rating, first_created, last_updated)  VALUES  ( '32', '5646859F667F45D99645DCE6B18B4B98 ', 0, 44525, 44525 );</v>
      </c>
    </row>
    <row r="1669" spans="1:1">
      <c r="A1669" s="24" t="str">
        <f t="shared" si="11"/>
        <v>INSERT INTO movie_ratings  ( user_guid, movie_guid, rating, first_created, last_updated)  VALUES  ( '32', 'D46437FDDE474DE493BC65360CE3EB70 ', 0, 44525, 44525 );</v>
      </c>
    </row>
    <row r="1670" spans="1:1">
      <c r="A1670" s="24" t="str">
        <f t="shared" si="11"/>
        <v>INSERT INTO movie_ratings  ( user_guid, movie_guid, rating, first_created, last_updated)  VALUES  ( '32', 'EFFB865B750D476B916CD81AA458EA4E ', 0, 44525, 44525 );</v>
      </c>
    </row>
    <row r="1671" spans="1:1">
      <c r="A1671" s="24" t="str">
        <f t="shared" si="11"/>
        <v>INSERT INTO movie_ratings  ( user_guid, movie_guid, rating, first_created, last_updated)  VALUES  ( '32', 'EFFB865B750D476B916CD81AA458EA4E ', 0, 44525, 44525 );</v>
      </c>
    </row>
    <row r="1672" spans="1:1">
      <c r="A1672" s="24" t="str">
        <f t="shared" si="11"/>
        <v>INSERT INTO movie_ratings  ( user_guid, movie_guid, rating, first_created, last_updated)  VALUES  ( '32', 'AFDEAB760E3F4D2E838BF8A17B8A68F3 ', 0, 44525, 44525 );</v>
      </c>
    </row>
    <row r="1673" spans="1:1">
      <c r="A1673" s="24" t="str">
        <f t="shared" si="11"/>
        <v>INSERT INTO movie_ratings  ( user_guid, movie_guid, rating, first_created, last_updated)  VALUES  ( '32', 'FDEFBC386F694D0A9C8A331C21353155 ', 0, 44525, 44525 );</v>
      </c>
    </row>
    <row r="1674" spans="1:1">
      <c r="A1674" s="24" t="str">
        <f t="shared" si="11"/>
        <v>INSERT INTO movie_ratings  ( user_guid, movie_guid, rating, first_created, last_updated)  VALUES  ( '32', 'F55C71545E00463D94D0D1A1C02A691A ', 0, 44525, 44525 );</v>
      </c>
    </row>
    <row r="1675" spans="1:1">
      <c r="A1675" s="24" t="str">
        <f t="shared" si="11"/>
        <v>INSERT INTO movie_ratings  ( user_guid, movie_guid, rating, first_created, last_updated)  VALUES  ( '32', 'F55C71545E00463D94D0D1A1C02A691A ', 0, 44525, 44525 );</v>
      </c>
    </row>
    <row r="1676" spans="1:1">
      <c r="A1676" s="24" t="str">
        <f t="shared" si="11"/>
        <v>INSERT INTO movie_ratings  ( user_guid, movie_guid, rating, first_created, last_updated)  VALUES  ( '32', '40BD70B3379042F2A755A2FA593AABC1 ', 0, 44525, 44525 );</v>
      </c>
    </row>
    <row r="1677" spans="1:1">
      <c r="A1677" s="24" t="str">
        <f t="shared" si="11"/>
        <v>INSERT INTO movie_ratings  ( user_guid, movie_guid, rating, first_created, last_updated)  VALUES  ( '32', '471A92EC236D41F79C72511442B7837A ', 0, 44525, 44525 );</v>
      </c>
    </row>
    <row r="1678" spans="1:1">
      <c r="A1678" s="24" t="str">
        <f t="shared" si="11"/>
        <v>INSERT INTO movie_ratings  ( user_guid, movie_guid, rating, first_created, last_updated)  VALUES  ( '32', '471A92EC236D41F79C72511442B7837A ', 0, 44525, 44525 );</v>
      </c>
    </row>
    <row r="1679" spans="1:1">
      <c r="A1679" s="24" t="str">
        <f t="shared" si="11"/>
        <v>INSERT INTO movie_ratings  ( user_guid, movie_guid, rating, first_created, last_updated)  VALUES  ( '32', '471A92EC236D41F79C72511442B7837A ', 0, 44525, 44525 );</v>
      </c>
    </row>
    <row r="1680" spans="1:1">
      <c r="A1680" s="24" t="str">
        <f t="shared" si="11"/>
        <v>INSERT INTO movie_ratings  ( user_guid, movie_guid, rating, first_created, last_updated)  VALUES  ( '32', '471A92EC236D41F79C72511442B7837A ', 0, 44525, 44525 );</v>
      </c>
    </row>
    <row r="1681" spans="1:1">
      <c r="A1681" s="24" t="str">
        <f t="shared" si="11"/>
        <v>INSERT INTO movie_ratings  ( user_guid, movie_guid, rating, first_created, last_updated)  VALUES  ( '32', '471A92EC236D41F79C72511442B7837A ', 0, 44525, 44525 );</v>
      </c>
    </row>
    <row r="1682" spans="1:1">
      <c r="A1682" s="24" t="str">
        <f t="shared" si="11"/>
        <v>INSERT INTO movie_ratings  ( user_guid, movie_guid, rating, first_created, last_updated)  VALUES  ( '32', 'FDEFBC386F694D0A9C8A331C21353155 ', 0, 44525, 44525 );</v>
      </c>
    </row>
    <row r="1683" spans="1:1">
      <c r="A1683" s="24" t="str">
        <f t="shared" si="11"/>
        <v>INSERT INTO movie_ratings  ( user_guid, movie_guid, rating, first_created, last_updated)  VALUES  ( '32', '4163E74647774234BCC7C9AF2497D163 ', 0, 44525, 44525 );</v>
      </c>
    </row>
    <row r="1684" spans="1:1">
      <c r="A1684" s="24" t="str">
        <f t="shared" si="11"/>
        <v>INSERT INTO movie_ratings  ( user_guid, movie_guid, rating, first_created, last_updated)  VALUES  ( '32', 'D46437FDDE474DE493BC65360CE3EB70 ', 0, 44525, 44525 );</v>
      </c>
    </row>
    <row r="1685" spans="1:1">
      <c r="A1685" s="24" t="str">
        <f t="shared" si="11"/>
        <v>INSERT INTO movie_ratings  ( user_guid, movie_guid, rating, first_created, last_updated)  VALUES  ( '33', 'D46437FDDE474DE493BC65360CE3EB70 ', 2, 44525, 44525 );</v>
      </c>
    </row>
    <row r="1686" spans="1:1">
      <c r="A1686" s="24" t="str">
        <f t="shared" ref="A1686:A1749" si="12">_xlfn.CONCAT("INSERT INTO movie_ratings  ( ",$A$1,", ",$B$1,", ",$C$1,", ",$D$1,", ",$E$1,")"," "," VALUES  ("," ","'",A771,"'",", ","'",B771,"'",", ",C771,", ",D771,", ",E771," )",";")</f>
        <v>INSERT INTO movie_ratings  ( user_guid, movie_guid, rating, first_created, last_updated)  VALUES  ( '33', 'F55C71545E00463D94D0D1A1C02A691A ', 0, 44525, 44525 );</v>
      </c>
    </row>
    <row r="1687" spans="1:1">
      <c r="A1687" s="24" t="str">
        <f t="shared" si="12"/>
        <v>INSERT INTO movie_ratings  ( user_guid, movie_guid, rating, first_created, last_updated)  VALUES  ( '33', 'F55C71545E00463D94D0D1A1C02A691A ', 0, 44525, 44525 );</v>
      </c>
    </row>
    <row r="1688" spans="1:1">
      <c r="A1688" s="24" t="str">
        <f t="shared" si="12"/>
        <v>INSERT INTO movie_ratings  ( user_guid, movie_guid, rating, first_created, last_updated)  VALUES  ( '33', 'D46437FDDE474DE493BC65360CE3EB70 ', 2, 44525, 44525 );</v>
      </c>
    </row>
    <row r="1689" spans="1:1">
      <c r="A1689" s="24" t="str">
        <f t="shared" si="12"/>
        <v>INSERT INTO movie_ratings  ( user_guid, movie_guid, rating, first_created, last_updated)  VALUES  ( '33', 'EFFB865B750D476B916CD81AA458EA4E ', 1, 44525, 44525 );</v>
      </c>
    </row>
    <row r="1690" spans="1:1">
      <c r="A1690" s="24" t="str">
        <f t="shared" si="12"/>
        <v>INSERT INTO movie_ratings  ( user_guid, movie_guid, rating, first_created, last_updated)  VALUES  ( '33', 'FDEFBC386F694D0A9C8A331C21353155 ', 0, 44525, 44525 );</v>
      </c>
    </row>
    <row r="1691" spans="1:1">
      <c r="A1691" s="24" t="str">
        <f t="shared" si="12"/>
        <v>INSERT INTO movie_ratings  ( user_guid, movie_guid, rating, first_created, last_updated)  VALUES  ( '33', '984659EE84504CFEB1D14758827B5B34 ', 6, 44525, 44525 );</v>
      </c>
    </row>
    <row r="1692" spans="1:1">
      <c r="A1692" s="24" t="str">
        <f t="shared" si="12"/>
        <v>INSERT INTO movie_ratings  ( user_guid, movie_guid, rating, first_created, last_updated)  VALUES  ( '33', '5646859F667F45D99645DCE6B18B4B98 ', 2, 44525, 44525 );</v>
      </c>
    </row>
    <row r="1693" spans="1:1">
      <c r="A1693" s="24" t="str">
        <f t="shared" si="12"/>
        <v>INSERT INTO movie_ratings  ( user_guid, movie_guid, rating, first_created, last_updated)  VALUES  ( '33', 'D46437FDDE474DE493BC65360CE3EB70 ', 1, 44525, 44525 );</v>
      </c>
    </row>
    <row r="1694" spans="1:1">
      <c r="A1694" s="24" t="str">
        <f t="shared" si="12"/>
        <v>INSERT INTO movie_ratings  ( user_guid, movie_guid, rating, first_created, last_updated)  VALUES  ( '33', 'EFFB865B750D476B916CD81AA458EA4E ', 0, 44525, 44525 );</v>
      </c>
    </row>
    <row r="1695" spans="1:1">
      <c r="A1695" s="24" t="str">
        <f t="shared" si="12"/>
        <v>INSERT INTO movie_ratings  ( user_guid, movie_guid, rating, first_created, last_updated)  VALUES  ( '33', 'EFFB865B750D476B916CD81AA458EA4E ', 0, 44525, 44525 );</v>
      </c>
    </row>
    <row r="1696" spans="1:1">
      <c r="A1696" s="24" t="str">
        <f t="shared" si="12"/>
        <v>INSERT INTO movie_ratings  ( user_guid, movie_guid, rating, first_created, last_updated)  VALUES  ( '33', 'AFDEAB760E3F4D2E838BF8A17B8A68F3 ', 5, 44525, 44525 );</v>
      </c>
    </row>
    <row r="1697" spans="1:1">
      <c r="A1697" s="24" t="str">
        <f t="shared" si="12"/>
        <v>INSERT INTO movie_ratings  ( user_guid, movie_guid, rating, first_created, last_updated)  VALUES  ( '33', 'FDEFBC386F694D0A9C8A331C21353155 ', 1, 44525, 44525 );</v>
      </c>
    </row>
    <row r="1698" spans="1:1">
      <c r="A1698" s="24" t="str">
        <f t="shared" si="12"/>
        <v>INSERT INTO movie_ratings  ( user_guid, movie_guid, rating, first_created, last_updated)  VALUES  ( '33', 'F55C71545E00463D94D0D1A1C02A691A ', 0, 44525, 44525 );</v>
      </c>
    </row>
    <row r="1699" spans="1:1">
      <c r="A1699" s="24" t="str">
        <f t="shared" si="12"/>
        <v>INSERT INTO movie_ratings  ( user_guid, movie_guid, rating, first_created, last_updated)  VALUES  ( '33', 'F55C71545E00463D94D0D1A1C02A691A ', 0, 44525, 44525 );</v>
      </c>
    </row>
    <row r="1700" spans="1:1">
      <c r="A1700" s="24" t="str">
        <f t="shared" si="12"/>
        <v>INSERT INTO movie_ratings  ( user_guid, movie_guid, rating, first_created, last_updated)  VALUES  ( '33', '40BD70B3379042F2A755A2FA593AABC1 ', 0, 44525, 44525 );</v>
      </c>
    </row>
    <row r="1701" spans="1:1">
      <c r="A1701" s="24" t="str">
        <f t="shared" si="12"/>
        <v>INSERT INTO movie_ratings  ( user_guid, movie_guid, rating, first_created, last_updated)  VALUES  ( '33', '471A92EC236D41F79C72511442B7837A ', 1, 44525, 44525 );</v>
      </c>
    </row>
    <row r="1702" spans="1:1">
      <c r="A1702" s="24" t="str">
        <f t="shared" si="12"/>
        <v>INSERT INTO movie_ratings  ( user_guid, movie_guid, rating, first_created, last_updated)  VALUES  ( '33', '471A92EC236D41F79C72511442B7837A ', 0, 44525, 44525 );</v>
      </c>
    </row>
    <row r="1703" spans="1:1">
      <c r="A1703" s="24" t="str">
        <f t="shared" si="12"/>
        <v>INSERT INTO movie_ratings  ( user_guid, movie_guid, rating, first_created, last_updated)  VALUES  ( '33', '471A92EC236D41F79C72511442B7837A ', 1, 44525, 44525 );</v>
      </c>
    </row>
    <row r="1704" spans="1:1">
      <c r="A1704" s="24" t="str">
        <f t="shared" si="12"/>
        <v>INSERT INTO movie_ratings  ( user_guid, movie_guid, rating, first_created, last_updated)  VALUES  ( '33', '471A92EC236D41F79C72511442B7837A ', 0, 44525, 44525 );</v>
      </c>
    </row>
    <row r="1705" spans="1:1">
      <c r="A1705" s="24" t="str">
        <f t="shared" si="12"/>
        <v>INSERT INTO movie_ratings  ( user_guid, movie_guid, rating, first_created, last_updated)  VALUES  ( '33', '471A92EC236D41F79C72511442B7837A ', 0, 44525, 44525 );</v>
      </c>
    </row>
    <row r="1706" spans="1:1">
      <c r="A1706" s="24" t="str">
        <f t="shared" si="12"/>
        <v>INSERT INTO movie_ratings  ( user_guid, movie_guid, rating, first_created, last_updated)  VALUES  ( '33', 'FDEFBC386F694D0A9C8A331C21353155 ', 0, 44525, 44525 );</v>
      </c>
    </row>
    <row r="1707" spans="1:1">
      <c r="A1707" s="24" t="str">
        <f t="shared" si="12"/>
        <v>INSERT INTO movie_ratings  ( user_guid, movie_guid, rating, first_created, last_updated)  VALUES  ( '33', '4163E74647774234BCC7C9AF2497D163 ', 0, 44525, 44525 );</v>
      </c>
    </row>
    <row r="1708" spans="1:1">
      <c r="A1708" s="24" t="str">
        <f t="shared" si="12"/>
        <v>INSERT INTO movie_ratings  ( user_guid, movie_guid, rating, first_created, last_updated)  VALUES  ( '33', 'D46437FDDE474DE493BC65360CE3EB70 ', 1, 44525, 44525 );</v>
      </c>
    </row>
    <row r="1709" spans="1:1">
      <c r="A1709" s="24" t="str">
        <f t="shared" si="12"/>
        <v>INSERT INTO movie_ratings  ( user_guid, movie_guid, rating, first_created, last_updated)  VALUES  ( '34', 'D46437FDDE474DE493BC65360CE3EB70 ', 0, 44525, 44525 );</v>
      </c>
    </row>
    <row r="1710" spans="1:1">
      <c r="A1710" s="24" t="str">
        <f t="shared" si="12"/>
        <v>INSERT INTO movie_ratings  ( user_guid, movie_guid, rating, first_created, last_updated)  VALUES  ( '34', 'F55C71545E00463D94D0D1A1C02A691A ', 0, 44525, 44525 );</v>
      </c>
    </row>
    <row r="1711" spans="1:1">
      <c r="A1711" s="24" t="str">
        <f t="shared" si="12"/>
        <v>INSERT INTO movie_ratings  ( user_guid, movie_guid, rating, first_created, last_updated)  VALUES  ( '34', 'F55C71545E00463D94D0D1A1C02A691A ', 0, 44525, 44525 );</v>
      </c>
    </row>
    <row r="1712" spans="1:1">
      <c r="A1712" s="24" t="str">
        <f t="shared" si="12"/>
        <v>INSERT INTO movie_ratings  ( user_guid, movie_guid, rating, first_created, last_updated)  VALUES  ( '34', 'D46437FDDE474DE493BC65360CE3EB70 ', 0, 44525, 44525 );</v>
      </c>
    </row>
    <row r="1713" spans="1:1">
      <c r="A1713" s="24" t="str">
        <f t="shared" si="12"/>
        <v>INSERT INTO movie_ratings  ( user_guid, movie_guid, rating, first_created, last_updated)  VALUES  ( '34', 'EFFB865B750D476B916CD81AA458EA4E ', 5, 44525, 44525 );</v>
      </c>
    </row>
    <row r="1714" spans="1:1">
      <c r="A1714" s="24" t="str">
        <f t="shared" si="12"/>
        <v>INSERT INTO movie_ratings  ( user_guid, movie_guid, rating, first_created, last_updated)  VALUES  ( '34', 'FDEFBC386F694D0A9C8A331C21353155 ', 0, 44525, 44525 );</v>
      </c>
    </row>
    <row r="1715" spans="1:1">
      <c r="A1715" s="24" t="str">
        <f t="shared" si="12"/>
        <v>INSERT INTO movie_ratings  ( user_guid, movie_guid, rating, first_created, last_updated)  VALUES  ( '34', '984659EE84504CFEB1D14758827B5B34 ', 4, 44525, 44525 );</v>
      </c>
    </row>
    <row r="1716" spans="1:1">
      <c r="A1716" s="24" t="str">
        <f t="shared" si="12"/>
        <v>INSERT INTO movie_ratings  ( user_guid, movie_guid, rating, first_created, last_updated)  VALUES  ( '34', '5646859F667F45D99645DCE6B18B4B98 ', 0, 44525, 44525 );</v>
      </c>
    </row>
    <row r="1717" spans="1:1">
      <c r="A1717" s="24" t="str">
        <f t="shared" si="12"/>
        <v>INSERT INTO movie_ratings  ( user_guid, movie_guid, rating, first_created, last_updated)  VALUES  ( '34', 'D46437FDDE474DE493BC65360CE3EB70 ', 0, 44525, 44525 );</v>
      </c>
    </row>
    <row r="1718" spans="1:1">
      <c r="A1718" s="24" t="str">
        <f t="shared" si="12"/>
        <v>INSERT INTO movie_ratings  ( user_guid, movie_guid, rating, first_created, last_updated)  VALUES  ( '34', 'EFFB865B750D476B916CD81AA458EA4E ', 0, 44525, 44525 );</v>
      </c>
    </row>
    <row r="1719" spans="1:1">
      <c r="A1719" s="24" t="str">
        <f t="shared" si="12"/>
        <v>INSERT INTO movie_ratings  ( user_guid, movie_guid, rating, first_created, last_updated)  VALUES  ( '34', 'EFFB865B750D476B916CD81AA458EA4E ', 0, 44525, 44525 );</v>
      </c>
    </row>
    <row r="1720" spans="1:1">
      <c r="A1720" s="24" t="str">
        <f t="shared" si="12"/>
        <v>INSERT INTO movie_ratings  ( user_guid, movie_guid, rating, first_created, last_updated)  VALUES  ( '34', 'AFDEAB760E3F4D2E838BF8A17B8A68F3 ', 0, 44525, 44525 );</v>
      </c>
    </row>
    <row r="1721" spans="1:1">
      <c r="A1721" s="24" t="str">
        <f t="shared" si="12"/>
        <v>INSERT INTO movie_ratings  ( user_guid, movie_guid, rating, first_created, last_updated)  VALUES  ( '34', 'FDEFBC386F694D0A9C8A331C21353155 ', 0, 44525, 44525 );</v>
      </c>
    </row>
    <row r="1722" spans="1:1">
      <c r="A1722" s="24" t="str">
        <f t="shared" si="12"/>
        <v>INSERT INTO movie_ratings  ( user_guid, movie_guid, rating, first_created, last_updated)  VALUES  ( '34', 'F55C71545E00463D94D0D1A1C02A691A ', 0, 44525, 44525 );</v>
      </c>
    </row>
    <row r="1723" spans="1:1">
      <c r="A1723" s="24" t="str">
        <f t="shared" si="12"/>
        <v>INSERT INTO movie_ratings  ( user_guid, movie_guid, rating, first_created, last_updated)  VALUES  ( '34', 'F55C71545E00463D94D0D1A1C02A691A ', 0, 44525, 44525 );</v>
      </c>
    </row>
    <row r="1724" spans="1:1">
      <c r="A1724" s="24" t="str">
        <f t="shared" si="12"/>
        <v>INSERT INTO movie_ratings  ( user_guid, movie_guid, rating, first_created, last_updated)  VALUES  ( '34', '40BD70B3379042F2A755A2FA593AABC1 ', 0, 44525, 44525 );</v>
      </c>
    </row>
    <row r="1725" spans="1:1">
      <c r="A1725" s="24" t="str">
        <f t="shared" si="12"/>
        <v>INSERT INTO movie_ratings  ( user_guid, movie_guid, rating, first_created, last_updated)  VALUES  ( '34', '471A92EC236D41F79C72511442B7837A ', 0, 44525, 44525 );</v>
      </c>
    </row>
    <row r="1726" spans="1:1">
      <c r="A1726" s="24" t="str">
        <f t="shared" si="12"/>
        <v>INSERT INTO movie_ratings  ( user_guid, movie_guid, rating, first_created, last_updated)  VALUES  ( '34', '471A92EC236D41F79C72511442B7837A ', 0, 44525, 44525 );</v>
      </c>
    </row>
    <row r="1727" spans="1:1">
      <c r="A1727" s="24" t="str">
        <f t="shared" si="12"/>
        <v>INSERT INTO movie_ratings  ( user_guid, movie_guid, rating, first_created, last_updated)  VALUES  ( '34', '471A92EC236D41F79C72511442B7837A ', 0, 44525, 44525 );</v>
      </c>
    </row>
    <row r="1728" spans="1:1">
      <c r="A1728" s="24" t="str">
        <f t="shared" si="12"/>
        <v>INSERT INTO movie_ratings  ( user_guid, movie_guid, rating, first_created, last_updated)  VALUES  ( '34', '471A92EC236D41F79C72511442B7837A ', 0, 44525, 44525 );</v>
      </c>
    </row>
    <row r="1729" spans="1:1">
      <c r="A1729" s="24" t="str">
        <f t="shared" si="12"/>
        <v>INSERT INTO movie_ratings  ( user_guid, movie_guid, rating, first_created, last_updated)  VALUES  ( '34', '471A92EC236D41F79C72511442B7837A ', 0, 44525, 44525 );</v>
      </c>
    </row>
    <row r="1730" spans="1:1">
      <c r="A1730" s="24" t="str">
        <f t="shared" si="12"/>
        <v>INSERT INTO movie_ratings  ( user_guid, movie_guid, rating, first_created, last_updated)  VALUES  ( '34', 'FDEFBC386F694D0A9C8A331C21353155 ', 0, 44525, 44525 );</v>
      </c>
    </row>
    <row r="1731" spans="1:1">
      <c r="A1731" s="24" t="str">
        <f t="shared" si="12"/>
        <v>INSERT INTO movie_ratings  ( user_guid, movie_guid, rating, first_created, last_updated)  VALUES  ( '34', '4163E74647774234BCC7C9AF2497D163 ', 0, 44525, 44525 );</v>
      </c>
    </row>
    <row r="1732" spans="1:1">
      <c r="A1732" s="24" t="str">
        <f t="shared" si="12"/>
        <v>INSERT INTO movie_ratings  ( user_guid, movie_guid, rating, first_created, last_updated)  VALUES  ( '34', 'D46437FDDE474DE493BC65360CE3EB70 ', 0, 44525, 44525 );</v>
      </c>
    </row>
    <row r="1733" spans="1:1">
      <c r="A1733" s="24" t="str">
        <f t="shared" si="12"/>
        <v>INSERT INTO movie_ratings  ( user_guid, movie_guid, rating, first_created, last_updated)  VALUES  ( '35', 'D46437FDDE474DE493BC65360CE3EB70 ', 6, 44525, 44525 );</v>
      </c>
    </row>
    <row r="1734" spans="1:1">
      <c r="A1734" s="24" t="str">
        <f t="shared" si="12"/>
        <v>INSERT INTO movie_ratings  ( user_guid, movie_guid, rating, first_created, last_updated)  VALUES  ( '35', 'F55C71545E00463D94D0D1A1C02A691A ', 4, 44525, 44525 );</v>
      </c>
    </row>
    <row r="1735" spans="1:1">
      <c r="A1735" s="24" t="str">
        <f t="shared" si="12"/>
        <v>INSERT INTO movie_ratings  ( user_guid, movie_guid, rating, first_created, last_updated)  VALUES  ( '35', 'F55C71545E00463D94D0D1A1C02A691A ', 5, 44525, 44525 );</v>
      </c>
    </row>
    <row r="1736" spans="1:1">
      <c r="A1736" s="24" t="str">
        <f t="shared" si="12"/>
        <v>INSERT INTO movie_ratings  ( user_guid, movie_guid, rating, first_created, last_updated)  VALUES  ( '35', 'D46437FDDE474DE493BC65360CE3EB70 ', 6, 44525, 44525 );</v>
      </c>
    </row>
    <row r="1737" spans="1:1">
      <c r="A1737" s="24" t="str">
        <f t="shared" si="12"/>
        <v>INSERT INTO movie_ratings  ( user_guid, movie_guid, rating, first_created, last_updated)  VALUES  ( '35', 'EFFB865B750D476B916CD81AA458EA4E ', 6, 44525, 44525 );</v>
      </c>
    </row>
    <row r="1738" spans="1:1">
      <c r="A1738" s="24" t="str">
        <f t="shared" si="12"/>
        <v>INSERT INTO movie_ratings  ( user_guid, movie_guid, rating, first_created, last_updated)  VALUES  ( '35', 'FDEFBC386F694D0A9C8A331C21353155 ', 5, 44525, 44525 );</v>
      </c>
    </row>
    <row r="1739" spans="1:1">
      <c r="A1739" s="24" t="str">
        <f t="shared" si="12"/>
        <v>INSERT INTO movie_ratings  ( user_guid, movie_guid, rating, first_created, last_updated)  VALUES  ( '35', '984659EE84504CFEB1D14758827B5B34 ', 5, 44525, 44525 );</v>
      </c>
    </row>
    <row r="1740" spans="1:1">
      <c r="A1740" s="24" t="str">
        <f t="shared" si="12"/>
        <v>INSERT INTO movie_ratings  ( user_guid, movie_guid, rating, first_created, last_updated)  VALUES  ( '35', '5646859F667F45D99645DCE6B18B4B98 ', 5, 44525, 44525 );</v>
      </c>
    </row>
    <row r="1741" spans="1:1">
      <c r="A1741" s="24" t="str">
        <f t="shared" si="12"/>
        <v>INSERT INTO movie_ratings  ( user_guid, movie_guid, rating, first_created, last_updated)  VALUES  ( '35', 'D46437FDDE474DE493BC65360CE3EB70 ', 5, 44525, 44525 );</v>
      </c>
    </row>
    <row r="1742" spans="1:1">
      <c r="A1742" s="24" t="str">
        <f t="shared" si="12"/>
        <v>INSERT INTO movie_ratings  ( user_guid, movie_guid, rating, first_created, last_updated)  VALUES  ( '35', 'EFFB865B750D476B916CD81AA458EA4E ', 3, 44525, 44525 );</v>
      </c>
    </row>
    <row r="1743" spans="1:1">
      <c r="A1743" s="24" t="str">
        <f t="shared" si="12"/>
        <v>INSERT INTO movie_ratings  ( user_guid, movie_guid, rating, first_created, last_updated)  VALUES  ( '35', 'EFFB865B750D476B916CD81AA458EA4E ', 5, 44525, 44525 );</v>
      </c>
    </row>
    <row r="1744" spans="1:1">
      <c r="A1744" s="24" t="str">
        <f t="shared" si="12"/>
        <v>INSERT INTO movie_ratings  ( user_guid, movie_guid, rating, first_created, last_updated)  VALUES  ( '35', 'AFDEAB760E3F4D2E838BF8A17B8A68F3 ', 5, 44525, 44525 );</v>
      </c>
    </row>
    <row r="1745" spans="1:1">
      <c r="A1745" s="24" t="str">
        <f t="shared" si="12"/>
        <v>INSERT INTO movie_ratings  ( user_guid, movie_guid, rating, first_created, last_updated)  VALUES  ( '35', 'FDEFBC386F694D0A9C8A331C21353155 ', 3, 44525, 44525 );</v>
      </c>
    </row>
    <row r="1746" spans="1:1">
      <c r="A1746" s="24" t="str">
        <f t="shared" si="12"/>
        <v>INSERT INTO movie_ratings  ( user_guid, movie_guid, rating, first_created, last_updated)  VALUES  ( '35', 'F55C71545E00463D94D0D1A1C02A691A ', 0, 44525, 44525 );</v>
      </c>
    </row>
    <row r="1747" spans="1:1">
      <c r="A1747" s="24" t="str">
        <f t="shared" si="12"/>
        <v>INSERT INTO movie_ratings  ( user_guid, movie_guid, rating, first_created, last_updated)  VALUES  ( '35', 'F55C71545E00463D94D0D1A1C02A691A ', 0, 44525, 44525 );</v>
      </c>
    </row>
    <row r="1748" spans="1:1">
      <c r="A1748" s="24" t="str">
        <f t="shared" si="12"/>
        <v>INSERT INTO movie_ratings  ( user_guid, movie_guid, rating, first_created, last_updated)  VALUES  ( '35', '40BD70B3379042F2A755A2FA593AABC1 ', 0, 44525, 44525 );</v>
      </c>
    </row>
    <row r="1749" spans="1:1">
      <c r="A1749" s="24" t="str">
        <f t="shared" si="12"/>
        <v>INSERT INTO movie_ratings  ( user_guid, movie_guid, rating, first_created, last_updated)  VALUES  ( '35', '471A92EC236D41F79C72511442B7837A ', 0, 44525, 44525 );</v>
      </c>
    </row>
    <row r="1750" spans="1:1">
      <c r="A1750" s="24" t="str">
        <f t="shared" ref="A1750:A1813" si="13">_xlfn.CONCAT("INSERT INTO movie_ratings  ( ",$A$1,", ",$B$1,", ",$C$1,", ",$D$1,", ",$E$1,")"," "," VALUES  ("," ","'",A835,"'",", ","'",B835,"'",", ",C835,", ",D835,", ",E835," )",";")</f>
        <v>INSERT INTO movie_ratings  ( user_guid, movie_guid, rating, first_created, last_updated)  VALUES  ( '35', '471A92EC236D41F79C72511442B7837A ', 0, 44525, 44525 );</v>
      </c>
    </row>
    <row r="1751" spans="1:1">
      <c r="A1751" s="24" t="str">
        <f t="shared" si="13"/>
        <v>INSERT INTO movie_ratings  ( user_guid, movie_guid, rating, first_created, last_updated)  VALUES  ( '35', '471A92EC236D41F79C72511442B7837A ', 6, 44525, 44525 );</v>
      </c>
    </row>
    <row r="1752" spans="1:1">
      <c r="A1752" s="24" t="str">
        <f t="shared" si="13"/>
        <v>INSERT INTO movie_ratings  ( user_guid, movie_guid, rating, first_created, last_updated)  VALUES  ( '35', '471A92EC236D41F79C72511442B7837A ', 0, 44525, 44525 );</v>
      </c>
    </row>
    <row r="1753" spans="1:1">
      <c r="A1753" s="24" t="str">
        <f t="shared" si="13"/>
        <v>INSERT INTO movie_ratings  ( user_guid, movie_guid, rating, first_created, last_updated)  VALUES  ( '35', '471A92EC236D41F79C72511442B7837A ', 0, 44525, 44525 );</v>
      </c>
    </row>
    <row r="1754" spans="1:1">
      <c r="A1754" s="24" t="str">
        <f t="shared" si="13"/>
        <v>INSERT INTO movie_ratings  ( user_guid, movie_guid, rating, first_created, last_updated)  VALUES  ( '35', 'FDEFBC386F694D0A9C8A331C21353155 ', 0, 44525, 44525 );</v>
      </c>
    </row>
    <row r="1755" spans="1:1">
      <c r="A1755" s="24" t="str">
        <f t="shared" si="13"/>
        <v>INSERT INTO movie_ratings  ( user_guid, movie_guid, rating, first_created, last_updated)  VALUES  ( '35', '4163E74647774234BCC7C9AF2497D163 ', 0, 44525, 44525 );</v>
      </c>
    </row>
    <row r="1756" spans="1:1">
      <c r="A1756" s="24" t="str">
        <f t="shared" si="13"/>
        <v>INSERT INTO movie_ratings  ( user_guid, movie_guid, rating, first_created, last_updated)  VALUES  ( '35', 'D46437FDDE474DE493BC65360CE3EB70 ', 0, 44525, 44525 );</v>
      </c>
    </row>
    <row r="1757" spans="1:1">
      <c r="A1757" s="24" t="str">
        <f t="shared" si="13"/>
        <v>INSERT INTO movie_ratings  ( user_guid, movie_guid, rating, first_created, last_updated)  VALUES  ( '36', 'D46437FDDE474DE493BC65360CE3EB70 ', 5, 44525, 44525 );</v>
      </c>
    </row>
    <row r="1758" spans="1:1">
      <c r="A1758" s="24" t="str">
        <f t="shared" si="13"/>
        <v>INSERT INTO movie_ratings  ( user_guid, movie_guid, rating, first_created, last_updated)  VALUES  ( '36', 'F55C71545E00463D94D0D1A1C02A691A ', 4, 44525, 44525 );</v>
      </c>
    </row>
    <row r="1759" spans="1:1">
      <c r="A1759" s="24" t="str">
        <f t="shared" si="13"/>
        <v>INSERT INTO movie_ratings  ( user_guid, movie_guid, rating, first_created, last_updated)  VALUES  ( '36', 'F55C71545E00463D94D0D1A1C02A691A ', 5, 44525, 44525 );</v>
      </c>
    </row>
    <row r="1760" spans="1:1">
      <c r="A1760" s="24" t="str">
        <f t="shared" si="13"/>
        <v>INSERT INTO movie_ratings  ( user_guid, movie_guid, rating, first_created, last_updated)  VALUES  ( '36', 'D46437FDDE474DE493BC65360CE3EB70 ', 6, 44525, 44525 );</v>
      </c>
    </row>
    <row r="1761" spans="1:1">
      <c r="A1761" s="24" t="str">
        <f t="shared" si="13"/>
        <v>INSERT INTO movie_ratings  ( user_guid, movie_guid, rating, first_created, last_updated)  VALUES  ( '36', 'EFFB865B750D476B916CD81AA458EA4E ', 6, 44525, 44525 );</v>
      </c>
    </row>
    <row r="1762" spans="1:1">
      <c r="A1762" s="24" t="str">
        <f t="shared" si="13"/>
        <v>INSERT INTO movie_ratings  ( user_guid, movie_guid, rating, first_created, last_updated)  VALUES  ( '36', 'FDEFBC386F694D0A9C8A331C21353155 ', 5, 44525, 44525 );</v>
      </c>
    </row>
    <row r="1763" spans="1:1">
      <c r="A1763" s="24" t="str">
        <f t="shared" si="13"/>
        <v>INSERT INTO movie_ratings  ( user_guid, movie_guid, rating, first_created, last_updated)  VALUES  ( '36', '984659EE84504CFEB1D14758827B5B34 ', 5, 44525, 44525 );</v>
      </c>
    </row>
    <row r="1764" spans="1:1">
      <c r="A1764" s="24" t="str">
        <f t="shared" si="13"/>
        <v>INSERT INTO movie_ratings  ( user_guid, movie_guid, rating, first_created, last_updated)  VALUES  ( '36', '5646859F667F45D99645DCE6B18B4B98 ', 5, 44525, 44525 );</v>
      </c>
    </row>
    <row r="1765" spans="1:1">
      <c r="A1765" s="24" t="str">
        <f t="shared" si="13"/>
        <v>INSERT INTO movie_ratings  ( user_guid, movie_guid, rating, first_created, last_updated)  VALUES  ( '36', 'D46437FDDE474DE493BC65360CE3EB70 ', 5, 44525, 44525 );</v>
      </c>
    </row>
    <row r="1766" spans="1:1">
      <c r="A1766" s="24" t="str">
        <f t="shared" si="13"/>
        <v>INSERT INTO movie_ratings  ( user_guid, movie_guid, rating, first_created, last_updated)  VALUES  ( '36', 'EFFB865B750D476B916CD81AA458EA4E ', 4, 44525, 44525 );</v>
      </c>
    </row>
    <row r="1767" spans="1:1">
      <c r="A1767" s="24" t="str">
        <f t="shared" si="13"/>
        <v>INSERT INTO movie_ratings  ( user_guid, movie_guid, rating, first_created, last_updated)  VALUES  ( '36', 'EFFB865B750D476B916CD81AA458EA4E ', 5, 44525, 44525 );</v>
      </c>
    </row>
    <row r="1768" spans="1:1">
      <c r="A1768" s="24" t="str">
        <f t="shared" si="13"/>
        <v>INSERT INTO movie_ratings  ( user_guid, movie_guid, rating, first_created, last_updated)  VALUES  ( '36', 'AFDEAB760E3F4D2E838BF8A17B8A68F3 ', 6, 44525, 44525 );</v>
      </c>
    </row>
    <row r="1769" spans="1:1">
      <c r="A1769" s="24" t="str">
        <f t="shared" si="13"/>
        <v>INSERT INTO movie_ratings  ( user_guid, movie_guid, rating, first_created, last_updated)  VALUES  ( '36', 'FDEFBC386F694D0A9C8A331C21353155 ', 5, 44525, 44525 );</v>
      </c>
    </row>
    <row r="1770" spans="1:1">
      <c r="A1770" s="24" t="str">
        <f t="shared" si="13"/>
        <v>INSERT INTO movie_ratings  ( user_guid, movie_guid, rating, first_created, last_updated)  VALUES  ( '36', 'F55C71545E00463D94D0D1A1C02A691A ', 4, 44525, 44525 );</v>
      </c>
    </row>
    <row r="1771" spans="1:1">
      <c r="A1771" s="24" t="str">
        <f t="shared" si="13"/>
        <v>INSERT INTO movie_ratings  ( user_guid, movie_guid, rating, first_created, last_updated)  VALUES  ( '36', 'F55C71545E00463D94D0D1A1C02A691A ', 5, 44525, 44525 );</v>
      </c>
    </row>
    <row r="1772" spans="1:1">
      <c r="A1772" s="24" t="str">
        <f t="shared" si="13"/>
        <v>INSERT INTO movie_ratings  ( user_guid, movie_guid, rating, first_created, last_updated)  VALUES  ( '36', '40BD70B3379042F2A755A2FA593AABC1 ', 4, 44525, 44525 );</v>
      </c>
    </row>
    <row r="1773" spans="1:1">
      <c r="A1773" s="24" t="str">
        <f t="shared" si="13"/>
        <v>INSERT INTO movie_ratings  ( user_guid, movie_guid, rating, first_created, last_updated)  VALUES  ( '36', '471A92EC236D41F79C72511442B7837A ', 4, 44525, 44525 );</v>
      </c>
    </row>
    <row r="1774" spans="1:1">
      <c r="A1774" s="24" t="str">
        <f t="shared" si="13"/>
        <v>INSERT INTO movie_ratings  ( user_guid, movie_guid, rating, first_created, last_updated)  VALUES  ( '36', '471A92EC236D41F79C72511442B7837A ', 5, 44525, 44525 );</v>
      </c>
    </row>
    <row r="1775" spans="1:1">
      <c r="A1775" s="24" t="str">
        <f t="shared" si="13"/>
        <v>INSERT INTO movie_ratings  ( user_guid, movie_guid, rating, first_created, last_updated)  VALUES  ( '36', '471A92EC236D41F79C72511442B7837A ', 5, 44525, 44525 );</v>
      </c>
    </row>
    <row r="1776" spans="1:1">
      <c r="A1776" s="24" t="str">
        <f t="shared" si="13"/>
        <v>INSERT INTO movie_ratings  ( user_guid, movie_guid, rating, first_created, last_updated)  VALUES  ( '36', '471A92EC236D41F79C72511442B7837A ', 4, 44525, 44525 );</v>
      </c>
    </row>
    <row r="1777" spans="1:1">
      <c r="A1777" s="24" t="str">
        <f t="shared" si="13"/>
        <v>INSERT INTO movie_ratings  ( user_guid, movie_guid, rating, first_created, last_updated)  VALUES  ( '36', '471A92EC236D41F79C72511442B7837A ', 5, 44525, 44525 );</v>
      </c>
    </row>
    <row r="1778" spans="1:1">
      <c r="A1778" s="24" t="str">
        <f t="shared" si="13"/>
        <v>INSERT INTO movie_ratings  ( user_guid, movie_guid, rating, first_created, last_updated)  VALUES  ( '36', 'FDEFBC386F694D0A9C8A331C21353155 ', 4, 44525, 44525 );</v>
      </c>
    </row>
    <row r="1779" spans="1:1">
      <c r="A1779" s="24" t="str">
        <f t="shared" si="13"/>
        <v>INSERT INTO movie_ratings  ( user_guid, movie_guid, rating, first_created, last_updated)  VALUES  ( '36', '4163E74647774234BCC7C9AF2497D163 ', 4, 44525, 44525 );</v>
      </c>
    </row>
    <row r="1780" spans="1:1">
      <c r="A1780" s="24" t="str">
        <f t="shared" si="13"/>
        <v>INSERT INTO movie_ratings  ( user_guid, movie_guid, rating, first_created, last_updated)  VALUES  ( '36', 'D46437FDDE474DE493BC65360CE3EB70 ', 4, 44525, 44525 );</v>
      </c>
    </row>
    <row r="1781" spans="1:1">
      <c r="A1781" s="24" t="str">
        <f t="shared" si="13"/>
        <v>INSERT INTO movie_ratings  ( user_guid, movie_guid, rating, first_created, last_updated)  VALUES  ( '37', 'D46437FDDE474DE493BC65360CE3EB70 ', 4, 44525, 44525 );</v>
      </c>
    </row>
    <row r="1782" spans="1:1">
      <c r="A1782" s="24" t="str">
        <f t="shared" si="13"/>
        <v>INSERT INTO movie_ratings  ( user_guid, movie_guid, rating, first_created, last_updated)  VALUES  ( '37', 'F55C71545E00463D94D0D1A1C02A691A ', 4, 44525, 44525 );</v>
      </c>
    </row>
    <row r="1783" spans="1:1">
      <c r="A1783" s="24" t="str">
        <f t="shared" si="13"/>
        <v>INSERT INTO movie_ratings  ( user_guid, movie_guid, rating, first_created, last_updated)  VALUES  ( '37', 'F55C71545E00463D94D0D1A1C02A691A ', 4, 44525, 44525 );</v>
      </c>
    </row>
    <row r="1784" spans="1:1">
      <c r="A1784" s="24" t="str">
        <f t="shared" si="13"/>
        <v>INSERT INTO movie_ratings  ( user_guid, movie_guid, rating, first_created, last_updated)  VALUES  ( '37', 'D46437FDDE474DE493BC65360CE3EB70 ', 6, 44525, 44525 );</v>
      </c>
    </row>
    <row r="1785" spans="1:1">
      <c r="A1785" s="24" t="str">
        <f t="shared" si="13"/>
        <v>INSERT INTO movie_ratings  ( user_guid, movie_guid, rating, first_created, last_updated)  VALUES  ( '37', 'EFFB865B750D476B916CD81AA458EA4E ', 6, 44525, 44525 );</v>
      </c>
    </row>
    <row r="1786" spans="1:1">
      <c r="A1786" s="24" t="str">
        <f t="shared" si="13"/>
        <v>INSERT INTO movie_ratings  ( user_guid, movie_guid, rating, first_created, last_updated)  VALUES  ( '37', 'FDEFBC386F694D0A9C8A331C21353155 ', 4, 44525, 44525 );</v>
      </c>
    </row>
    <row r="1787" spans="1:1">
      <c r="A1787" s="24" t="str">
        <f t="shared" si="13"/>
        <v>INSERT INTO movie_ratings  ( user_guid, movie_guid, rating, first_created, last_updated)  VALUES  ( '37', '984659EE84504CFEB1D14758827B5B34 ', 2, 44525, 44525 );</v>
      </c>
    </row>
    <row r="1788" spans="1:1">
      <c r="A1788" s="24" t="str">
        <f t="shared" si="13"/>
        <v>INSERT INTO movie_ratings  ( user_guid, movie_guid, rating, first_created, last_updated)  VALUES  ( '37', '5646859F667F45D99645DCE6B18B4B98 ', 2, 44525, 44525 );</v>
      </c>
    </row>
    <row r="1789" spans="1:1">
      <c r="A1789" s="24" t="str">
        <f t="shared" si="13"/>
        <v>INSERT INTO movie_ratings  ( user_guid, movie_guid, rating, first_created, last_updated)  VALUES  ( '37', 'D46437FDDE474DE493BC65360CE3EB70 ', 2, 44525, 44525 );</v>
      </c>
    </row>
    <row r="1790" spans="1:1">
      <c r="A1790" s="24" t="str">
        <f t="shared" si="13"/>
        <v>INSERT INTO movie_ratings  ( user_guid, movie_guid, rating, first_created, last_updated)  VALUES  ( '37', 'EFFB865B750D476B916CD81AA458EA4E ', 2, 44525, 44525 );</v>
      </c>
    </row>
    <row r="1791" spans="1:1">
      <c r="A1791" s="24" t="str">
        <f t="shared" si="13"/>
        <v>INSERT INTO movie_ratings  ( user_guid, movie_guid, rating, first_created, last_updated)  VALUES  ( '37', 'EFFB865B750D476B916CD81AA458EA4E ', 2, 44525, 44525 );</v>
      </c>
    </row>
    <row r="1792" spans="1:1">
      <c r="A1792" s="24" t="str">
        <f t="shared" si="13"/>
        <v>INSERT INTO movie_ratings  ( user_guid, movie_guid, rating, first_created, last_updated)  VALUES  ( '37', 'AFDEAB760E3F4D2E838BF8A17B8A68F3 ', 2, 44525, 44525 );</v>
      </c>
    </row>
    <row r="1793" spans="1:1">
      <c r="A1793" s="24" t="str">
        <f t="shared" si="13"/>
        <v>INSERT INTO movie_ratings  ( user_guid, movie_guid, rating, first_created, last_updated)  VALUES  ( '37', 'FDEFBC386F694D0A9C8A331C21353155 ', 4, 44525, 44525 );</v>
      </c>
    </row>
    <row r="1794" spans="1:1">
      <c r="A1794" s="24" t="str">
        <f t="shared" si="13"/>
        <v>INSERT INTO movie_ratings  ( user_guid, movie_guid, rating, first_created, last_updated)  VALUES  ( '37', 'F55C71545E00463D94D0D1A1C02A691A ', 4, 44525, 44525 );</v>
      </c>
    </row>
    <row r="1795" spans="1:1">
      <c r="A1795" s="24" t="str">
        <f t="shared" si="13"/>
        <v>INSERT INTO movie_ratings  ( user_guid, movie_guid, rating, first_created, last_updated)  VALUES  ( '37', 'F55C71545E00463D94D0D1A1C02A691A ', 4, 44525, 44525 );</v>
      </c>
    </row>
    <row r="1796" spans="1:1">
      <c r="A1796" s="24" t="str">
        <f t="shared" si="13"/>
        <v>INSERT INTO movie_ratings  ( user_guid, movie_guid, rating, first_created, last_updated)  VALUES  ( '37', '40BD70B3379042F2A755A2FA593AABC1 ', 4, 44525, 44525 );</v>
      </c>
    </row>
    <row r="1797" spans="1:1">
      <c r="A1797" s="24" t="str">
        <f t="shared" si="13"/>
        <v>INSERT INTO movie_ratings  ( user_guid, movie_guid, rating, first_created, last_updated)  VALUES  ( '37', '471A92EC236D41F79C72511442B7837A ', 4, 44525, 44525 );</v>
      </c>
    </row>
    <row r="1798" spans="1:1">
      <c r="A1798" s="24" t="str">
        <f t="shared" si="13"/>
        <v>INSERT INTO movie_ratings  ( user_guid, movie_guid, rating, first_created, last_updated)  VALUES  ( '37', '471A92EC236D41F79C72511442B7837A ', 4, 44525, 44525 );</v>
      </c>
    </row>
    <row r="1799" spans="1:1">
      <c r="A1799" s="24" t="str">
        <f t="shared" si="13"/>
        <v>INSERT INTO movie_ratings  ( user_guid, movie_guid, rating, first_created, last_updated)  VALUES  ( '37', '471A92EC236D41F79C72511442B7837A ', 5, 44525, 44525 );</v>
      </c>
    </row>
    <row r="1800" spans="1:1">
      <c r="A1800" s="24" t="str">
        <f t="shared" si="13"/>
        <v>INSERT INTO movie_ratings  ( user_guid, movie_guid, rating, first_created, last_updated)  VALUES  ( '37', '471A92EC236D41F79C72511442B7837A ', 5, 44525, 44525 );</v>
      </c>
    </row>
    <row r="1801" spans="1:1">
      <c r="A1801" s="24" t="str">
        <f t="shared" si="13"/>
        <v>INSERT INTO movie_ratings  ( user_guid, movie_guid, rating, first_created, last_updated)  VALUES  ( '37', '471A92EC236D41F79C72511442B7837A ', 5, 44525, 44525 );</v>
      </c>
    </row>
    <row r="1802" spans="1:1">
      <c r="A1802" s="24" t="str">
        <f t="shared" si="13"/>
        <v>INSERT INTO movie_ratings  ( user_guid, movie_guid, rating, first_created, last_updated)  VALUES  ( '37', 'FDEFBC386F694D0A9C8A331C21353155 ', 5, 44525, 44525 );</v>
      </c>
    </row>
    <row r="1803" spans="1:1">
      <c r="A1803" s="24" t="str">
        <f t="shared" si="13"/>
        <v>INSERT INTO movie_ratings  ( user_guid, movie_guid, rating, first_created, last_updated)  VALUES  ( '37', '4163E74647774234BCC7C9AF2497D163 ', 5, 44525, 44525 );</v>
      </c>
    </row>
    <row r="1804" spans="1:1">
      <c r="A1804" s="24" t="str">
        <f t="shared" si="13"/>
        <v>INSERT INTO movie_ratings  ( user_guid, movie_guid, rating, first_created, last_updated)  VALUES  ( '37', 'D46437FDDE474DE493BC65360CE3EB70 ', 5, 44525, 44525 );</v>
      </c>
    </row>
    <row r="1805" spans="1:1">
      <c r="A1805" s="24" t="str">
        <f t="shared" si="13"/>
        <v>INSERT INTO movie_ratings  ( user_guid, movie_guid, rating, first_created, last_updated)  VALUES  ( '38', 'D46437FDDE474DE493BC65360CE3EB70 ', 6, 44525, 44525 );</v>
      </c>
    </row>
    <row r="1806" spans="1:1">
      <c r="A1806" s="24" t="str">
        <f t="shared" si="13"/>
        <v>INSERT INTO movie_ratings  ( user_guid, movie_guid, rating, first_created, last_updated)  VALUES  ( '38', 'F55C71545E00463D94D0D1A1C02A691A ', 1, 44525, 44525 );</v>
      </c>
    </row>
    <row r="1807" spans="1:1">
      <c r="A1807" s="24" t="str">
        <f t="shared" si="13"/>
        <v>INSERT INTO movie_ratings  ( user_guid, movie_guid, rating, first_created, last_updated)  VALUES  ( '38', 'F55C71545E00463D94D0D1A1C02A691A ', 1, 44525, 44525 );</v>
      </c>
    </row>
    <row r="1808" spans="1:1">
      <c r="A1808" s="24" t="str">
        <f t="shared" si="13"/>
        <v>INSERT INTO movie_ratings  ( user_guid, movie_guid, rating, first_created, last_updated)  VALUES  ( '38', 'D46437FDDE474DE493BC65360CE3EB70 ', 4, 44525, 44525 );</v>
      </c>
    </row>
    <row r="1809" spans="1:1">
      <c r="A1809" s="24" t="str">
        <f t="shared" si="13"/>
        <v>INSERT INTO movie_ratings  ( user_guid, movie_guid, rating, first_created, last_updated)  VALUES  ( '38', 'EFFB865B750D476B916CD81AA458EA4E ', 3, 44525, 44525 );</v>
      </c>
    </row>
    <row r="1810" spans="1:1">
      <c r="A1810" s="24" t="str">
        <f t="shared" si="13"/>
        <v>INSERT INTO movie_ratings  ( user_guid, movie_guid, rating, first_created, last_updated)  VALUES  ( '38', 'FDEFBC386F694D0A9C8A331C21353155 ', 1, 44525, 44525 );</v>
      </c>
    </row>
    <row r="1811" spans="1:1">
      <c r="A1811" s="24" t="str">
        <f t="shared" si="13"/>
        <v>INSERT INTO movie_ratings  ( user_guid, movie_guid, rating, first_created, last_updated)  VALUES  ( '38', '984659EE84504CFEB1D14758827B5B34 ', 5, 44525, 44525 );</v>
      </c>
    </row>
    <row r="1812" spans="1:1">
      <c r="A1812" s="24" t="str">
        <f t="shared" si="13"/>
        <v>INSERT INTO movie_ratings  ( user_guid, movie_guid, rating, first_created, last_updated)  VALUES  ( '38', '5646859F667F45D99645DCE6B18B4B98 ', 5, 44525, 44525 );</v>
      </c>
    </row>
    <row r="1813" spans="1:1">
      <c r="A1813" s="24" t="str">
        <f t="shared" si="13"/>
        <v>INSERT INTO movie_ratings  ( user_guid, movie_guid, rating, first_created, last_updated)  VALUES  ( '38', 'D46437FDDE474DE493BC65360CE3EB70 ', 3, 44525, 44525 );</v>
      </c>
    </row>
    <row r="1814" spans="1:1">
      <c r="A1814" s="24" t="str">
        <f t="shared" ref="A1814:A1828" si="14">_xlfn.CONCAT("INSERT INTO movie_ratings  ( ",$A$1,", ",$B$1,", ",$C$1,", ",$D$1,", ",$E$1,")"," "," VALUES  ("," ","'",A899,"'",", ","'",B899,"'",", ",C899,", ",D899,", ",E899," )",";")</f>
        <v>INSERT INTO movie_ratings  ( user_guid, movie_guid, rating, first_created, last_updated)  VALUES  ( '38', 'EFFB865B750D476B916CD81AA458EA4E ', 1, 44525, 44525 );</v>
      </c>
    </row>
    <row r="1815" spans="1:1">
      <c r="A1815" s="24" t="str">
        <f t="shared" si="14"/>
        <v>INSERT INTO movie_ratings  ( user_guid, movie_guid, rating, first_created, last_updated)  VALUES  ( '38', 'EFFB865B750D476B916CD81AA458EA4E ', 1, 44525, 44525 );</v>
      </c>
    </row>
    <row r="1816" spans="1:1">
      <c r="A1816" s="24" t="str">
        <f t="shared" si="14"/>
        <v>INSERT INTO movie_ratings  ( user_guid, movie_guid, rating, first_created, last_updated)  VALUES  ( '38', 'AFDEAB760E3F4D2E838BF8A17B8A68F3 ', 1, 44525, 44525 );</v>
      </c>
    </row>
    <row r="1817" spans="1:1">
      <c r="A1817" s="24" t="str">
        <f t="shared" si="14"/>
        <v>INSERT INTO movie_ratings  ( user_guid, movie_guid, rating, first_created, last_updated)  VALUES  ( '38', 'FDEFBC386F694D0A9C8A331C21353155 ', 5, 44525, 44525 );</v>
      </c>
    </row>
    <row r="1818" spans="1:1">
      <c r="A1818" s="24" t="str">
        <f t="shared" si="14"/>
        <v>INSERT INTO movie_ratings  ( user_guid, movie_guid, rating, first_created, last_updated)  VALUES  ( '38', 'F55C71545E00463D94D0D1A1C02A691A ', 5, 44525, 44525 );</v>
      </c>
    </row>
    <row r="1819" spans="1:1">
      <c r="A1819" s="24" t="str">
        <f t="shared" si="14"/>
        <v>INSERT INTO movie_ratings  ( user_guid, movie_guid, rating, first_created, last_updated)  VALUES  ( '38', 'F55C71545E00463D94D0D1A1C02A691A ', 5, 44525, 44525 );</v>
      </c>
    </row>
    <row r="1820" spans="1:1">
      <c r="A1820" s="24" t="str">
        <f t="shared" si="14"/>
        <v>INSERT INTO movie_ratings  ( user_guid, movie_guid, rating, first_created, last_updated)  VALUES  ( '38', '40BD70B3379042F2A755A2FA593AABC1 ', 1, 44525, 44525 );</v>
      </c>
    </row>
    <row r="1821" spans="1:1">
      <c r="A1821" s="24" t="str">
        <f t="shared" si="14"/>
        <v>INSERT INTO movie_ratings  ( user_guid, movie_guid, rating, first_created, last_updated)  VALUES  ( '38', '471A92EC236D41F79C72511442B7837A ', 5, 44525, 44525 );</v>
      </c>
    </row>
    <row r="1822" spans="1:1">
      <c r="A1822" s="24" t="str">
        <f t="shared" si="14"/>
        <v>INSERT INTO movie_ratings  ( user_guid, movie_guid, rating, first_created, last_updated)  VALUES  ( '38', '471A92EC236D41F79C72511442B7837A ', 5, 44525, 44525 );</v>
      </c>
    </row>
    <row r="1823" spans="1:1">
      <c r="A1823" s="24" t="str">
        <f t="shared" si="14"/>
        <v>INSERT INTO movie_ratings  ( user_guid, movie_guid, rating, first_created, last_updated)  VALUES  ( '38', '471A92EC236D41F79C72511442B7837A ', 6, 44525, 44525 );</v>
      </c>
    </row>
    <row r="1824" spans="1:1">
      <c r="A1824" s="24" t="str">
        <f t="shared" si="14"/>
        <v>INSERT INTO movie_ratings  ( user_guid, movie_guid, rating, first_created, last_updated)  VALUES  ( '38', '471A92EC236D41F79C72511442B7837A ', 5, 44525, 44525 );</v>
      </c>
    </row>
    <row r="1825" spans="1:1">
      <c r="A1825" s="24" t="str">
        <f t="shared" si="14"/>
        <v>INSERT INTO movie_ratings  ( user_guid, movie_guid, rating, first_created, last_updated)  VALUES  ( '38', '471A92EC236D41F79C72511442B7837A ', 1, 44525, 44525 );</v>
      </c>
    </row>
    <row r="1826" spans="1:1">
      <c r="A1826" s="24" t="str">
        <f t="shared" si="14"/>
        <v>INSERT INTO movie_ratings  ( user_guid, movie_guid, rating, first_created, last_updated)  VALUES  ( '38', 'FDEFBC386F694D0A9C8A331C21353155 ', 1, 44525, 44525 );</v>
      </c>
    </row>
    <row r="1827" spans="1:1">
      <c r="A1827" s="24" t="str">
        <f t="shared" si="14"/>
        <v>INSERT INTO movie_ratings  ( user_guid, movie_guid, rating, first_created, last_updated)  VALUES  ( '38', '4163E74647774234BCC7C9AF2497D163 ', 5, 44525, 44525 );</v>
      </c>
    </row>
    <row r="1828" spans="1:1">
      <c r="A1828" s="24" t="str">
        <f t="shared" si="14"/>
        <v>INSERT INTO movie_ratings  ( user_guid, movie_guid, rating, first_created, last_updated)  VALUES  ( '38', 'D46437FDDE474DE493BC65360CE3EB70 ', 1, 44525, 44525 );</v>
      </c>
    </row>
    <row r="1829" spans="1:1">
      <c r="A1829" s="19"/>
    </row>
    <row r="1830" spans="1:1">
      <c r="A1830" s="24"/>
    </row>
    <row r="1831" spans="1:1">
      <c r="A1831" s="24"/>
    </row>
    <row r="1832" spans="1:1">
      <c r="A1832" s="24"/>
    </row>
    <row r="1833" spans="1:1">
      <c r="A1833" s="24"/>
    </row>
    <row r="1834" spans="1:1">
      <c r="A1834" s="24"/>
    </row>
    <row r="1835" spans="1:1">
      <c r="A1835" s="24"/>
    </row>
    <row r="1836" spans="1:1">
      <c r="A1836" s="24"/>
    </row>
    <row r="1837" spans="1:1">
      <c r="A1837" s="24"/>
    </row>
    <row r="1838" spans="1:1">
      <c r="A1838" s="24"/>
    </row>
    <row r="1839" spans="1:1">
      <c r="A1839" s="24"/>
    </row>
    <row r="1840" spans="1:1">
      <c r="A1840" s="24"/>
    </row>
    <row r="1841" spans="1:1">
      <c r="A1841" s="24"/>
    </row>
    <row r="1842" spans="1:1">
      <c r="A1842" s="24"/>
    </row>
    <row r="1843" spans="1:1">
      <c r="A1843" s="24"/>
    </row>
    <row r="1844" spans="1:1">
      <c r="A1844" s="24"/>
    </row>
    <row r="1845" spans="1:1">
      <c r="A1845" s="24"/>
    </row>
    <row r="1846" spans="1:1">
      <c r="A1846" s="24"/>
    </row>
    <row r="1847" spans="1:1">
      <c r="A1847" s="24"/>
    </row>
    <row r="1848" spans="1:1">
      <c r="A1848" s="24"/>
    </row>
    <row r="1849" spans="1:1">
      <c r="A1849" s="24"/>
    </row>
    <row r="1850" spans="1:1">
      <c r="A1850" s="24"/>
    </row>
    <row r="1851" spans="1:1">
      <c r="A1851" s="24"/>
    </row>
    <row r="1852" spans="1:1">
      <c r="A1852" s="24"/>
    </row>
    <row r="1853" spans="1:1">
      <c r="A1853" s="24"/>
    </row>
    <row r="1854" spans="1:1">
      <c r="A1854" s="24"/>
    </row>
    <row r="1855" spans="1:1">
      <c r="A1855" s="24"/>
    </row>
    <row r="1856" spans="1:1">
      <c r="A1856" s="24"/>
    </row>
    <row r="1857" spans="1:1">
      <c r="A1857" s="24"/>
    </row>
    <row r="1858" spans="1:1">
      <c r="A1858" s="24"/>
    </row>
    <row r="1859" spans="1:1">
      <c r="A1859" s="24"/>
    </row>
    <row r="1860" spans="1:1">
      <c r="A1860" s="24"/>
    </row>
    <row r="1861" spans="1:1">
      <c r="A1861" s="24"/>
    </row>
    <row r="1862" spans="1:1">
      <c r="A1862" s="24"/>
    </row>
    <row r="1863" spans="1:1">
      <c r="A1863" s="24"/>
    </row>
    <row r="1864" spans="1:1">
      <c r="A1864" s="24"/>
    </row>
    <row r="1865" spans="1:1">
      <c r="A1865" s="24"/>
    </row>
    <row r="1866" spans="1:1">
      <c r="A1866" s="24"/>
    </row>
    <row r="1867" spans="1:1">
      <c r="A1867" s="24"/>
    </row>
    <row r="1868" spans="1:1">
      <c r="A1868" s="24"/>
    </row>
    <row r="1869" spans="1:1">
      <c r="A1869" s="24"/>
    </row>
    <row r="1870" spans="1:1">
      <c r="A1870" s="24"/>
    </row>
    <row r="1871" spans="1:1">
      <c r="A1871" s="24"/>
    </row>
    <row r="1872" spans="1:1">
      <c r="A1872" s="24"/>
    </row>
    <row r="1873" spans="1:1">
      <c r="A1873" s="24"/>
    </row>
    <row r="1874" spans="1:1">
      <c r="A1874" s="24"/>
    </row>
    <row r="1875" spans="1:1">
      <c r="A1875" s="24"/>
    </row>
    <row r="1876" spans="1:1">
      <c r="A1876" s="24"/>
    </row>
    <row r="1877" spans="1:1">
      <c r="A1877" s="24"/>
    </row>
    <row r="1878" spans="1:1">
      <c r="A1878" s="24"/>
    </row>
    <row r="1879" spans="1:1">
      <c r="A1879" s="24"/>
    </row>
    <row r="1880" spans="1:1">
      <c r="A1880" s="24"/>
    </row>
    <row r="1881" spans="1:1">
      <c r="A1881" s="24"/>
    </row>
    <row r="1882" spans="1:1">
      <c r="A1882" s="24"/>
    </row>
    <row r="1883" spans="1:1">
      <c r="A1883" s="24"/>
    </row>
    <row r="1884" spans="1:1">
      <c r="A1884" s="24"/>
    </row>
    <row r="1885" spans="1:1">
      <c r="A1885" s="24"/>
    </row>
    <row r="1886" spans="1:1">
      <c r="A1886" s="24"/>
    </row>
    <row r="1887" spans="1:1">
      <c r="A1887" s="24"/>
    </row>
    <row r="1888" spans="1:1">
      <c r="A1888" s="24"/>
    </row>
    <row r="1889" spans="1:1">
      <c r="A1889" s="24"/>
    </row>
    <row r="1890" spans="1:1">
      <c r="A1890" s="24"/>
    </row>
    <row r="1891" spans="1:1">
      <c r="A1891" s="24"/>
    </row>
    <row r="1892" spans="1:1">
      <c r="A1892" s="24"/>
    </row>
    <row r="1893" spans="1:1">
      <c r="A1893" s="24"/>
    </row>
    <row r="1894" spans="1:1">
      <c r="A1894" s="24"/>
    </row>
    <row r="1895" spans="1:1">
      <c r="A1895" s="24"/>
    </row>
    <row r="1896" spans="1:1">
      <c r="A1896" s="24"/>
    </row>
    <row r="1897" spans="1:1">
      <c r="A1897" s="24"/>
    </row>
    <row r="1898" spans="1:1">
      <c r="A1898" s="24"/>
    </row>
    <row r="1899" spans="1:1">
      <c r="A1899" s="24"/>
    </row>
    <row r="1900" spans="1:1">
      <c r="A1900" s="24"/>
    </row>
    <row r="1901" spans="1:1">
      <c r="A1901" s="24"/>
    </row>
    <row r="1902" spans="1:1">
      <c r="A1902" s="24"/>
    </row>
    <row r="1903" spans="1:1">
      <c r="A1903" s="24"/>
    </row>
    <row r="1904" spans="1:1">
      <c r="A1904" s="24"/>
    </row>
    <row r="1905" spans="1:1">
      <c r="A1905" s="24"/>
    </row>
    <row r="1906" spans="1:1">
      <c r="A1906" s="24"/>
    </row>
    <row r="1907" spans="1:1">
      <c r="A1907" s="24"/>
    </row>
    <row r="1908" spans="1:1">
      <c r="A1908" s="24"/>
    </row>
    <row r="1909" spans="1:1">
      <c r="A1909" s="24"/>
    </row>
    <row r="1910" spans="1:1">
      <c r="A1910" s="24"/>
    </row>
    <row r="1911" spans="1:1">
      <c r="A1911" s="24"/>
    </row>
    <row r="1912" spans="1:1">
      <c r="A1912" s="24"/>
    </row>
    <row r="1913" spans="1:1">
      <c r="A1913" s="24"/>
    </row>
    <row r="1914" spans="1:1">
      <c r="A1914" s="24"/>
    </row>
    <row r="1915" spans="1:1">
      <c r="A1915" s="24"/>
    </row>
    <row r="1916" spans="1:1">
      <c r="A1916" s="24"/>
    </row>
    <row r="1917" spans="1:1">
      <c r="A1917" s="24"/>
    </row>
    <row r="1918" spans="1:1">
      <c r="A1918" s="24"/>
    </row>
    <row r="1919" spans="1:1">
      <c r="A1919" s="24"/>
    </row>
    <row r="1920" spans="1:1">
      <c r="A1920" s="24"/>
    </row>
    <row r="1921" spans="1:1">
      <c r="A1921" s="24"/>
    </row>
    <row r="1922" spans="1:1">
      <c r="A1922" s="24"/>
    </row>
    <row r="1923" spans="1:1">
      <c r="A1923" s="24"/>
    </row>
    <row r="1924" spans="1:1">
      <c r="A1924" s="24"/>
    </row>
    <row r="1925" spans="1:1">
      <c r="A1925" s="24"/>
    </row>
    <row r="1926" spans="1:1">
      <c r="A1926" s="24"/>
    </row>
    <row r="1927" spans="1:1">
      <c r="A1927" s="24"/>
    </row>
    <row r="1928" spans="1:1">
      <c r="A1928" s="24"/>
    </row>
    <row r="1929" spans="1:1">
      <c r="A1929" s="24"/>
    </row>
    <row r="1930" spans="1:1">
      <c r="A1930" s="24"/>
    </row>
    <row r="1931" spans="1:1">
      <c r="A1931" s="24"/>
    </row>
    <row r="1932" spans="1:1">
      <c r="A1932" s="24"/>
    </row>
    <row r="1933" spans="1:1">
      <c r="A1933" s="24"/>
    </row>
    <row r="1934" spans="1:1">
      <c r="A1934" s="24"/>
    </row>
    <row r="1935" spans="1:1">
      <c r="A1935" s="24"/>
    </row>
    <row r="1936" spans="1:1">
      <c r="A1936" s="24"/>
    </row>
    <row r="1937" spans="1:1">
      <c r="A1937" s="24"/>
    </row>
    <row r="1938" spans="1:1">
      <c r="A1938" s="24"/>
    </row>
    <row r="1939" spans="1:1">
      <c r="A1939" s="24"/>
    </row>
    <row r="1940" spans="1:1">
      <c r="A1940" s="24"/>
    </row>
    <row r="1941" spans="1:1">
      <c r="A1941" s="24"/>
    </row>
    <row r="1942" spans="1:1">
      <c r="A1942" s="24"/>
    </row>
    <row r="1943" spans="1:1">
      <c r="A1943" s="24"/>
    </row>
    <row r="1944" spans="1:1">
      <c r="A1944" s="24"/>
    </row>
    <row r="1945" spans="1:1">
      <c r="A1945" s="24"/>
    </row>
    <row r="1946" spans="1:1">
      <c r="A1946" s="24"/>
    </row>
    <row r="1947" spans="1:1">
      <c r="A1947" s="24"/>
    </row>
    <row r="1948" spans="1:1">
      <c r="A1948" s="24"/>
    </row>
    <row r="1949" spans="1:1">
      <c r="A1949" s="24"/>
    </row>
    <row r="1950" spans="1:1">
      <c r="A1950" s="24"/>
    </row>
    <row r="1951" spans="1:1">
      <c r="A1951" s="24"/>
    </row>
    <row r="1952" spans="1:1">
      <c r="A1952" s="24"/>
    </row>
    <row r="1953" spans="1:1">
      <c r="A1953" s="24"/>
    </row>
    <row r="1954" spans="1:1">
      <c r="A1954" s="24"/>
    </row>
    <row r="1955" spans="1:1">
      <c r="A1955" s="24"/>
    </row>
    <row r="1956" spans="1:1">
      <c r="A1956" s="24"/>
    </row>
    <row r="1957" spans="1:1">
      <c r="A1957" s="24"/>
    </row>
    <row r="1958" spans="1:1">
      <c r="A1958" s="24"/>
    </row>
    <row r="1959" spans="1:1">
      <c r="A1959" s="24"/>
    </row>
    <row r="1960" spans="1:1">
      <c r="A1960" s="24"/>
    </row>
    <row r="1961" spans="1:1">
      <c r="A1961" s="24"/>
    </row>
    <row r="1962" spans="1:1">
      <c r="A1962" s="24"/>
    </row>
    <row r="1963" spans="1:1">
      <c r="A1963" s="24"/>
    </row>
    <row r="1964" spans="1:1">
      <c r="A1964" s="24"/>
    </row>
    <row r="1965" spans="1:1">
      <c r="A1965" s="24"/>
    </row>
    <row r="1966" spans="1:1">
      <c r="A1966" s="24"/>
    </row>
    <row r="1967" spans="1:1">
      <c r="A1967" s="24"/>
    </row>
    <row r="1968" spans="1:1">
      <c r="A1968" s="24"/>
    </row>
    <row r="1969" spans="1:1">
      <c r="A1969" s="24"/>
    </row>
    <row r="1970" spans="1:1">
      <c r="A1970" s="24"/>
    </row>
    <row r="1971" spans="1:1">
      <c r="A1971" s="24"/>
    </row>
    <row r="1972" spans="1:1">
      <c r="A1972" s="24"/>
    </row>
    <row r="1973" spans="1:1">
      <c r="A1973" s="24"/>
    </row>
    <row r="1974" spans="1:1">
      <c r="A1974" s="24"/>
    </row>
    <row r="1975" spans="1:1">
      <c r="A1975" s="24"/>
    </row>
    <row r="1976" spans="1:1">
      <c r="A1976" s="24"/>
    </row>
    <row r="1977" spans="1:1">
      <c r="A1977" s="24"/>
    </row>
    <row r="1978" spans="1:1">
      <c r="A1978" s="24"/>
    </row>
    <row r="1979" spans="1:1">
      <c r="A1979" s="24"/>
    </row>
    <row r="1980" spans="1:1">
      <c r="A1980" s="24"/>
    </row>
    <row r="1981" spans="1:1">
      <c r="A1981" s="24"/>
    </row>
    <row r="1982" spans="1:1">
      <c r="A1982" s="24"/>
    </row>
    <row r="1983" spans="1:1">
      <c r="A1983" s="24"/>
    </row>
    <row r="1984" spans="1:1">
      <c r="A1984" s="24"/>
    </row>
    <row r="1985" spans="1:1">
      <c r="A1985" s="24"/>
    </row>
    <row r="1986" spans="1:1">
      <c r="A1986" s="24"/>
    </row>
    <row r="1987" spans="1:1">
      <c r="A1987" s="24"/>
    </row>
    <row r="1988" spans="1:1">
      <c r="A1988" s="24"/>
    </row>
    <row r="1989" spans="1:1">
      <c r="A1989" s="24"/>
    </row>
    <row r="1990" spans="1:1">
      <c r="A1990" s="24"/>
    </row>
    <row r="1991" spans="1:1">
      <c r="A1991" s="24"/>
    </row>
    <row r="1992" spans="1:1">
      <c r="A1992" s="24"/>
    </row>
    <row r="1993" spans="1:1">
      <c r="A1993" s="24"/>
    </row>
    <row r="1994" spans="1:1">
      <c r="A1994" s="24"/>
    </row>
    <row r="1995" spans="1:1">
      <c r="A1995" s="24"/>
    </row>
    <row r="1996" spans="1:1">
      <c r="A1996" s="24"/>
    </row>
    <row r="1997" spans="1:1">
      <c r="A1997" s="24"/>
    </row>
    <row r="1998" spans="1:1">
      <c r="A1998" s="24"/>
    </row>
    <row r="1999" spans="1:1">
      <c r="A1999" s="24"/>
    </row>
    <row r="2000" spans="1:1">
      <c r="A2000" s="24"/>
    </row>
    <row r="2001" spans="1:1">
      <c r="A2001" s="24"/>
    </row>
    <row r="2002" spans="1:1">
      <c r="A2002" s="24"/>
    </row>
    <row r="2003" spans="1:1">
      <c r="A2003" s="24"/>
    </row>
    <row r="2004" spans="1:1">
      <c r="A2004" s="24"/>
    </row>
    <row r="2005" spans="1:1">
      <c r="A2005" s="24"/>
    </row>
    <row r="2006" spans="1:1">
      <c r="A2006" s="24"/>
    </row>
    <row r="2007" spans="1:1">
      <c r="A2007" s="24"/>
    </row>
    <row r="2008" spans="1:1">
      <c r="A2008" s="24"/>
    </row>
    <row r="2009" spans="1:1">
      <c r="A2009" s="24"/>
    </row>
    <row r="2010" spans="1:1">
      <c r="A2010" s="24"/>
    </row>
    <row r="2011" spans="1:1">
      <c r="A2011" s="24"/>
    </row>
    <row r="2012" spans="1:1">
      <c r="A2012" s="24"/>
    </row>
    <row r="2013" spans="1:1">
      <c r="A2013" s="24"/>
    </row>
    <row r="2014" spans="1:1">
      <c r="A2014" s="24"/>
    </row>
    <row r="2015" spans="1:1">
      <c r="A2015" s="24"/>
    </row>
    <row r="2016" spans="1:1">
      <c r="A2016" s="24"/>
    </row>
    <row r="2017" spans="1:1">
      <c r="A2017" s="24"/>
    </row>
    <row r="2018" spans="1:1">
      <c r="A2018" s="24"/>
    </row>
    <row r="2019" spans="1:1">
      <c r="A2019" s="24"/>
    </row>
    <row r="2020" spans="1:1">
      <c r="A2020" s="24"/>
    </row>
    <row r="2021" spans="1:1">
      <c r="A2021" s="24"/>
    </row>
    <row r="2022" spans="1:1">
      <c r="A2022" s="24"/>
    </row>
    <row r="2023" spans="1:1">
      <c r="A2023" s="24"/>
    </row>
    <row r="2024" spans="1:1">
      <c r="A2024" s="24"/>
    </row>
    <row r="2025" spans="1:1">
      <c r="A2025" s="24"/>
    </row>
    <row r="2026" spans="1:1">
      <c r="A2026" s="24"/>
    </row>
    <row r="2027" spans="1:1">
      <c r="A2027" s="24"/>
    </row>
    <row r="2028" spans="1:1">
      <c r="A2028" s="24"/>
    </row>
    <row r="2029" spans="1:1">
      <c r="A2029" s="24"/>
    </row>
    <row r="2030" spans="1:1">
      <c r="A2030" s="24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032A-0432-984E-836F-B844FA62E6A3}">
  <dimension ref="A1:B13"/>
  <sheetViews>
    <sheetView workbookViewId="0">
      <selection activeCell="B20" sqref="B20"/>
    </sheetView>
  </sheetViews>
  <sheetFormatPr baseColWidth="10" defaultRowHeight="15"/>
  <cols>
    <col min="1" max="1" width="12.1640625" bestFit="1" customWidth="1"/>
    <col min="2" max="2" width="76.33203125" bestFit="1" customWidth="1"/>
  </cols>
  <sheetData>
    <row r="1" spans="1:2">
      <c r="A1" s="6" t="s">
        <v>230</v>
      </c>
      <c r="B1" s="3" t="s">
        <v>229</v>
      </c>
    </row>
    <row r="2" spans="1:2">
      <c r="A2" s="7">
        <v>1</v>
      </c>
      <c r="B2" s="7" t="s">
        <v>21</v>
      </c>
    </row>
    <row r="3" spans="1:2">
      <c r="A3" s="8">
        <v>2</v>
      </c>
      <c r="B3" s="8" t="s">
        <v>22</v>
      </c>
    </row>
    <row r="4" spans="1:2">
      <c r="A4" s="7">
        <v>3</v>
      </c>
      <c r="B4" s="7" t="s">
        <v>23</v>
      </c>
    </row>
    <row r="5" spans="1:2">
      <c r="A5">
        <v>4</v>
      </c>
      <c r="B5" t="s">
        <v>24</v>
      </c>
    </row>
    <row r="9" spans="1:2">
      <c r="A9" t="str">
        <f>_xlfn.CONCAT("INSERT INTO questions  ( ",$A$1,", ",$B$1," )","VALUES (",,"'",A2,"'",,", ","'",B2,"'",")",";")</f>
        <v>INSERT INTO questions  ( question_guid, questions )VALUES ('1', 'Population of your hometown?');</v>
      </c>
    </row>
    <row r="10" spans="1:2">
      <c r="A10" t="str">
        <f t="shared" ref="A10:A12" si="0">_xlfn.CONCAT("INSERT INTO questions  ( ",$A$1,", ",$B$1," )","VALUES (",,"'",A3,"'",,", ","'",B3,"'",")",";")</f>
        <v>INSERT INTO questions  ( question_guid, questions )VALUES ('2', 'Which features would you prefer to vacation at?');</v>
      </c>
    </row>
    <row r="11" spans="1:2">
      <c r="A11" t="str">
        <f t="shared" si="0"/>
        <v>INSERT INTO questions  ( question_guid, questions )VALUES ('3', 'Which season do you prefer?');</v>
      </c>
    </row>
    <row r="12" spans="1:2">
      <c r="A12" t="str">
        <f t="shared" si="0"/>
        <v>INSERT INTO questions  ( question_guid, questions )VALUES ('4', 'If you could teleport to a time period which selection aligns mostly with your preferences?');</v>
      </c>
    </row>
    <row r="13" spans="1:2">
      <c r="A13" s="1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04E5-4D91-5C41-A787-3F93FC7C366F}">
  <dimension ref="A1:N310"/>
  <sheetViews>
    <sheetView topLeftCell="A149" workbookViewId="0">
      <selection activeCell="A158" sqref="A158:A309"/>
    </sheetView>
  </sheetViews>
  <sheetFormatPr baseColWidth="10" defaultRowHeight="15"/>
  <cols>
    <col min="2" max="2" width="12.1640625" bestFit="1" customWidth="1"/>
    <col min="3" max="3" width="40.5" bestFit="1" customWidth="1"/>
    <col min="11" max="11" width="25.33203125" bestFit="1" customWidth="1"/>
    <col min="12" max="12" width="38.6640625" bestFit="1" customWidth="1"/>
    <col min="13" max="13" width="23.5" bestFit="1" customWidth="1"/>
    <col min="14" max="14" width="72.1640625" bestFit="1" customWidth="1"/>
  </cols>
  <sheetData>
    <row r="1" spans="1:14">
      <c r="A1" s="6" t="s">
        <v>176</v>
      </c>
      <c r="B1" s="6" t="s">
        <v>230</v>
      </c>
      <c r="C1" s="6" t="s">
        <v>231</v>
      </c>
      <c r="D1" s="6" t="s">
        <v>182</v>
      </c>
      <c r="E1" s="6" t="s">
        <v>402</v>
      </c>
    </row>
    <row r="2" spans="1:14">
      <c r="A2" s="7">
        <v>1</v>
      </c>
      <c r="B2" s="7">
        <v>1</v>
      </c>
      <c r="C2" s="7" t="str">
        <f>INDEX(Table1[[Population of your hometown?]:[If you could teleport to a time period which selection aligns mostly with your preferences?]],MATCH(user_response!A2,Table1[ID],0),1)</f>
        <v>Medium </v>
      </c>
      <c r="D2" s="23">
        <f t="shared" ref="D2:E17" ca="1" si="0">TODAY()</f>
        <v>44525</v>
      </c>
      <c r="E2" s="23">
        <f t="shared" ca="1" si="0"/>
        <v>44525</v>
      </c>
    </row>
    <row r="3" spans="1:14">
      <c r="A3" s="7">
        <v>1</v>
      </c>
      <c r="B3" s="7">
        <v>2</v>
      </c>
      <c r="C3" s="7" t="str">
        <f>INDEX(Table1[[Population of your hometown?]:[If you could teleport to a time period which selection aligns mostly with your preferences?]],MATCH(user_response!A3,Table1[ID],0),2)</f>
        <v>Mountains</v>
      </c>
      <c r="D3" s="23">
        <f t="shared" ca="1" si="0"/>
        <v>44525</v>
      </c>
      <c r="E3" s="23">
        <f t="shared" ca="1" si="0"/>
        <v>44525</v>
      </c>
    </row>
    <row r="4" spans="1:14">
      <c r="A4" s="7">
        <v>1</v>
      </c>
      <c r="B4" s="7">
        <v>3</v>
      </c>
      <c r="C4" s="7" t="str">
        <f>INDEX(Table1[[Population of your hometown?]:[If you could teleport to a time period which selection aligns mostly with your preferences?]],MATCH(user_response!A4,Table1[ID],0),3)</f>
        <v>Summer</v>
      </c>
      <c r="D4" s="23">
        <f t="shared" ca="1" si="0"/>
        <v>44525</v>
      </c>
      <c r="E4" s="23">
        <f t="shared" ca="1" si="0"/>
        <v>44525</v>
      </c>
    </row>
    <row r="5" spans="1:14">
      <c r="A5" s="7">
        <v>1</v>
      </c>
      <c r="B5" s="7">
        <v>4</v>
      </c>
      <c r="C5" s="7" t="str">
        <f>INDEX(Table1[[Population of your hometown?]:[If you could teleport to a time period which selection aligns mostly with your preferences?]],MATCH(user_response!A5,Table1[ID],0),4)</f>
        <v>The Middle Ages (A.D. 476 -A.D. 1450 ) Renaissance</v>
      </c>
      <c r="D5" s="23">
        <f t="shared" ca="1" si="0"/>
        <v>44525</v>
      </c>
      <c r="E5" s="23">
        <f t="shared" ca="1" si="0"/>
        <v>44525</v>
      </c>
    </row>
    <row r="6" spans="1:14">
      <c r="A6" s="8">
        <v>2</v>
      </c>
      <c r="B6" s="8">
        <f>B2</f>
        <v>1</v>
      </c>
      <c r="C6" s="8" t="str">
        <f>INDEX(Table1[[Population of your hometown?]:[If you could teleport to a time period which selection aligns mostly with your preferences?]],MATCH(user_response!A6,Table1[ID],0),1)</f>
        <v>Medium </v>
      </c>
      <c r="D6" s="27">
        <f t="shared" ca="1" si="0"/>
        <v>44525</v>
      </c>
      <c r="E6" s="27">
        <f t="shared" ca="1" si="0"/>
        <v>44525</v>
      </c>
    </row>
    <row r="7" spans="1:14">
      <c r="A7" s="8">
        <v>2</v>
      </c>
      <c r="B7" s="8">
        <f>B3</f>
        <v>2</v>
      </c>
      <c r="C7" s="8" t="str">
        <f>INDEX(Table1[[Population of your hometown?]:[If you could teleport to a time period which selection aligns mostly with your preferences?]],MATCH(user_response!A7,Table1[ID],0),2)</f>
        <v>Coasts</v>
      </c>
      <c r="D7" s="27">
        <f t="shared" ca="1" si="0"/>
        <v>44525</v>
      </c>
      <c r="E7" s="27">
        <f t="shared" ca="1" si="0"/>
        <v>44525</v>
      </c>
    </row>
    <row r="8" spans="1:14">
      <c r="A8" s="8">
        <v>2</v>
      </c>
      <c r="B8" s="8">
        <f>B4</f>
        <v>3</v>
      </c>
      <c r="C8" s="8" t="str">
        <f>INDEX(Table1[[Population of your hometown?]:[If you could teleport to a time period which selection aligns mostly with your preferences?]],MATCH(user_response!A8,Table1[ID],0),3)</f>
        <v>Fall</v>
      </c>
      <c r="D8" s="27">
        <f t="shared" ca="1" si="0"/>
        <v>44525</v>
      </c>
      <c r="E8" s="27">
        <f t="shared" ca="1" si="0"/>
        <v>44525</v>
      </c>
    </row>
    <row r="9" spans="1:14">
      <c r="A9" s="8">
        <v>2</v>
      </c>
      <c r="B9" s="8">
        <f>B5</f>
        <v>4</v>
      </c>
      <c r="C9" s="8" t="str">
        <f>INDEX(Table1[[Population of your hometown?]:[If you could teleport to a time period which selection aligns mostly with your preferences?]],MATCH(user_response!A9,Table1[ID],0),4)</f>
        <v>Future</v>
      </c>
      <c r="D9" s="27">
        <f t="shared" ca="1" si="0"/>
        <v>44525</v>
      </c>
      <c r="E9" s="27">
        <f t="shared" ca="1" si="0"/>
        <v>44525</v>
      </c>
    </row>
    <row r="10" spans="1:14">
      <c r="A10" s="7">
        <v>3</v>
      </c>
      <c r="B10" s="7">
        <f t="shared" ref="B10:B73" si="1">B6</f>
        <v>1</v>
      </c>
      <c r="C10" s="7" t="str">
        <f>INDEX(Table1[[Population of your hometown?]:[If you could teleport to a time period which selection aligns mostly with your preferences?]],MATCH(user_response!A10,Table1[ID],0),1)</f>
        <v>Medium </v>
      </c>
      <c r="D10" s="23">
        <f t="shared" ca="1" si="0"/>
        <v>44525</v>
      </c>
      <c r="E10" s="23">
        <f t="shared" ca="1" si="0"/>
        <v>44525</v>
      </c>
    </row>
    <row r="11" spans="1:14">
      <c r="A11" s="7">
        <v>3</v>
      </c>
      <c r="B11" s="7">
        <f t="shared" si="1"/>
        <v>2</v>
      </c>
      <c r="C11" s="7" t="str">
        <f>INDEX(Table1[[Population of your hometown?]:[If you could teleport to a time period which selection aligns mostly with your preferences?]],MATCH(user_response!A11,Table1[ID],0),2)</f>
        <v>Coasts</v>
      </c>
      <c r="D11" s="23">
        <f t="shared" ca="1" si="0"/>
        <v>44525</v>
      </c>
      <c r="E11" s="23">
        <f t="shared" ca="1" si="0"/>
        <v>44525</v>
      </c>
    </row>
    <row r="12" spans="1:14">
      <c r="A12" s="7">
        <v>3</v>
      </c>
      <c r="B12" s="7">
        <f t="shared" si="1"/>
        <v>3</v>
      </c>
      <c r="C12" s="7" t="str">
        <f>INDEX(Table1[[Population of your hometown?]:[If you could teleport to a time period which selection aligns mostly with your preferences?]],MATCH(user_response!A12,Table1[ID],0),3)</f>
        <v>Fall</v>
      </c>
      <c r="D12" s="23">
        <f t="shared" ca="1" si="0"/>
        <v>44525</v>
      </c>
      <c r="E12" s="23">
        <f t="shared" ca="1" si="0"/>
        <v>44525</v>
      </c>
    </row>
    <row r="13" spans="1:14">
      <c r="A13" s="7">
        <v>3</v>
      </c>
      <c r="B13" s="7">
        <f t="shared" si="1"/>
        <v>4</v>
      </c>
      <c r="C13" s="7" t="str">
        <f>INDEX(Table1[[Population of your hometown?]:[If you could teleport to a time period which selection aligns mostly with your preferences?]],MATCH(user_response!A13,Table1[ID],0),4)</f>
        <v>Modern Era (A.D. 1750-Present) Industrial Revolutions</v>
      </c>
      <c r="D13" s="23">
        <f t="shared" ca="1" si="0"/>
        <v>44525</v>
      </c>
      <c r="E13" s="23">
        <f t="shared" ca="1" si="0"/>
        <v>44525</v>
      </c>
      <c r="K13" s="17"/>
      <c r="L13" s="17"/>
      <c r="M13" s="17"/>
      <c r="N13" s="17"/>
    </row>
    <row r="14" spans="1:14">
      <c r="A14" s="8">
        <v>4</v>
      </c>
      <c r="B14" s="8">
        <f t="shared" si="1"/>
        <v>1</v>
      </c>
      <c r="C14" s="8" t="str">
        <f>INDEX(Table1[[Population of your hometown?]:[If you could teleport to a time period which selection aligns mostly with your preferences?]],MATCH(user_response!A14,Table1[ID],0),1)</f>
        <v>Medium </v>
      </c>
      <c r="D14" s="27">
        <f t="shared" ca="1" si="0"/>
        <v>44525</v>
      </c>
      <c r="E14" s="27">
        <f t="shared" ca="1" si="0"/>
        <v>44525</v>
      </c>
      <c r="K14" s="18"/>
      <c r="L14" s="18"/>
      <c r="M14" s="18"/>
      <c r="N14" s="18"/>
    </row>
    <row r="15" spans="1:14">
      <c r="A15" s="8">
        <v>4</v>
      </c>
      <c r="B15" s="8">
        <f t="shared" si="1"/>
        <v>2</v>
      </c>
      <c r="C15" s="8" t="str">
        <f>INDEX(Table1[[Population of your hometown?]:[If you could teleport to a time period which selection aligns mostly with your preferences?]],MATCH(user_response!A15,Table1[ID],0),2)</f>
        <v>Coasts</v>
      </c>
      <c r="D15" s="27">
        <f t="shared" ca="1" si="0"/>
        <v>44525</v>
      </c>
      <c r="E15" s="27">
        <f t="shared" ca="1" si="0"/>
        <v>44525</v>
      </c>
      <c r="K15" s="16"/>
      <c r="L15" s="16"/>
      <c r="M15" s="16"/>
      <c r="N15" s="16"/>
    </row>
    <row r="16" spans="1:14">
      <c r="A16" s="8">
        <v>4</v>
      </c>
      <c r="B16" s="8">
        <f t="shared" si="1"/>
        <v>3</v>
      </c>
      <c r="C16" s="8" t="str">
        <f>INDEX(Table1[[Population of your hometown?]:[If you could teleport to a time period which selection aligns mostly with your preferences?]],MATCH(user_response!A16,Table1[ID],0),3)</f>
        <v>Summer</v>
      </c>
      <c r="D16" s="27">
        <f t="shared" ca="1" si="0"/>
        <v>44525</v>
      </c>
      <c r="E16" s="27">
        <f t="shared" ca="1" si="0"/>
        <v>44525</v>
      </c>
    </row>
    <row r="17" spans="1:5">
      <c r="A17" s="8">
        <v>4</v>
      </c>
      <c r="B17" s="8">
        <f t="shared" si="1"/>
        <v>4</v>
      </c>
      <c r="C17" s="8" t="str">
        <f>INDEX(Table1[[Population of your hometown?]:[If you could teleport to a time period which selection aligns mostly with your preferences?]],MATCH(user_response!A17,Table1[ID],0),4)</f>
        <v>Future</v>
      </c>
      <c r="D17" s="27">
        <f t="shared" ca="1" si="0"/>
        <v>44525</v>
      </c>
      <c r="E17" s="27">
        <f t="shared" ca="1" si="0"/>
        <v>44525</v>
      </c>
    </row>
    <row r="18" spans="1:5">
      <c r="A18" s="7">
        <v>5</v>
      </c>
      <c r="B18" s="7">
        <f t="shared" si="1"/>
        <v>1</v>
      </c>
      <c r="C18" s="7" t="str">
        <f>INDEX(Table1[[Population of your hometown?]:[If you could teleport to a time period which selection aligns mostly with your preferences?]],MATCH(user_response!A18,Table1[ID],0),1)</f>
        <v>Medium </v>
      </c>
      <c r="D18" s="23">
        <f t="shared" ref="D18:E81" ca="1" si="2">TODAY()</f>
        <v>44525</v>
      </c>
      <c r="E18" s="23">
        <f t="shared" ca="1" si="2"/>
        <v>44525</v>
      </c>
    </row>
    <row r="19" spans="1:5">
      <c r="A19" s="7">
        <v>5</v>
      </c>
      <c r="B19" s="7">
        <f t="shared" si="1"/>
        <v>2</v>
      </c>
      <c r="C19" s="7" t="str">
        <f>INDEX(Table1[[Population of your hometown?]:[If you could teleport to a time period which selection aligns mostly with your preferences?]],MATCH(user_response!A19,Table1[ID],0),2)</f>
        <v>Mountains</v>
      </c>
      <c r="D19" s="23">
        <f t="shared" ca="1" si="2"/>
        <v>44525</v>
      </c>
      <c r="E19" s="23">
        <f t="shared" ca="1" si="2"/>
        <v>44525</v>
      </c>
    </row>
    <row r="20" spans="1:5">
      <c r="A20" s="7">
        <v>5</v>
      </c>
      <c r="B20" s="7">
        <f t="shared" si="1"/>
        <v>3</v>
      </c>
      <c r="C20" s="7" t="str">
        <f>INDEX(Table1[[Population of your hometown?]:[If you could teleport to a time period which selection aligns mostly with your preferences?]],MATCH(user_response!A20,Table1[ID],0),3)</f>
        <v>Winter</v>
      </c>
      <c r="D20" s="23">
        <f t="shared" ca="1" si="2"/>
        <v>44525</v>
      </c>
      <c r="E20" s="23">
        <f t="shared" ca="1" si="2"/>
        <v>44525</v>
      </c>
    </row>
    <row r="21" spans="1:5">
      <c r="A21" s="7">
        <v>5</v>
      </c>
      <c r="B21" s="7">
        <f t="shared" si="1"/>
        <v>4</v>
      </c>
      <c r="C21" s="7" t="str">
        <f>INDEX(Table1[[Population of your hometown?]:[If you could teleport to a time period which selection aligns mostly with your preferences?]],MATCH(user_response!A21,Table1[ID],0),4)</f>
        <v>Modern Era (A.D. 1750-Present) Industrial Revolutions</v>
      </c>
      <c r="D21" s="23">
        <f t="shared" ca="1" si="2"/>
        <v>44525</v>
      </c>
      <c r="E21" s="23">
        <f t="shared" ca="1" si="2"/>
        <v>44525</v>
      </c>
    </row>
    <row r="22" spans="1:5">
      <c r="A22" s="8">
        <v>6</v>
      </c>
      <c r="B22" s="8">
        <f t="shared" si="1"/>
        <v>1</v>
      </c>
      <c r="C22" s="8" t="str">
        <f>INDEX(Table1[[Population of your hometown?]:[If you could teleport to a time period which selection aligns mostly with your preferences?]],MATCH(user_response!A22,Table1[ID],0),1)</f>
        <v>Medium </v>
      </c>
      <c r="D22" s="27">
        <f t="shared" ca="1" si="2"/>
        <v>44525</v>
      </c>
      <c r="E22" s="27">
        <f t="shared" ca="1" si="2"/>
        <v>44525</v>
      </c>
    </row>
    <row r="23" spans="1:5">
      <c r="A23" s="8">
        <v>6</v>
      </c>
      <c r="B23" s="8">
        <f t="shared" si="1"/>
        <v>2</v>
      </c>
      <c r="C23" s="8" t="str">
        <f>INDEX(Table1[[Population of your hometown?]:[If you could teleport to a time period which selection aligns mostly with your preferences?]],MATCH(user_response!A23,Table1[ID],0),2)</f>
        <v>Coasts</v>
      </c>
      <c r="D23" s="27">
        <f t="shared" ca="1" si="2"/>
        <v>44525</v>
      </c>
      <c r="E23" s="27">
        <f t="shared" ca="1" si="2"/>
        <v>44525</v>
      </c>
    </row>
    <row r="24" spans="1:5">
      <c r="A24" s="8">
        <v>6</v>
      </c>
      <c r="B24" s="8">
        <f t="shared" si="1"/>
        <v>3</v>
      </c>
      <c r="C24" s="8" t="str">
        <f>INDEX(Table1[[Population of your hometown?]:[If you could teleport to a time period which selection aligns mostly with your preferences?]],MATCH(user_response!A24,Table1[ID],0),3)</f>
        <v>Winter</v>
      </c>
      <c r="D24" s="27">
        <f t="shared" ca="1" si="2"/>
        <v>44525</v>
      </c>
      <c r="E24" s="27">
        <f t="shared" ca="1" si="2"/>
        <v>44525</v>
      </c>
    </row>
    <row r="25" spans="1:5">
      <c r="A25" s="8">
        <v>6</v>
      </c>
      <c r="B25" s="8">
        <f t="shared" si="1"/>
        <v>4</v>
      </c>
      <c r="C25" s="8" t="str">
        <f>INDEX(Table1[[Population of your hometown?]:[If you could teleport to a time period which selection aligns mostly with your preferences?]],MATCH(user_response!A25,Table1[ID],0),4)</f>
        <v>Future</v>
      </c>
      <c r="D25" s="27">
        <f t="shared" ca="1" si="2"/>
        <v>44525</v>
      </c>
      <c r="E25" s="27">
        <f t="shared" ca="1" si="2"/>
        <v>44525</v>
      </c>
    </row>
    <row r="26" spans="1:5">
      <c r="A26" s="7">
        <v>7</v>
      </c>
      <c r="B26" s="7">
        <f t="shared" si="1"/>
        <v>1</v>
      </c>
      <c r="C26" s="7" t="str">
        <f>INDEX(Table1[[Population of your hometown?]:[If you could teleport to a time period which selection aligns mostly with your preferences?]],MATCH(user_response!A26,Table1[ID],0),1)</f>
        <v>Low</v>
      </c>
      <c r="D26" s="23">
        <f t="shared" ca="1" si="2"/>
        <v>44525</v>
      </c>
      <c r="E26" s="23">
        <f t="shared" ca="1" si="2"/>
        <v>44525</v>
      </c>
    </row>
    <row r="27" spans="1:5">
      <c r="A27" s="7">
        <v>7</v>
      </c>
      <c r="B27" s="7">
        <f t="shared" si="1"/>
        <v>2</v>
      </c>
      <c r="C27" s="7" t="str">
        <f>INDEX(Table1[[Population of your hometown?]:[If you could teleport to a time period which selection aligns mostly with your preferences?]],MATCH(user_response!A27,Table1[ID],0),2)</f>
        <v>Mountains</v>
      </c>
      <c r="D27" s="23">
        <f t="shared" ca="1" si="2"/>
        <v>44525</v>
      </c>
      <c r="E27" s="23">
        <f t="shared" ca="1" si="2"/>
        <v>44525</v>
      </c>
    </row>
    <row r="28" spans="1:5">
      <c r="A28" s="7">
        <v>7</v>
      </c>
      <c r="B28" s="7">
        <f t="shared" si="1"/>
        <v>3</v>
      </c>
      <c r="C28" s="7" t="str">
        <f>INDEX(Table1[[Population of your hometown?]:[If you could teleport to a time period which selection aligns mostly with your preferences?]],MATCH(user_response!A28,Table1[ID],0),3)</f>
        <v>Winter</v>
      </c>
      <c r="D28" s="23">
        <f t="shared" ca="1" si="2"/>
        <v>44525</v>
      </c>
      <c r="E28" s="23">
        <f t="shared" ca="1" si="2"/>
        <v>44525</v>
      </c>
    </row>
    <row r="29" spans="1:5">
      <c r="A29" s="7">
        <v>7</v>
      </c>
      <c r="B29" s="7">
        <f t="shared" si="1"/>
        <v>4</v>
      </c>
      <c r="C29" s="7" t="str">
        <f>INDEX(Table1[[Population of your hometown?]:[If you could teleport to a time period which selection aligns mostly with your preferences?]],MATCH(user_response!A29,Table1[ID],0),4)</f>
        <v>Future</v>
      </c>
      <c r="D29" s="23">
        <f t="shared" ca="1" si="2"/>
        <v>44525</v>
      </c>
      <c r="E29" s="23">
        <f t="shared" ca="1" si="2"/>
        <v>44525</v>
      </c>
    </row>
    <row r="30" spans="1:5">
      <c r="A30" s="8">
        <v>8</v>
      </c>
      <c r="B30" s="8">
        <f t="shared" si="1"/>
        <v>1</v>
      </c>
      <c r="C30" s="8" t="str">
        <f>INDEX(Table1[[Population of your hometown?]:[If you could teleport to a time period which selection aligns mostly with your preferences?]],MATCH(user_response!A30,Table1[ID],0),1)</f>
        <v>Medium </v>
      </c>
      <c r="D30" s="27">
        <f t="shared" ca="1" si="2"/>
        <v>44525</v>
      </c>
      <c r="E30" s="27">
        <f t="shared" ca="1" si="2"/>
        <v>44525</v>
      </c>
    </row>
    <row r="31" spans="1:5">
      <c r="A31" s="8">
        <v>8</v>
      </c>
      <c r="B31" s="8">
        <f t="shared" si="1"/>
        <v>2</v>
      </c>
      <c r="C31" s="8" t="str">
        <f>INDEX(Table1[[Population of your hometown?]:[If you could teleport to a time period which selection aligns mostly with your preferences?]],MATCH(user_response!A31,Table1[ID],0),2)</f>
        <v>Coasts</v>
      </c>
      <c r="D31" s="27">
        <f t="shared" ca="1" si="2"/>
        <v>44525</v>
      </c>
      <c r="E31" s="27">
        <f t="shared" ca="1" si="2"/>
        <v>44525</v>
      </c>
    </row>
    <row r="32" spans="1:5">
      <c r="A32" s="8">
        <v>8</v>
      </c>
      <c r="B32" s="8">
        <f t="shared" si="1"/>
        <v>3</v>
      </c>
      <c r="C32" s="8" t="str">
        <f>INDEX(Table1[[Population of your hometown?]:[If you could teleport to a time period which selection aligns mostly with your preferences?]],MATCH(user_response!A32,Table1[ID],0),3)</f>
        <v>Summer</v>
      </c>
      <c r="D32" s="27">
        <f t="shared" ca="1" si="2"/>
        <v>44525</v>
      </c>
      <c r="E32" s="27">
        <f t="shared" ca="1" si="2"/>
        <v>44525</v>
      </c>
    </row>
    <row r="33" spans="1:5">
      <c r="A33" s="8">
        <v>8</v>
      </c>
      <c r="B33" s="8">
        <f t="shared" si="1"/>
        <v>4</v>
      </c>
      <c r="C33" s="8" t="str">
        <f>INDEX(Table1[[Population of your hometown?]:[If you could teleport to a time period which selection aligns mostly with your preferences?]],MATCH(user_response!A33,Table1[ID],0),4)</f>
        <v>Future</v>
      </c>
      <c r="D33" s="27">
        <f t="shared" ca="1" si="2"/>
        <v>44525</v>
      </c>
      <c r="E33" s="27">
        <f t="shared" ca="1" si="2"/>
        <v>44525</v>
      </c>
    </row>
    <row r="34" spans="1:5">
      <c r="A34" s="7">
        <v>9</v>
      </c>
      <c r="B34" s="7">
        <f t="shared" si="1"/>
        <v>1</v>
      </c>
      <c r="C34" s="7" t="str">
        <f>INDEX(Table1[[Population of your hometown?]:[If you could teleport to a time period which selection aligns mostly with your preferences?]],MATCH(user_response!A34,Table1[ID],0),1)</f>
        <v>Medium </v>
      </c>
      <c r="D34" s="23">
        <f t="shared" ca="1" si="2"/>
        <v>44525</v>
      </c>
      <c r="E34" s="23">
        <f t="shared" ca="1" si="2"/>
        <v>44525</v>
      </c>
    </row>
    <row r="35" spans="1:5">
      <c r="A35" s="7">
        <v>9</v>
      </c>
      <c r="B35" s="7">
        <f t="shared" si="1"/>
        <v>2</v>
      </c>
      <c r="C35" s="7" t="str">
        <f>INDEX(Table1[[Population of your hometown?]:[If you could teleport to a time period which selection aligns mostly with your preferences?]],MATCH(user_response!A35,Table1[ID],0),2)</f>
        <v>Coasts</v>
      </c>
      <c r="D35" s="23">
        <f t="shared" ca="1" si="2"/>
        <v>44525</v>
      </c>
      <c r="E35" s="23">
        <f t="shared" ca="1" si="2"/>
        <v>44525</v>
      </c>
    </row>
    <row r="36" spans="1:5">
      <c r="A36" s="7">
        <v>9</v>
      </c>
      <c r="B36" s="7">
        <f t="shared" si="1"/>
        <v>3</v>
      </c>
      <c r="C36" s="7" t="str">
        <f>INDEX(Table1[[Population of your hometown?]:[If you could teleport to a time period which selection aligns mostly with your preferences?]],MATCH(user_response!A36,Table1[ID],0),3)</f>
        <v>Spring</v>
      </c>
      <c r="D36" s="23">
        <f t="shared" ca="1" si="2"/>
        <v>44525</v>
      </c>
      <c r="E36" s="23">
        <f t="shared" ca="1" si="2"/>
        <v>44525</v>
      </c>
    </row>
    <row r="37" spans="1:5">
      <c r="A37" s="7">
        <v>9</v>
      </c>
      <c r="B37" s="7">
        <f t="shared" si="1"/>
        <v>4</v>
      </c>
      <c r="C37" s="7" t="str">
        <f>INDEX(Table1[[Population of your hometown?]:[If you could teleport to a time period which selection aligns mostly with your preferences?]],MATCH(user_response!A37,Table1[ID],0),4)</f>
        <v>Future</v>
      </c>
      <c r="D37" s="23">
        <f t="shared" ca="1" si="2"/>
        <v>44525</v>
      </c>
      <c r="E37" s="23">
        <f t="shared" ca="1" si="2"/>
        <v>44525</v>
      </c>
    </row>
    <row r="38" spans="1:5">
      <c r="A38" s="8">
        <v>10</v>
      </c>
      <c r="B38" s="8">
        <f t="shared" si="1"/>
        <v>1</v>
      </c>
      <c r="C38" s="8" t="str">
        <f>INDEX(Table1[[Population of your hometown?]:[If you could teleport to a time period which selection aligns mostly with your preferences?]],MATCH(user_response!A38,Table1[ID],0),1)</f>
        <v>Very Low</v>
      </c>
      <c r="D38" s="27">
        <f t="shared" ca="1" si="2"/>
        <v>44525</v>
      </c>
      <c r="E38" s="27">
        <f t="shared" ca="1" si="2"/>
        <v>44525</v>
      </c>
    </row>
    <row r="39" spans="1:5">
      <c r="A39" s="8">
        <v>10</v>
      </c>
      <c r="B39" s="8">
        <f t="shared" si="1"/>
        <v>2</v>
      </c>
      <c r="C39" s="8" t="str">
        <f>INDEX(Table1[[Population of your hometown?]:[If you could teleport to a time period which selection aligns mostly with your preferences?]],MATCH(user_response!A39,Table1[ID],0),2)</f>
        <v>Mountains</v>
      </c>
      <c r="D39" s="27">
        <f t="shared" ca="1" si="2"/>
        <v>44525</v>
      </c>
      <c r="E39" s="27">
        <f t="shared" ca="1" si="2"/>
        <v>44525</v>
      </c>
    </row>
    <row r="40" spans="1:5">
      <c r="A40" s="8">
        <v>10</v>
      </c>
      <c r="B40" s="8">
        <f t="shared" si="1"/>
        <v>3</v>
      </c>
      <c r="C40" s="8" t="str">
        <f>INDEX(Table1[[Population of your hometown?]:[If you could teleport to a time period which selection aligns mostly with your preferences?]],MATCH(user_response!A40,Table1[ID],0),3)</f>
        <v>Winter</v>
      </c>
      <c r="D40" s="27">
        <f t="shared" ca="1" si="2"/>
        <v>44525</v>
      </c>
      <c r="E40" s="27">
        <f t="shared" ca="1" si="2"/>
        <v>44525</v>
      </c>
    </row>
    <row r="41" spans="1:5">
      <c r="A41" s="8">
        <v>10</v>
      </c>
      <c r="B41" s="8">
        <f t="shared" si="1"/>
        <v>4</v>
      </c>
      <c r="C41" s="8" t="str">
        <f>INDEX(Table1[[Population of your hometown?]:[If you could teleport to a time period which selection aligns mostly with your preferences?]],MATCH(user_response!A41,Table1[ID],0),4)</f>
        <v>Classical Era (600 B.C.-A.D. 476) Ancient Greece &amp; Rome</v>
      </c>
      <c r="D41" s="27">
        <f t="shared" ca="1" si="2"/>
        <v>44525</v>
      </c>
      <c r="E41" s="27">
        <f t="shared" ca="1" si="2"/>
        <v>44525</v>
      </c>
    </row>
    <row r="42" spans="1:5">
      <c r="A42" s="7">
        <v>11</v>
      </c>
      <c r="B42" s="7">
        <f t="shared" si="1"/>
        <v>1</v>
      </c>
      <c r="C42" s="7" t="str">
        <f>INDEX(Table1[[Population of your hometown?]:[If you could teleport to a time period which selection aligns mostly with your preferences?]],MATCH(user_response!A42,Table1[ID],0),1)</f>
        <v>High</v>
      </c>
      <c r="D42" s="23">
        <f t="shared" ca="1" si="2"/>
        <v>44525</v>
      </c>
      <c r="E42" s="23">
        <f t="shared" ca="1" si="2"/>
        <v>44525</v>
      </c>
    </row>
    <row r="43" spans="1:5">
      <c r="A43" s="7">
        <v>11</v>
      </c>
      <c r="B43" s="7">
        <f t="shared" si="1"/>
        <v>2</v>
      </c>
      <c r="C43" s="7" t="str">
        <f>INDEX(Table1[[Population of your hometown?]:[If you could teleport to a time period which selection aligns mostly with your preferences?]],MATCH(user_response!A43,Table1[ID],0),2)</f>
        <v>Mountains</v>
      </c>
      <c r="D43" s="23">
        <f t="shared" ca="1" si="2"/>
        <v>44525</v>
      </c>
      <c r="E43" s="23">
        <f t="shared" ca="1" si="2"/>
        <v>44525</v>
      </c>
    </row>
    <row r="44" spans="1:5">
      <c r="A44" s="7">
        <v>11</v>
      </c>
      <c r="B44" s="7">
        <f t="shared" si="1"/>
        <v>3</v>
      </c>
      <c r="C44" s="7" t="str">
        <f>INDEX(Table1[[Population of your hometown?]:[If you could teleport to a time period which selection aligns mostly with your preferences?]],MATCH(user_response!A44,Table1[ID],0),3)</f>
        <v>Winter</v>
      </c>
      <c r="D44" s="23">
        <f t="shared" ca="1" si="2"/>
        <v>44525</v>
      </c>
      <c r="E44" s="23">
        <f t="shared" ca="1" si="2"/>
        <v>44525</v>
      </c>
    </row>
    <row r="45" spans="1:5">
      <c r="A45" s="7">
        <v>11</v>
      </c>
      <c r="B45" s="7">
        <f t="shared" si="1"/>
        <v>4</v>
      </c>
      <c r="C45" s="7" t="str">
        <f>INDEX(Table1[[Population of your hometown?]:[If you could teleport to a time period which selection aligns mostly with your preferences?]],MATCH(user_response!A45,Table1[ID],0),4)</f>
        <v>Future</v>
      </c>
      <c r="D45" s="23">
        <f t="shared" ca="1" si="2"/>
        <v>44525</v>
      </c>
      <c r="E45" s="23">
        <f t="shared" ca="1" si="2"/>
        <v>44525</v>
      </c>
    </row>
    <row r="46" spans="1:5">
      <c r="A46" s="8">
        <v>12</v>
      </c>
      <c r="B46" s="8">
        <f t="shared" si="1"/>
        <v>1</v>
      </c>
      <c r="C46" s="8" t="str">
        <f>INDEX(Table1[[Population of your hometown?]:[If you could teleport to a time period which selection aligns mostly with your preferences?]],MATCH(user_response!A46,Table1[ID],0),1)</f>
        <v>Very High</v>
      </c>
      <c r="D46" s="27">
        <f t="shared" ca="1" si="2"/>
        <v>44525</v>
      </c>
      <c r="E46" s="27">
        <f t="shared" ca="1" si="2"/>
        <v>44525</v>
      </c>
    </row>
    <row r="47" spans="1:5">
      <c r="A47" s="8">
        <v>12</v>
      </c>
      <c r="B47" s="8">
        <f t="shared" si="1"/>
        <v>2</v>
      </c>
      <c r="C47" s="8" t="str">
        <f>INDEX(Table1[[Population of your hometown?]:[If you could teleport to a time period which selection aligns mostly with your preferences?]],MATCH(user_response!A47,Table1[ID],0),2)</f>
        <v>Mountains</v>
      </c>
      <c r="D47" s="27">
        <f t="shared" ca="1" si="2"/>
        <v>44525</v>
      </c>
      <c r="E47" s="27">
        <f t="shared" ca="1" si="2"/>
        <v>44525</v>
      </c>
    </row>
    <row r="48" spans="1:5">
      <c r="A48" s="8">
        <v>12</v>
      </c>
      <c r="B48" s="8">
        <f t="shared" si="1"/>
        <v>3</v>
      </c>
      <c r="C48" s="8" t="str">
        <f>INDEX(Table1[[Population of your hometown?]:[If you could teleport to a time period which selection aligns mostly with your preferences?]],MATCH(user_response!A48,Table1[ID],0),3)</f>
        <v>Spring</v>
      </c>
      <c r="D48" s="27">
        <f t="shared" ca="1" si="2"/>
        <v>44525</v>
      </c>
      <c r="E48" s="27">
        <f t="shared" ca="1" si="2"/>
        <v>44525</v>
      </c>
    </row>
    <row r="49" spans="1:5">
      <c r="A49" s="8">
        <v>12</v>
      </c>
      <c r="B49" s="8">
        <f t="shared" si="1"/>
        <v>4</v>
      </c>
      <c r="C49" s="8" t="str">
        <f>INDEX(Table1[[Population of your hometown?]:[If you could teleport to a time period which selection aligns mostly with your preferences?]],MATCH(user_response!A49,Table1[ID],0),4)</f>
        <v>Future</v>
      </c>
      <c r="D49" s="27">
        <f t="shared" ca="1" si="2"/>
        <v>44525</v>
      </c>
      <c r="E49" s="27">
        <f t="shared" ca="1" si="2"/>
        <v>44525</v>
      </c>
    </row>
    <row r="50" spans="1:5">
      <c r="A50" s="7">
        <v>13</v>
      </c>
      <c r="B50" s="7">
        <f t="shared" si="1"/>
        <v>1</v>
      </c>
      <c r="C50" s="7" t="str">
        <f>INDEX(Table1[[Population of your hometown?]:[If you could teleport to a time period which selection aligns mostly with your preferences?]],MATCH(user_response!A50,Table1[ID],0),1)</f>
        <v>High</v>
      </c>
      <c r="D50" s="23">
        <f t="shared" ca="1" si="2"/>
        <v>44525</v>
      </c>
      <c r="E50" s="23">
        <f t="shared" ca="1" si="2"/>
        <v>44525</v>
      </c>
    </row>
    <row r="51" spans="1:5">
      <c r="A51" s="7">
        <v>13</v>
      </c>
      <c r="B51" s="7">
        <f t="shared" si="1"/>
        <v>2</v>
      </c>
      <c r="C51" s="7" t="str">
        <f>INDEX(Table1[[Population of your hometown?]:[If you could teleport to a time period which selection aligns mostly with your preferences?]],MATCH(user_response!A51,Table1[ID],0),2)</f>
        <v>Coasts</v>
      </c>
      <c r="D51" s="23">
        <f t="shared" ca="1" si="2"/>
        <v>44525</v>
      </c>
      <c r="E51" s="23">
        <f t="shared" ca="1" si="2"/>
        <v>44525</v>
      </c>
    </row>
    <row r="52" spans="1:5">
      <c r="A52" s="7">
        <v>13</v>
      </c>
      <c r="B52" s="7">
        <f t="shared" si="1"/>
        <v>3</v>
      </c>
      <c r="C52" s="7" t="str">
        <f>INDEX(Table1[[Population of your hometown?]:[If you could teleport to a time period which selection aligns mostly with your preferences?]],MATCH(user_response!A52,Table1[ID],0),3)</f>
        <v>Fall</v>
      </c>
      <c r="D52" s="23">
        <f t="shared" ca="1" si="2"/>
        <v>44525</v>
      </c>
      <c r="E52" s="23">
        <f t="shared" ca="1" si="2"/>
        <v>44525</v>
      </c>
    </row>
    <row r="53" spans="1:5">
      <c r="A53" s="7">
        <v>13</v>
      </c>
      <c r="B53" s="7">
        <f t="shared" si="1"/>
        <v>4</v>
      </c>
      <c r="C53" s="7" t="str">
        <f>INDEX(Table1[[Population of your hometown?]:[If you could teleport to a time period which selection aligns mostly with your preferences?]],MATCH(user_response!A53,Table1[ID],0),4)</f>
        <v>Future</v>
      </c>
      <c r="D53" s="23">
        <f t="shared" ca="1" si="2"/>
        <v>44525</v>
      </c>
      <c r="E53" s="23">
        <f t="shared" ca="1" si="2"/>
        <v>44525</v>
      </c>
    </row>
    <row r="54" spans="1:5">
      <c r="A54" s="8">
        <v>14</v>
      </c>
      <c r="B54" s="8">
        <f t="shared" si="1"/>
        <v>1</v>
      </c>
      <c r="C54" s="8" t="str">
        <f>INDEX(Table1[[Population of your hometown?]:[If you could teleport to a time period which selection aligns mostly with your preferences?]],MATCH(user_response!A54,Table1[ID],0),1)</f>
        <v>Medium </v>
      </c>
      <c r="D54" s="27">
        <f t="shared" ca="1" si="2"/>
        <v>44525</v>
      </c>
      <c r="E54" s="27">
        <f t="shared" ca="1" si="2"/>
        <v>44525</v>
      </c>
    </row>
    <row r="55" spans="1:5">
      <c r="A55" s="8">
        <v>14</v>
      </c>
      <c r="B55" s="8">
        <f t="shared" si="1"/>
        <v>2</v>
      </c>
      <c r="C55" s="8" t="str">
        <f>INDEX(Table1[[Population of your hometown?]:[If you could teleport to a time period which selection aligns mostly with your preferences?]],MATCH(user_response!A55,Table1[ID],0),2)</f>
        <v>Coasts</v>
      </c>
      <c r="D55" s="27">
        <f t="shared" ca="1" si="2"/>
        <v>44525</v>
      </c>
      <c r="E55" s="27">
        <f t="shared" ca="1" si="2"/>
        <v>44525</v>
      </c>
    </row>
    <row r="56" spans="1:5">
      <c r="A56" s="8">
        <v>14</v>
      </c>
      <c r="B56" s="8">
        <f t="shared" si="1"/>
        <v>3</v>
      </c>
      <c r="C56" s="8" t="str">
        <f>INDEX(Table1[[Population of your hometown?]:[If you could teleport to a time period which selection aligns mostly with your preferences?]],MATCH(user_response!A56,Table1[ID],0),3)</f>
        <v>Fall</v>
      </c>
      <c r="D56" s="27">
        <f t="shared" ca="1" si="2"/>
        <v>44525</v>
      </c>
      <c r="E56" s="27">
        <f t="shared" ca="1" si="2"/>
        <v>44525</v>
      </c>
    </row>
    <row r="57" spans="1:5">
      <c r="A57" s="8">
        <v>14</v>
      </c>
      <c r="B57" s="8">
        <f t="shared" si="1"/>
        <v>4</v>
      </c>
      <c r="C57" s="8" t="str">
        <f>INDEX(Table1[[Population of your hometown?]:[If you could teleport to a time period which selection aligns mostly with your preferences?]],MATCH(user_response!A57,Table1[ID],0),4)</f>
        <v>Future</v>
      </c>
      <c r="D57" s="27">
        <f t="shared" ca="1" si="2"/>
        <v>44525</v>
      </c>
      <c r="E57" s="27">
        <f t="shared" ca="1" si="2"/>
        <v>44525</v>
      </c>
    </row>
    <row r="58" spans="1:5">
      <c r="A58" s="7">
        <v>15</v>
      </c>
      <c r="B58" s="7">
        <f t="shared" si="1"/>
        <v>1</v>
      </c>
      <c r="C58" s="7" t="str">
        <f>INDEX(Table1[[Population of your hometown?]:[If you could teleport to a time period which selection aligns mostly with your preferences?]],MATCH(user_response!A58,Table1[ID],0),1)</f>
        <v>Medium </v>
      </c>
      <c r="D58" s="23">
        <f t="shared" ca="1" si="2"/>
        <v>44525</v>
      </c>
      <c r="E58" s="23">
        <f t="shared" ca="1" si="2"/>
        <v>44525</v>
      </c>
    </row>
    <row r="59" spans="1:5">
      <c r="A59" s="7">
        <v>15</v>
      </c>
      <c r="B59" s="7">
        <f t="shared" si="1"/>
        <v>2</v>
      </c>
      <c r="C59" s="7" t="str">
        <f>INDEX(Table1[[Population of your hometown?]:[If you could teleport to a time period which selection aligns mostly with your preferences?]],MATCH(user_response!A59,Table1[ID],0),2)</f>
        <v>Jungles</v>
      </c>
      <c r="D59" s="23">
        <f t="shared" ca="1" si="2"/>
        <v>44525</v>
      </c>
      <c r="E59" s="23">
        <f t="shared" ca="1" si="2"/>
        <v>44525</v>
      </c>
    </row>
    <row r="60" spans="1:5">
      <c r="A60" s="7">
        <v>15</v>
      </c>
      <c r="B60" s="7">
        <f t="shared" si="1"/>
        <v>3</v>
      </c>
      <c r="C60" s="7" t="str">
        <f>INDEX(Table1[[Population of your hometown?]:[If you could teleport to a time period which selection aligns mostly with your preferences?]],MATCH(user_response!A60,Table1[ID],0),3)</f>
        <v>Summer</v>
      </c>
      <c r="D60" s="23">
        <f t="shared" ca="1" si="2"/>
        <v>44525</v>
      </c>
      <c r="E60" s="23">
        <f t="shared" ca="1" si="2"/>
        <v>44525</v>
      </c>
    </row>
    <row r="61" spans="1:5">
      <c r="A61" s="7">
        <v>15</v>
      </c>
      <c r="B61" s="7">
        <f t="shared" si="1"/>
        <v>4</v>
      </c>
      <c r="C61" s="7" t="str">
        <f>INDEX(Table1[[Population of your hometown?]:[If you could teleport to a time period which selection aligns mostly with your preferences?]],MATCH(user_response!A61,Table1[ID],0),4)</f>
        <v>Classical Era (600 B.C.-A.D. 476) Ancient Greece &amp; Rome</v>
      </c>
      <c r="D61" s="23">
        <f t="shared" ca="1" si="2"/>
        <v>44525</v>
      </c>
      <c r="E61" s="23">
        <f t="shared" ca="1" si="2"/>
        <v>44525</v>
      </c>
    </row>
    <row r="62" spans="1:5">
      <c r="A62" s="8">
        <v>16</v>
      </c>
      <c r="B62" s="8">
        <f t="shared" si="1"/>
        <v>1</v>
      </c>
      <c r="C62" s="8" t="str">
        <f>INDEX(Table1[[Population of your hometown?]:[If you could teleport to a time period which selection aligns mostly with your preferences?]],MATCH(user_response!A62,Table1[ID],0),1)</f>
        <v>Very Low</v>
      </c>
      <c r="D62" s="27">
        <f t="shared" ca="1" si="2"/>
        <v>44525</v>
      </c>
      <c r="E62" s="27">
        <f t="shared" ca="1" si="2"/>
        <v>44525</v>
      </c>
    </row>
    <row r="63" spans="1:5">
      <c r="A63" s="8">
        <v>16</v>
      </c>
      <c r="B63" s="8">
        <f t="shared" si="1"/>
        <v>2</v>
      </c>
      <c r="C63" s="8" t="str">
        <f>INDEX(Table1[[Population of your hometown?]:[If you could teleport to a time period which selection aligns mostly with your preferences?]],MATCH(user_response!A63,Table1[ID],0),2)</f>
        <v>Mountains</v>
      </c>
      <c r="D63" s="27">
        <f t="shared" ca="1" si="2"/>
        <v>44525</v>
      </c>
      <c r="E63" s="27">
        <f t="shared" ca="1" si="2"/>
        <v>44525</v>
      </c>
    </row>
    <row r="64" spans="1:5">
      <c r="A64" s="8">
        <v>16</v>
      </c>
      <c r="B64" s="8">
        <f t="shared" si="1"/>
        <v>3</v>
      </c>
      <c r="C64" s="8" t="str">
        <f>INDEX(Table1[[Population of your hometown?]:[If you could teleport to a time period which selection aligns mostly with your preferences?]],MATCH(user_response!A64,Table1[ID],0),3)</f>
        <v>Spring</v>
      </c>
      <c r="D64" s="27">
        <f t="shared" ca="1" si="2"/>
        <v>44525</v>
      </c>
      <c r="E64" s="27">
        <f t="shared" ca="1" si="2"/>
        <v>44525</v>
      </c>
    </row>
    <row r="65" spans="1:5">
      <c r="A65" s="8">
        <v>16</v>
      </c>
      <c r="B65" s="8">
        <f t="shared" si="1"/>
        <v>4</v>
      </c>
      <c r="C65" s="8" t="str">
        <f>INDEX(Table1[[Population of your hometown?]:[If you could teleport to a time period which selection aligns mostly with your preferences?]],MATCH(user_response!A65,Table1[ID],0),4)</f>
        <v>Prehistory (to 600 B.C.) Stone &amp; Iron Age</v>
      </c>
      <c r="D65" s="27">
        <f t="shared" ca="1" si="2"/>
        <v>44525</v>
      </c>
      <c r="E65" s="27">
        <f t="shared" ca="1" si="2"/>
        <v>44525</v>
      </c>
    </row>
    <row r="66" spans="1:5">
      <c r="A66" s="7">
        <v>17</v>
      </c>
      <c r="B66" s="7">
        <f t="shared" si="1"/>
        <v>1</v>
      </c>
      <c r="C66" s="7" t="str">
        <f>INDEX(Table1[[Population of your hometown?]:[If you could teleport to a time period which selection aligns mostly with your preferences?]],MATCH(user_response!A66,Table1[ID],0),1)</f>
        <v>Very High</v>
      </c>
      <c r="D66" s="23">
        <f t="shared" ca="1" si="2"/>
        <v>44525</v>
      </c>
      <c r="E66" s="23">
        <f t="shared" ca="1" si="2"/>
        <v>44525</v>
      </c>
    </row>
    <row r="67" spans="1:5">
      <c r="A67" s="7">
        <v>17</v>
      </c>
      <c r="B67" s="7">
        <f t="shared" si="1"/>
        <v>2</v>
      </c>
      <c r="C67" s="7" t="str">
        <f>INDEX(Table1[[Population of your hometown?]:[If you could teleport to a time period which selection aligns mostly with your preferences?]],MATCH(user_response!A67,Table1[ID],0),2)</f>
        <v>Coasts</v>
      </c>
      <c r="D67" s="23">
        <f t="shared" ca="1" si="2"/>
        <v>44525</v>
      </c>
      <c r="E67" s="23">
        <f t="shared" ca="1" si="2"/>
        <v>44525</v>
      </c>
    </row>
    <row r="68" spans="1:5">
      <c r="A68" s="7">
        <v>17</v>
      </c>
      <c r="B68" s="7">
        <f t="shared" si="1"/>
        <v>3</v>
      </c>
      <c r="C68" s="7" t="str">
        <f>INDEX(Table1[[Population of your hometown?]:[If you could teleport to a time period which selection aligns mostly with your preferences?]],MATCH(user_response!A68,Table1[ID],0),3)</f>
        <v>Summer</v>
      </c>
      <c r="D68" s="23">
        <f t="shared" ca="1" si="2"/>
        <v>44525</v>
      </c>
      <c r="E68" s="23">
        <f t="shared" ca="1" si="2"/>
        <v>44525</v>
      </c>
    </row>
    <row r="69" spans="1:5">
      <c r="A69" s="7">
        <v>17</v>
      </c>
      <c r="B69" s="7">
        <f t="shared" si="1"/>
        <v>4</v>
      </c>
      <c r="C69" s="7" t="str">
        <f>INDEX(Table1[[Population of your hometown?]:[If you could teleport to a time period which selection aligns mostly with your preferences?]],MATCH(user_response!A69,Table1[ID],0),4)</f>
        <v>Modern Era (A.D. 1750-Present) Industrial Revolutions</v>
      </c>
      <c r="D69" s="23">
        <f t="shared" ca="1" si="2"/>
        <v>44525</v>
      </c>
      <c r="E69" s="23">
        <f t="shared" ca="1" si="2"/>
        <v>44525</v>
      </c>
    </row>
    <row r="70" spans="1:5">
      <c r="A70" s="8">
        <v>18</v>
      </c>
      <c r="B70" s="8">
        <f t="shared" si="1"/>
        <v>1</v>
      </c>
      <c r="C70" s="8" t="str">
        <f>INDEX(Table1[[Population of your hometown?]:[If you could teleport to a time period which selection aligns mostly with your preferences?]],MATCH(user_response!A70,Table1[ID],0),1)</f>
        <v>Very Low</v>
      </c>
      <c r="D70" s="27">
        <f t="shared" ca="1" si="2"/>
        <v>44525</v>
      </c>
      <c r="E70" s="27">
        <f t="shared" ca="1" si="2"/>
        <v>44525</v>
      </c>
    </row>
    <row r="71" spans="1:5">
      <c r="A71" s="8">
        <v>18</v>
      </c>
      <c r="B71" s="8">
        <f t="shared" si="1"/>
        <v>2</v>
      </c>
      <c r="C71" s="8" t="str">
        <f>INDEX(Table1[[Population of your hometown?]:[If you could teleport to a time period which selection aligns mostly with your preferences?]],MATCH(user_response!A71,Table1[ID],0),2)</f>
        <v>Coasts</v>
      </c>
      <c r="D71" s="27">
        <f t="shared" ca="1" si="2"/>
        <v>44525</v>
      </c>
      <c r="E71" s="27">
        <f t="shared" ca="1" si="2"/>
        <v>44525</v>
      </c>
    </row>
    <row r="72" spans="1:5">
      <c r="A72" s="8">
        <v>18</v>
      </c>
      <c r="B72" s="8">
        <f t="shared" si="1"/>
        <v>3</v>
      </c>
      <c r="C72" s="8" t="str">
        <f>INDEX(Table1[[Population of your hometown?]:[If you could teleport to a time period which selection aligns mostly with your preferences?]],MATCH(user_response!A72,Table1[ID],0),3)</f>
        <v>Summer</v>
      </c>
      <c r="D72" s="27">
        <f t="shared" ca="1" si="2"/>
        <v>44525</v>
      </c>
      <c r="E72" s="27">
        <f t="shared" ca="1" si="2"/>
        <v>44525</v>
      </c>
    </row>
    <row r="73" spans="1:5">
      <c r="A73" s="8">
        <v>18</v>
      </c>
      <c r="B73" s="8">
        <f t="shared" si="1"/>
        <v>4</v>
      </c>
      <c r="C73" s="8" t="str">
        <f>INDEX(Table1[[Population of your hometown?]:[If you could teleport to a time period which selection aligns mostly with your preferences?]],MATCH(user_response!A73,Table1[ID],0),4)</f>
        <v>Future</v>
      </c>
      <c r="D73" s="27">
        <f t="shared" ca="1" si="2"/>
        <v>44525</v>
      </c>
      <c r="E73" s="27">
        <f t="shared" ca="1" si="2"/>
        <v>44525</v>
      </c>
    </row>
    <row r="74" spans="1:5">
      <c r="A74" s="7">
        <v>19</v>
      </c>
      <c r="B74" s="7">
        <f t="shared" ref="B74:B137" si="3">B70</f>
        <v>1</v>
      </c>
      <c r="C74" s="7" t="str">
        <f>INDEX(Table1[[Population of your hometown?]:[If you could teleport to a time period which selection aligns mostly with your preferences?]],MATCH(user_response!A74,Table1[ID],0),1)</f>
        <v>Medium </v>
      </c>
      <c r="D74" s="23">
        <f t="shared" ca="1" si="2"/>
        <v>44525</v>
      </c>
      <c r="E74" s="23">
        <f t="shared" ca="1" si="2"/>
        <v>44525</v>
      </c>
    </row>
    <row r="75" spans="1:5">
      <c r="A75" s="7">
        <v>19</v>
      </c>
      <c r="B75" s="7">
        <f t="shared" si="3"/>
        <v>2</v>
      </c>
      <c r="C75" s="7" t="str">
        <f>INDEX(Table1[[Population of your hometown?]:[If you could teleport to a time period which selection aligns mostly with your preferences?]],MATCH(user_response!A75,Table1[ID],0),2)</f>
        <v>Coasts</v>
      </c>
      <c r="D75" s="23">
        <f t="shared" ca="1" si="2"/>
        <v>44525</v>
      </c>
      <c r="E75" s="23">
        <f t="shared" ca="1" si="2"/>
        <v>44525</v>
      </c>
    </row>
    <row r="76" spans="1:5">
      <c r="A76" s="7">
        <v>19</v>
      </c>
      <c r="B76" s="7">
        <f t="shared" si="3"/>
        <v>3</v>
      </c>
      <c r="C76" s="7" t="str">
        <f>INDEX(Table1[[Population of your hometown?]:[If you could teleport to a time period which selection aligns mostly with your preferences?]],MATCH(user_response!A76,Table1[ID],0),3)</f>
        <v>Summer</v>
      </c>
      <c r="D76" s="23">
        <f t="shared" ca="1" si="2"/>
        <v>44525</v>
      </c>
      <c r="E76" s="23">
        <f t="shared" ca="1" si="2"/>
        <v>44525</v>
      </c>
    </row>
    <row r="77" spans="1:5">
      <c r="A77" s="7">
        <v>19</v>
      </c>
      <c r="B77" s="7">
        <f t="shared" si="3"/>
        <v>4</v>
      </c>
      <c r="C77" s="7" t="str">
        <f>INDEX(Table1[[Population of your hometown?]:[If you could teleport to a time period which selection aligns mostly with your preferences?]],MATCH(user_response!A77,Table1[ID],0),4)</f>
        <v>Classical Era (600 B.C.-A.D. 476) Ancient Greece &amp; Rome</v>
      </c>
      <c r="D77" s="23">
        <f t="shared" ca="1" si="2"/>
        <v>44525</v>
      </c>
      <c r="E77" s="23">
        <f t="shared" ca="1" si="2"/>
        <v>44525</v>
      </c>
    </row>
    <row r="78" spans="1:5">
      <c r="A78" s="8">
        <v>20</v>
      </c>
      <c r="B78" s="8">
        <f t="shared" si="3"/>
        <v>1</v>
      </c>
      <c r="C78" s="8" t="str">
        <f>INDEX(Table1[[Population of your hometown?]:[If you could teleport to a time period which selection aligns mostly with your preferences?]],MATCH(user_response!A78,Table1[ID],0),1)</f>
        <v>Very High</v>
      </c>
      <c r="D78" s="27">
        <f t="shared" ca="1" si="2"/>
        <v>44525</v>
      </c>
      <c r="E78" s="27">
        <f t="shared" ca="1" si="2"/>
        <v>44525</v>
      </c>
    </row>
    <row r="79" spans="1:5">
      <c r="A79" s="8">
        <v>20</v>
      </c>
      <c r="B79" s="8">
        <f t="shared" si="3"/>
        <v>2</v>
      </c>
      <c r="C79" s="8" t="str">
        <f>INDEX(Table1[[Population of your hometown?]:[If you could teleport to a time period which selection aligns mostly with your preferences?]],MATCH(user_response!A79,Table1[ID],0),2)</f>
        <v>Coasts</v>
      </c>
      <c r="D79" s="27">
        <f t="shared" ca="1" si="2"/>
        <v>44525</v>
      </c>
      <c r="E79" s="27">
        <f t="shared" ca="1" si="2"/>
        <v>44525</v>
      </c>
    </row>
    <row r="80" spans="1:5">
      <c r="A80" s="8">
        <v>20</v>
      </c>
      <c r="B80" s="8">
        <f t="shared" si="3"/>
        <v>3</v>
      </c>
      <c r="C80" s="8" t="str">
        <f>INDEX(Table1[[Population of your hometown?]:[If you could teleport to a time period which selection aligns mostly with your preferences?]],MATCH(user_response!A80,Table1[ID],0),3)</f>
        <v>Fall</v>
      </c>
      <c r="D80" s="27">
        <f t="shared" ca="1" si="2"/>
        <v>44525</v>
      </c>
      <c r="E80" s="27">
        <f t="shared" ca="1" si="2"/>
        <v>44525</v>
      </c>
    </row>
    <row r="81" spans="1:5">
      <c r="A81" s="8">
        <v>20</v>
      </c>
      <c r="B81" s="8">
        <f t="shared" si="3"/>
        <v>4</v>
      </c>
      <c r="C81" s="8" t="str">
        <f>INDEX(Table1[[Population of your hometown?]:[If you could teleport to a time period which selection aligns mostly with your preferences?]],MATCH(user_response!A81,Table1[ID],0),4)</f>
        <v>Modern Era (A.D. 1750-Present) Industrial Revolutions</v>
      </c>
      <c r="D81" s="27">
        <f t="shared" ca="1" si="2"/>
        <v>44525</v>
      </c>
      <c r="E81" s="27">
        <f t="shared" ca="1" si="2"/>
        <v>44525</v>
      </c>
    </row>
    <row r="82" spans="1:5">
      <c r="A82" s="7">
        <v>21</v>
      </c>
      <c r="B82" s="7">
        <f t="shared" si="3"/>
        <v>1</v>
      </c>
      <c r="C82" s="7" t="str">
        <f>INDEX(Table1[[Population of your hometown?]:[If you could teleport to a time period which selection aligns mostly with your preferences?]],MATCH(user_response!A82,Table1[ID],0),1)</f>
        <v>Medium </v>
      </c>
      <c r="D82" s="23">
        <f t="shared" ref="D82:E145" ca="1" si="4">TODAY()</f>
        <v>44525</v>
      </c>
      <c r="E82" s="23">
        <f t="shared" ca="1" si="4"/>
        <v>44525</v>
      </c>
    </row>
    <row r="83" spans="1:5">
      <c r="A83" s="7">
        <v>21</v>
      </c>
      <c r="B83" s="7">
        <f t="shared" si="3"/>
        <v>2</v>
      </c>
      <c r="C83" s="7" t="str">
        <f>INDEX(Table1[[Population of your hometown?]:[If you could teleport to a time period which selection aligns mostly with your preferences?]],MATCH(user_response!A83,Table1[ID],0),2)</f>
        <v>Mountains</v>
      </c>
      <c r="D83" s="23">
        <f t="shared" ca="1" si="4"/>
        <v>44525</v>
      </c>
      <c r="E83" s="23">
        <f t="shared" ca="1" si="4"/>
        <v>44525</v>
      </c>
    </row>
    <row r="84" spans="1:5">
      <c r="A84" s="7">
        <v>21</v>
      </c>
      <c r="B84" s="7">
        <f t="shared" si="3"/>
        <v>3</v>
      </c>
      <c r="C84" s="7" t="str">
        <f>INDEX(Table1[[Population of your hometown?]:[If you could teleport to a time period which selection aligns mostly with your preferences?]],MATCH(user_response!A84,Table1[ID],0),3)</f>
        <v>Fall</v>
      </c>
      <c r="D84" s="23">
        <f t="shared" ca="1" si="4"/>
        <v>44525</v>
      </c>
      <c r="E84" s="23">
        <f t="shared" ca="1" si="4"/>
        <v>44525</v>
      </c>
    </row>
    <row r="85" spans="1:5">
      <c r="A85" s="7">
        <v>21</v>
      </c>
      <c r="B85" s="7">
        <f t="shared" si="3"/>
        <v>4</v>
      </c>
      <c r="C85" s="7" t="str">
        <f>INDEX(Table1[[Population of your hometown?]:[If you could teleport to a time period which selection aligns mostly with your preferences?]],MATCH(user_response!A85,Table1[ID],0),4)</f>
        <v>Modern Era (A.D. 1750-Present) Industrial Revolutions</v>
      </c>
      <c r="D85" s="23">
        <f t="shared" ca="1" si="4"/>
        <v>44525</v>
      </c>
      <c r="E85" s="23">
        <f t="shared" ca="1" si="4"/>
        <v>44525</v>
      </c>
    </row>
    <row r="86" spans="1:5">
      <c r="A86" s="8">
        <v>22</v>
      </c>
      <c r="B86" s="8">
        <f t="shared" si="3"/>
        <v>1</v>
      </c>
      <c r="C86" s="8" t="str">
        <f>INDEX(Table1[[Population of your hometown?]:[If you could teleport to a time period which selection aligns mostly with your preferences?]],MATCH(user_response!A86,Table1[ID],0),1)</f>
        <v>High</v>
      </c>
      <c r="D86" s="27">
        <f t="shared" ca="1" si="4"/>
        <v>44525</v>
      </c>
      <c r="E86" s="27">
        <f t="shared" ca="1" si="4"/>
        <v>44525</v>
      </c>
    </row>
    <row r="87" spans="1:5">
      <c r="A87" s="8">
        <v>22</v>
      </c>
      <c r="B87" s="8">
        <f t="shared" si="3"/>
        <v>2</v>
      </c>
      <c r="C87" s="8" t="str">
        <f>INDEX(Table1[[Population of your hometown?]:[If you could teleport to a time period which selection aligns mostly with your preferences?]],MATCH(user_response!A87,Table1[ID],0),2)</f>
        <v>Mountains</v>
      </c>
      <c r="D87" s="27">
        <f t="shared" ca="1" si="4"/>
        <v>44525</v>
      </c>
      <c r="E87" s="27">
        <f t="shared" ca="1" si="4"/>
        <v>44525</v>
      </c>
    </row>
    <row r="88" spans="1:5">
      <c r="A88" s="8">
        <v>22</v>
      </c>
      <c r="B88" s="8">
        <f t="shared" si="3"/>
        <v>3</v>
      </c>
      <c r="C88" s="8" t="str">
        <f>INDEX(Table1[[Population of your hometown?]:[If you could teleport to a time period which selection aligns mostly with your preferences?]],MATCH(user_response!A88,Table1[ID],0),3)</f>
        <v>Fall</v>
      </c>
      <c r="D88" s="27">
        <f t="shared" ca="1" si="4"/>
        <v>44525</v>
      </c>
      <c r="E88" s="27">
        <f t="shared" ca="1" si="4"/>
        <v>44525</v>
      </c>
    </row>
    <row r="89" spans="1:5">
      <c r="A89" s="8">
        <v>22</v>
      </c>
      <c r="B89" s="8">
        <f t="shared" si="3"/>
        <v>4</v>
      </c>
      <c r="C89" s="8" t="str">
        <f>INDEX(Table1[[Population of your hometown?]:[If you could teleport to a time period which selection aligns mostly with your preferences?]],MATCH(user_response!A89,Table1[ID],0),4)</f>
        <v>Modern Era (A.D. 1750-Present) Industrial Revolutions</v>
      </c>
      <c r="D89" s="27">
        <f t="shared" ca="1" si="4"/>
        <v>44525</v>
      </c>
      <c r="E89" s="27">
        <f t="shared" ca="1" si="4"/>
        <v>44525</v>
      </c>
    </row>
    <row r="90" spans="1:5">
      <c r="A90" s="7">
        <v>23</v>
      </c>
      <c r="B90" s="7">
        <f t="shared" si="3"/>
        <v>1</v>
      </c>
      <c r="C90" s="7" t="str">
        <f>INDEX(Table1[[Population of your hometown?]:[If you could teleport to a time period which selection aligns mostly with your preferences?]],MATCH(user_response!A90,Table1[ID],0),1)</f>
        <v>Very Low</v>
      </c>
      <c r="D90" s="23">
        <f t="shared" ca="1" si="4"/>
        <v>44525</v>
      </c>
      <c r="E90" s="23">
        <f t="shared" ca="1" si="4"/>
        <v>44525</v>
      </c>
    </row>
    <row r="91" spans="1:5">
      <c r="A91" s="7">
        <v>23</v>
      </c>
      <c r="B91" s="7">
        <f t="shared" si="3"/>
        <v>2</v>
      </c>
      <c r="C91" s="7" t="str">
        <f>INDEX(Table1[[Population of your hometown?]:[If you could teleport to a time period which selection aligns mostly with your preferences?]],MATCH(user_response!A91,Table1[ID],0),2)</f>
        <v>Jungles</v>
      </c>
      <c r="D91" s="23">
        <f t="shared" ca="1" si="4"/>
        <v>44525</v>
      </c>
      <c r="E91" s="23">
        <f t="shared" ca="1" si="4"/>
        <v>44525</v>
      </c>
    </row>
    <row r="92" spans="1:5">
      <c r="A92" s="7">
        <v>23</v>
      </c>
      <c r="B92" s="7">
        <f t="shared" si="3"/>
        <v>3</v>
      </c>
      <c r="C92" s="7" t="str">
        <f>INDEX(Table1[[Population of your hometown?]:[If you could teleport to a time period which selection aligns mostly with your preferences?]],MATCH(user_response!A92,Table1[ID],0),3)</f>
        <v>Spring</v>
      </c>
      <c r="D92" s="23">
        <f t="shared" ca="1" si="4"/>
        <v>44525</v>
      </c>
      <c r="E92" s="23">
        <f t="shared" ca="1" si="4"/>
        <v>44525</v>
      </c>
    </row>
    <row r="93" spans="1:5">
      <c r="A93" s="7">
        <v>23</v>
      </c>
      <c r="B93" s="7">
        <f t="shared" si="3"/>
        <v>4</v>
      </c>
      <c r="C93" s="7" t="str">
        <f>INDEX(Table1[[Population of your hometown?]:[If you could teleport to a time period which selection aligns mostly with your preferences?]],MATCH(user_response!A93,Table1[ID],0),4)</f>
        <v>Prehistory (to 600 B.C.) Stone &amp; Iron Age</v>
      </c>
      <c r="D93" s="23">
        <f t="shared" ca="1" si="4"/>
        <v>44525</v>
      </c>
      <c r="E93" s="23">
        <f t="shared" ca="1" si="4"/>
        <v>44525</v>
      </c>
    </row>
    <row r="94" spans="1:5">
      <c r="A94" s="8">
        <v>24</v>
      </c>
      <c r="B94" s="8">
        <f t="shared" si="3"/>
        <v>1</v>
      </c>
      <c r="C94" s="8" t="str">
        <f>INDEX(Table1[[Population of your hometown?]:[If you could teleport to a time period which selection aligns mostly with your preferences?]],MATCH(user_response!A94,Table1[ID],0),1)</f>
        <v>Medium </v>
      </c>
      <c r="D94" s="27">
        <f t="shared" ca="1" si="4"/>
        <v>44525</v>
      </c>
      <c r="E94" s="27">
        <f t="shared" ca="1" si="4"/>
        <v>44525</v>
      </c>
    </row>
    <row r="95" spans="1:5">
      <c r="A95" s="8">
        <v>24</v>
      </c>
      <c r="B95" s="8">
        <f t="shared" si="3"/>
        <v>2</v>
      </c>
      <c r="C95" s="8" t="str">
        <f>INDEX(Table1[[Population of your hometown?]:[If you could teleport to a time period which selection aligns mostly with your preferences?]],MATCH(user_response!A95,Table1[ID],0),2)</f>
        <v>Jungles</v>
      </c>
      <c r="D95" s="27">
        <f t="shared" ca="1" si="4"/>
        <v>44525</v>
      </c>
      <c r="E95" s="27">
        <f t="shared" ca="1" si="4"/>
        <v>44525</v>
      </c>
    </row>
    <row r="96" spans="1:5">
      <c r="A96" s="8">
        <v>24</v>
      </c>
      <c r="B96" s="8">
        <f t="shared" si="3"/>
        <v>3</v>
      </c>
      <c r="C96" s="8" t="str">
        <f>INDEX(Table1[[Population of your hometown?]:[If you could teleport to a time period which selection aligns mostly with your preferences?]],MATCH(user_response!A96,Table1[ID],0),3)</f>
        <v>Winter</v>
      </c>
      <c r="D96" s="27">
        <f t="shared" ca="1" si="4"/>
        <v>44525</v>
      </c>
      <c r="E96" s="27">
        <f t="shared" ca="1" si="4"/>
        <v>44525</v>
      </c>
    </row>
    <row r="97" spans="1:5">
      <c r="A97" s="8">
        <v>24</v>
      </c>
      <c r="B97" s="8">
        <f t="shared" si="3"/>
        <v>4</v>
      </c>
      <c r="C97" s="8" t="str">
        <f>INDEX(Table1[[Population of your hometown?]:[If you could teleport to a time period which selection aligns mostly with your preferences?]],MATCH(user_response!A97,Table1[ID],0),4)</f>
        <v>Future</v>
      </c>
      <c r="D97" s="27">
        <f t="shared" ca="1" si="4"/>
        <v>44525</v>
      </c>
      <c r="E97" s="27">
        <f t="shared" ca="1" si="4"/>
        <v>44525</v>
      </c>
    </row>
    <row r="98" spans="1:5">
      <c r="A98" s="7">
        <v>25</v>
      </c>
      <c r="B98" s="7">
        <f t="shared" si="3"/>
        <v>1</v>
      </c>
      <c r="C98" s="7" t="str">
        <f>INDEX(Table1[[Population of your hometown?]:[If you could teleport to a time period which selection aligns mostly with your preferences?]],MATCH(user_response!A98,Table1[ID],0),1)</f>
        <v>Medium </v>
      </c>
      <c r="D98" s="23">
        <f t="shared" ca="1" si="4"/>
        <v>44525</v>
      </c>
      <c r="E98" s="23">
        <f t="shared" ca="1" si="4"/>
        <v>44525</v>
      </c>
    </row>
    <row r="99" spans="1:5">
      <c r="A99" s="7">
        <v>25</v>
      </c>
      <c r="B99" s="7">
        <f t="shared" si="3"/>
        <v>2</v>
      </c>
      <c r="C99" s="7" t="str">
        <f>INDEX(Table1[[Population of your hometown?]:[If you could teleport to a time period which selection aligns mostly with your preferences?]],MATCH(user_response!A99,Table1[ID],0),2)</f>
        <v>Mountains</v>
      </c>
      <c r="D99" s="23">
        <f t="shared" ca="1" si="4"/>
        <v>44525</v>
      </c>
      <c r="E99" s="23">
        <f t="shared" ca="1" si="4"/>
        <v>44525</v>
      </c>
    </row>
    <row r="100" spans="1:5">
      <c r="A100" s="7">
        <v>25</v>
      </c>
      <c r="B100" s="7">
        <f t="shared" si="3"/>
        <v>3</v>
      </c>
      <c r="C100" s="7" t="str">
        <f>INDEX(Table1[[Population of your hometown?]:[If you could teleport to a time period which selection aligns mostly with your preferences?]],MATCH(user_response!A100,Table1[ID],0),3)</f>
        <v>Winter</v>
      </c>
      <c r="D100" s="23">
        <f t="shared" ca="1" si="4"/>
        <v>44525</v>
      </c>
      <c r="E100" s="23">
        <f t="shared" ca="1" si="4"/>
        <v>44525</v>
      </c>
    </row>
    <row r="101" spans="1:5">
      <c r="A101" s="7">
        <v>25</v>
      </c>
      <c r="B101" s="7">
        <f t="shared" si="3"/>
        <v>4</v>
      </c>
      <c r="C101" s="7" t="str">
        <f>INDEX(Table1[[Population of your hometown?]:[If you could teleport to a time period which selection aligns mostly with your preferences?]],MATCH(user_response!A101,Table1[ID],0),4)</f>
        <v>Modern Era (A.D. 1750-Present) Industrial Revolutions</v>
      </c>
      <c r="D101" s="23">
        <f t="shared" ca="1" si="4"/>
        <v>44525</v>
      </c>
      <c r="E101" s="23">
        <f t="shared" ca="1" si="4"/>
        <v>44525</v>
      </c>
    </row>
    <row r="102" spans="1:5">
      <c r="A102" s="8">
        <v>26</v>
      </c>
      <c r="B102" s="8">
        <f t="shared" si="3"/>
        <v>1</v>
      </c>
      <c r="C102" s="8" t="str">
        <f>INDEX(Table1[[Population of your hometown?]:[If you could teleport to a time period which selection aligns mostly with your preferences?]],MATCH(user_response!A102,Table1[ID],0),1)</f>
        <v>Medium </v>
      </c>
      <c r="D102" s="27">
        <f t="shared" ca="1" si="4"/>
        <v>44525</v>
      </c>
      <c r="E102" s="27">
        <f t="shared" ca="1" si="4"/>
        <v>44525</v>
      </c>
    </row>
    <row r="103" spans="1:5">
      <c r="A103" s="8">
        <v>26</v>
      </c>
      <c r="B103" s="8">
        <f t="shared" si="3"/>
        <v>2</v>
      </c>
      <c r="C103" s="8" t="str">
        <f>INDEX(Table1[[Population of your hometown?]:[If you could teleport to a time period which selection aligns mostly with your preferences?]],MATCH(user_response!A103,Table1[ID],0),2)</f>
        <v>Jungles</v>
      </c>
      <c r="D103" s="27">
        <f t="shared" ca="1" si="4"/>
        <v>44525</v>
      </c>
      <c r="E103" s="27">
        <f t="shared" ca="1" si="4"/>
        <v>44525</v>
      </c>
    </row>
    <row r="104" spans="1:5">
      <c r="A104" s="8">
        <v>26</v>
      </c>
      <c r="B104" s="8">
        <f t="shared" si="3"/>
        <v>3</v>
      </c>
      <c r="C104" s="8" t="str">
        <f>INDEX(Table1[[Population of your hometown?]:[If you could teleport to a time period which selection aligns mostly with your preferences?]],MATCH(user_response!A104,Table1[ID],0),3)</f>
        <v>Fall</v>
      </c>
      <c r="D104" s="27">
        <f t="shared" ca="1" si="4"/>
        <v>44525</v>
      </c>
      <c r="E104" s="27">
        <f t="shared" ca="1" si="4"/>
        <v>44525</v>
      </c>
    </row>
    <row r="105" spans="1:5">
      <c r="A105" s="8">
        <v>26</v>
      </c>
      <c r="B105" s="8">
        <f t="shared" si="3"/>
        <v>4</v>
      </c>
      <c r="C105" s="8" t="str">
        <f>INDEX(Table1[[Population of your hometown?]:[If you could teleport to a time period which selection aligns mostly with your preferences?]],MATCH(user_response!A105,Table1[ID],0),4)</f>
        <v>Modern Era (A.D. 1750-Present) Industrial Revolutions</v>
      </c>
      <c r="D105" s="27">
        <f t="shared" ca="1" si="4"/>
        <v>44525</v>
      </c>
      <c r="E105" s="27">
        <f t="shared" ca="1" si="4"/>
        <v>44525</v>
      </c>
    </row>
    <row r="106" spans="1:5">
      <c r="A106" s="7">
        <v>27</v>
      </c>
      <c r="B106" s="7">
        <f t="shared" si="3"/>
        <v>1</v>
      </c>
      <c r="C106" s="7" t="str">
        <f>INDEX(Table1[[Population of your hometown?]:[If you could teleport to a time period which selection aligns mostly with your preferences?]],MATCH(user_response!A106,Table1[ID],0),1)</f>
        <v>Medium </v>
      </c>
      <c r="D106" s="23">
        <f t="shared" ca="1" si="4"/>
        <v>44525</v>
      </c>
      <c r="E106" s="23">
        <f t="shared" ca="1" si="4"/>
        <v>44525</v>
      </c>
    </row>
    <row r="107" spans="1:5">
      <c r="A107" s="7">
        <v>27</v>
      </c>
      <c r="B107" s="7">
        <f t="shared" si="3"/>
        <v>2</v>
      </c>
      <c r="C107" s="7" t="str">
        <f>INDEX(Table1[[Population of your hometown?]:[If you could teleport to a time period which selection aligns mostly with your preferences?]],MATCH(user_response!A107,Table1[ID],0),2)</f>
        <v>Coasts</v>
      </c>
      <c r="D107" s="23">
        <f t="shared" ca="1" si="4"/>
        <v>44525</v>
      </c>
      <c r="E107" s="23">
        <f t="shared" ca="1" si="4"/>
        <v>44525</v>
      </c>
    </row>
    <row r="108" spans="1:5">
      <c r="A108" s="7">
        <v>27</v>
      </c>
      <c r="B108" s="7">
        <f t="shared" si="3"/>
        <v>3</v>
      </c>
      <c r="C108" s="7" t="str">
        <f>INDEX(Table1[[Population of your hometown?]:[If you could teleport to a time period which selection aligns mostly with your preferences?]],MATCH(user_response!A108,Table1[ID],0),3)</f>
        <v>Summer</v>
      </c>
      <c r="D108" s="23">
        <f t="shared" ca="1" si="4"/>
        <v>44525</v>
      </c>
      <c r="E108" s="23">
        <f t="shared" ca="1" si="4"/>
        <v>44525</v>
      </c>
    </row>
    <row r="109" spans="1:5">
      <c r="A109" s="7">
        <v>27</v>
      </c>
      <c r="B109" s="7">
        <f t="shared" si="3"/>
        <v>4</v>
      </c>
      <c r="C109" s="7" t="str">
        <f>INDEX(Table1[[Population of your hometown?]:[If you could teleport to a time period which selection aligns mostly with your preferences?]],MATCH(user_response!A109,Table1[ID],0),4)</f>
        <v>Future</v>
      </c>
      <c r="D109" s="23">
        <f t="shared" ca="1" si="4"/>
        <v>44525</v>
      </c>
      <c r="E109" s="23">
        <f t="shared" ca="1" si="4"/>
        <v>44525</v>
      </c>
    </row>
    <row r="110" spans="1:5">
      <c r="A110" s="8">
        <v>28</v>
      </c>
      <c r="B110" s="8">
        <f t="shared" si="3"/>
        <v>1</v>
      </c>
      <c r="C110" s="8" t="str">
        <f>INDEX(Table1[[Population of your hometown?]:[If you could teleport to a time period which selection aligns mostly with your preferences?]],MATCH(user_response!A110,Table1[ID],0),1)</f>
        <v>Medium </v>
      </c>
      <c r="D110" s="27">
        <f t="shared" ca="1" si="4"/>
        <v>44525</v>
      </c>
      <c r="E110" s="27">
        <f t="shared" ca="1" si="4"/>
        <v>44525</v>
      </c>
    </row>
    <row r="111" spans="1:5">
      <c r="A111" s="8">
        <v>28</v>
      </c>
      <c r="B111" s="8">
        <f t="shared" si="3"/>
        <v>2</v>
      </c>
      <c r="C111" s="8" t="str">
        <f>INDEX(Table1[[Population of your hometown?]:[If you could teleport to a time period which selection aligns mostly with your preferences?]],MATCH(user_response!A111,Table1[ID],0),2)</f>
        <v>Jungles</v>
      </c>
      <c r="D111" s="27">
        <f t="shared" ca="1" si="4"/>
        <v>44525</v>
      </c>
      <c r="E111" s="27">
        <f t="shared" ca="1" si="4"/>
        <v>44525</v>
      </c>
    </row>
    <row r="112" spans="1:5">
      <c r="A112" s="8">
        <v>28</v>
      </c>
      <c r="B112" s="8">
        <f t="shared" si="3"/>
        <v>3</v>
      </c>
      <c r="C112" s="8" t="str">
        <f>INDEX(Table1[[Population of your hometown?]:[If you could teleport to a time period which selection aligns mostly with your preferences?]],MATCH(user_response!A112,Table1[ID],0),3)</f>
        <v>Spring</v>
      </c>
      <c r="D112" s="27">
        <f t="shared" ca="1" si="4"/>
        <v>44525</v>
      </c>
      <c r="E112" s="27">
        <f t="shared" ca="1" si="4"/>
        <v>44525</v>
      </c>
    </row>
    <row r="113" spans="1:5">
      <c r="A113" s="8">
        <v>28</v>
      </c>
      <c r="B113" s="8">
        <f t="shared" si="3"/>
        <v>4</v>
      </c>
      <c r="C113" s="8" t="str">
        <f>INDEX(Table1[[Population of your hometown?]:[If you could teleport to a time period which selection aligns mostly with your preferences?]],MATCH(user_response!A113,Table1[ID],0),4)</f>
        <v>Classical Era (600 B.C.-A.D. 476) Ancient Greece &amp; Rome</v>
      </c>
      <c r="D113" s="27">
        <f t="shared" ca="1" si="4"/>
        <v>44525</v>
      </c>
      <c r="E113" s="27">
        <f t="shared" ca="1" si="4"/>
        <v>44525</v>
      </c>
    </row>
    <row r="114" spans="1:5">
      <c r="A114" s="7">
        <v>29</v>
      </c>
      <c r="B114" s="7">
        <f t="shared" si="3"/>
        <v>1</v>
      </c>
      <c r="C114" s="7" t="str">
        <f>INDEX(Table1[[Population of your hometown?]:[If you could teleport to a time period which selection aligns mostly with your preferences?]],MATCH(user_response!A114,Table1[ID],0),1)</f>
        <v>High</v>
      </c>
      <c r="D114" s="23">
        <f t="shared" ca="1" si="4"/>
        <v>44525</v>
      </c>
      <c r="E114" s="23">
        <f t="shared" ca="1" si="4"/>
        <v>44525</v>
      </c>
    </row>
    <row r="115" spans="1:5">
      <c r="A115" s="7">
        <v>29</v>
      </c>
      <c r="B115" s="7">
        <f t="shared" si="3"/>
        <v>2</v>
      </c>
      <c r="C115" s="7" t="str">
        <f>INDEX(Table1[[Population of your hometown?]:[If you could teleport to a time period which selection aligns mostly with your preferences?]],MATCH(user_response!A115,Table1[ID],0),2)</f>
        <v>Deserts</v>
      </c>
      <c r="D115" s="23">
        <f t="shared" ca="1" si="4"/>
        <v>44525</v>
      </c>
      <c r="E115" s="23">
        <f t="shared" ca="1" si="4"/>
        <v>44525</v>
      </c>
    </row>
    <row r="116" spans="1:5">
      <c r="A116" s="7">
        <v>29</v>
      </c>
      <c r="B116" s="7">
        <f t="shared" si="3"/>
        <v>3</v>
      </c>
      <c r="C116" s="7" t="str">
        <f>INDEX(Table1[[Population of your hometown?]:[If you could teleport to a time period which selection aligns mostly with your preferences?]],MATCH(user_response!A116,Table1[ID],0),3)</f>
        <v>Fall</v>
      </c>
      <c r="D116" s="23">
        <f t="shared" ca="1" si="4"/>
        <v>44525</v>
      </c>
      <c r="E116" s="23">
        <f t="shared" ca="1" si="4"/>
        <v>44525</v>
      </c>
    </row>
    <row r="117" spans="1:5">
      <c r="A117" s="7">
        <v>29</v>
      </c>
      <c r="B117" s="7">
        <f t="shared" si="3"/>
        <v>4</v>
      </c>
      <c r="C117" s="7" t="str">
        <f>INDEX(Table1[[Population of your hometown?]:[If you could teleport to a time period which selection aligns mostly with your preferences?]],MATCH(user_response!A117,Table1[ID],0),4)</f>
        <v>The Middle Ages (A.D. 476 -A.D. 1450 ) Renaissance</v>
      </c>
      <c r="D117" s="23">
        <f t="shared" ca="1" si="4"/>
        <v>44525</v>
      </c>
      <c r="E117" s="23">
        <f t="shared" ca="1" si="4"/>
        <v>44525</v>
      </c>
    </row>
    <row r="118" spans="1:5">
      <c r="A118" s="8">
        <v>30</v>
      </c>
      <c r="B118" s="8">
        <f t="shared" si="3"/>
        <v>1</v>
      </c>
      <c r="C118" s="8" t="str">
        <f>INDEX(Table1[[Population of your hometown?]:[If you could teleport to a time period which selection aligns mostly with your preferences?]],MATCH(user_response!A118,Table1[ID],0),1)</f>
        <v>Very High</v>
      </c>
      <c r="D118" s="27">
        <f t="shared" ca="1" si="4"/>
        <v>44525</v>
      </c>
      <c r="E118" s="27">
        <f t="shared" ca="1" si="4"/>
        <v>44525</v>
      </c>
    </row>
    <row r="119" spans="1:5">
      <c r="A119" s="8">
        <v>30</v>
      </c>
      <c r="B119" s="8">
        <f t="shared" si="3"/>
        <v>2</v>
      </c>
      <c r="C119" s="8" t="str">
        <f>INDEX(Table1[[Population of your hometown?]:[If you could teleport to a time period which selection aligns mostly with your preferences?]],MATCH(user_response!A119,Table1[ID],0),2)</f>
        <v>Mountains</v>
      </c>
      <c r="D119" s="27">
        <f t="shared" ca="1" si="4"/>
        <v>44525</v>
      </c>
      <c r="E119" s="27">
        <f t="shared" ca="1" si="4"/>
        <v>44525</v>
      </c>
    </row>
    <row r="120" spans="1:5">
      <c r="A120" s="8">
        <v>30</v>
      </c>
      <c r="B120" s="8">
        <f t="shared" si="3"/>
        <v>3</v>
      </c>
      <c r="C120" s="8" t="str">
        <f>INDEX(Table1[[Population of your hometown?]:[If you could teleport to a time period which selection aligns mostly with your preferences?]],MATCH(user_response!A120,Table1[ID],0),3)</f>
        <v>Fall</v>
      </c>
      <c r="D120" s="27">
        <f t="shared" ca="1" si="4"/>
        <v>44525</v>
      </c>
      <c r="E120" s="27">
        <f t="shared" ca="1" si="4"/>
        <v>44525</v>
      </c>
    </row>
    <row r="121" spans="1:5">
      <c r="A121" s="8">
        <v>30</v>
      </c>
      <c r="B121" s="8">
        <f t="shared" si="3"/>
        <v>4</v>
      </c>
      <c r="C121" s="8" t="str">
        <f>INDEX(Table1[[Population of your hometown?]:[If you could teleport to a time period which selection aligns mostly with your preferences?]],MATCH(user_response!A121,Table1[ID],0),4)</f>
        <v>Modern Era (A.D. 1750-Present) Industrial Revolutions</v>
      </c>
      <c r="D121" s="27">
        <f t="shared" ca="1" si="4"/>
        <v>44525</v>
      </c>
      <c r="E121" s="27">
        <f t="shared" ca="1" si="4"/>
        <v>44525</v>
      </c>
    </row>
    <row r="122" spans="1:5">
      <c r="A122" s="7">
        <v>31</v>
      </c>
      <c r="B122" s="7">
        <f t="shared" si="3"/>
        <v>1</v>
      </c>
      <c r="C122" s="7" t="str">
        <f>INDEX(Table1[[Population of your hometown?]:[If you could teleport to a time period which selection aligns mostly with your preferences?]],MATCH(user_response!A122,Table1[ID],0),1)</f>
        <v>High</v>
      </c>
      <c r="D122" s="23">
        <f t="shared" ca="1" si="4"/>
        <v>44525</v>
      </c>
      <c r="E122" s="23">
        <f t="shared" ca="1" si="4"/>
        <v>44525</v>
      </c>
    </row>
    <row r="123" spans="1:5">
      <c r="A123" s="7">
        <v>31</v>
      </c>
      <c r="B123" s="7">
        <f t="shared" si="3"/>
        <v>2</v>
      </c>
      <c r="C123" s="7" t="str">
        <f>INDEX(Table1[[Population of your hometown?]:[If you could teleport to a time period which selection aligns mostly with your preferences?]],MATCH(user_response!A123,Table1[ID],0),2)</f>
        <v>Coasts</v>
      </c>
      <c r="D123" s="23">
        <f t="shared" ca="1" si="4"/>
        <v>44525</v>
      </c>
      <c r="E123" s="23">
        <f t="shared" ca="1" si="4"/>
        <v>44525</v>
      </c>
    </row>
    <row r="124" spans="1:5">
      <c r="A124" s="7">
        <v>31</v>
      </c>
      <c r="B124" s="7">
        <f t="shared" si="3"/>
        <v>3</v>
      </c>
      <c r="C124" s="7" t="str">
        <f>INDEX(Table1[[Population of your hometown?]:[If you could teleport to a time period which selection aligns mostly with your preferences?]],MATCH(user_response!A124,Table1[ID],0),3)</f>
        <v>Winter</v>
      </c>
      <c r="D124" s="23">
        <f t="shared" ca="1" si="4"/>
        <v>44525</v>
      </c>
      <c r="E124" s="23">
        <f t="shared" ca="1" si="4"/>
        <v>44525</v>
      </c>
    </row>
    <row r="125" spans="1:5">
      <c r="A125" s="7">
        <v>31</v>
      </c>
      <c r="B125" s="7">
        <f t="shared" si="3"/>
        <v>4</v>
      </c>
      <c r="C125" s="7" t="str">
        <f>INDEX(Table1[[Population of your hometown?]:[If you could teleport to a time period which selection aligns mostly with your preferences?]],MATCH(user_response!A125,Table1[ID],0),4)</f>
        <v>Modern Era (A.D. 1750-Present) Industrial Revolutions</v>
      </c>
      <c r="D125" s="23">
        <f t="shared" ca="1" si="4"/>
        <v>44525</v>
      </c>
      <c r="E125" s="23">
        <f t="shared" ca="1" si="4"/>
        <v>44525</v>
      </c>
    </row>
    <row r="126" spans="1:5">
      <c r="A126" s="8">
        <v>32</v>
      </c>
      <c r="B126" s="8">
        <f t="shared" si="3"/>
        <v>1</v>
      </c>
      <c r="C126" s="8" t="str">
        <f>INDEX(Table1[[Population of your hometown?]:[If you could teleport to a time period which selection aligns mostly with your preferences?]],MATCH(user_response!A126,Table1[ID],0),1)</f>
        <v>High</v>
      </c>
      <c r="D126" s="27">
        <f t="shared" ca="1" si="4"/>
        <v>44525</v>
      </c>
      <c r="E126" s="27">
        <f t="shared" ca="1" si="4"/>
        <v>44525</v>
      </c>
    </row>
    <row r="127" spans="1:5">
      <c r="A127" s="8">
        <v>32</v>
      </c>
      <c r="B127" s="8">
        <f t="shared" si="3"/>
        <v>2</v>
      </c>
      <c r="C127" s="8" t="str">
        <f>INDEX(Table1[[Population of your hometown?]:[If you could teleport to a time period which selection aligns mostly with your preferences?]],MATCH(user_response!A127,Table1[ID],0),2)</f>
        <v>Coasts</v>
      </c>
      <c r="D127" s="27">
        <f t="shared" ca="1" si="4"/>
        <v>44525</v>
      </c>
      <c r="E127" s="27">
        <f t="shared" ca="1" si="4"/>
        <v>44525</v>
      </c>
    </row>
    <row r="128" spans="1:5">
      <c r="A128" s="8">
        <v>32</v>
      </c>
      <c r="B128" s="8">
        <f t="shared" si="3"/>
        <v>3</v>
      </c>
      <c r="C128" s="8" t="str">
        <f>INDEX(Table1[[Population of your hometown?]:[If you could teleport to a time period which selection aligns mostly with your preferences?]],MATCH(user_response!A128,Table1[ID],0),3)</f>
        <v>Winter</v>
      </c>
      <c r="D128" s="27">
        <f t="shared" ca="1" si="4"/>
        <v>44525</v>
      </c>
      <c r="E128" s="27">
        <f t="shared" ca="1" si="4"/>
        <v>44525</v>
      </c>
    </row>
    <row r="129" spans="1:5">
      <c r="A129" s="8">
        <v>32</v>
      </c>
      <c r="B129" s="8">
        <f t="shared" si="3"/>
        <v>4</v>
      </c>
      <c r="C129" s="8" t="str">
        <f>INDEX(Table1[[Population of your hometown?]:[If you could teleport to a time period which selection aligns mostly with your preferences?]],MATCH(user_response!A129,Table1[ID],0),4)</f>
        <v>Future</v>
      </c>
      <c r="D129" s="27">
        <f t="shared" ca="1" si="4"/>
        <v>44525</v>
      </c>
      <c r="E129" s="27">
        <f t="shared" ca="1" si="4"/>
        <v>44525</v>
      </c>
    </row>
    <row r="130" spans="1:5">
      <c r="A130" s="7">
        <v>33</v>
      </c>
      <c r="B130" s="7">
        <f t="shared" si="3"/>
        <v>1</v>
      </c>
      <c r="C130" s="7" t="str">
        <f>INDEX(Table1[[Population of your hometown?]:[If you could teleport to a time period which selection aligns mostly with your preferences?]],MATCH(user_response!A130,Table1[ID],0),1)</f>
        <v>High</v>
      </c>
      <c r="D130" s="23">
        <f t="shared" ca="1" si="4"/>
        <v>44525</v>
      </c>
      <c r="E130" s="23">
        <f t="shared" ca="1" si="4"/>
        <v>44525</v>
      </c>
    </row>
    <row r="131" spans="1:5">
      <c r="A131" s="7">
        <v>33</v>
      </c>
      <c r="B131" s="7">
        <f t="shared" si="3"/>
        <v>2</v>
      </c>
      <c r="C131" s="7" t="str">
        <f>INDEX(Table1[[Population of your hometown?]:[If you could teleport to a time period which selection aligns mostly with your preferences?]],MATCH(user_response!A131,Table1[ID],0),2)</f>
        <v>Coasts</v>
      </c>
      <c r="D131" s="23">
        <f t="shared" ca="1" si="4"/>
        <v>44525</v>
      </c>
      <c r="E131" s="23">
        <f t="shared" ca="1" si="4"/>
        <v>44525</v>
      </c>
    </row>
    <row r="132" spans="1:5">
      <c r="A132" s="7">
        <v>33</v>
      </c>
      <c r="B132" s="7">
        <f t="shared" si="3"/>
        <v>3</v>
      </c>
      <c r="C132" s="7" t="str">
        <f>INDEX(Table1[[Population of your hometown?]:[If you could teleport to a time period which selection aligns mostly with your preferences?]],MATCH(user_response!A132,Table1[ID],0),3)</f>
        <v>Summer</v>
      </c>
      <c r="D132" s="23">
        <f t="shared" ca="1" si="4"/>
        <v>44525</v>
      </c>
      <c r="E132" s="23">
        <f t="shared" ca="1" si="4"/>
        <v>44525</v>
      </c>
    </row>
    <row r="133" spans="1:5">
      <c r="A133" s="7">
        <v>33</v>
      </c>
      <c r="B133" s="7">
        <f t="shared" si="3"/>
        <v>4</v>
      </c>
      <c r="C133" s="7" t="str">
        <f>INDEX(Table1[[Population of your hometown?]:[If you could teleport to a time period which selection aligns mostly with your preferences?]],MATCH(user_response!A133,Table1[ID],0),4)</f>
        <v>Modern Era (A.D. 1750-Present) Industrial Revolutions</v>
      </c>
      <c r="D133" s="23">
        <f t="shared" ca="1" si="4"/>
        <v>44525</v>
      </c>
      <c r="E133" s="23">
        <f t="shared" ca="1" si="4"/>
        <v>44525</v>
      </c>
    </row>
    <row r="134" spans="1:5">
      <c r="A134" s="8">
        <v>34</v>
      </c>
      <c r="B134" s="8">
        <f t="shared" si="3"/>
        <v>1</v>
      </c>
      <c r="C134" s="8" t="str">
        <f>INDEX(Table1[[Population of your hometown?]:[If you could teleport to a time period which selection aligns mostly with your preferences?]],MATCH(user_response!A134,Table1[ID],0),1)</f>
        <v>Very High</v>
      </c>
      <c r="D134" s="27">
        <f t="shared" ca="1" si="4"/>
        <v>44525</v>
      </c>
      <c r="E134" s="27">
        <f t="shared" ca="1" si="4"/>
        <v>44525</v>
      </c>
    </row>
    <row r="135" spans="1:5">
      <c r="A135" s="8">
        <v>34</v>
      </c>
      <c r="B135" s="8">
        <f t="shared" si="3"/>
        <v>2</v>
      </c>
      <c r="C135" s="8" t="str">
        <f>INDEX(Table1[[Population of your hometown?]:[If you could teleport to a time period which selection aligns mostly with your preferences?]],MATCH(user_response!A135,Table1[ID],0),2)</f>
        <v>Mountains</v>
      </c>
      <c r="D135" s="27">
        <f t="shared" ca="1" si="4"/>
        <v>44525</v>
      </c>
      <c r="E135" s="27">
        <f t="shared" ca="1" si="4"/>
        <v>44525</v>
      </c>
    </row>
    <row r="136" spans="1:5">
      <c r="A136" s="8">
        <v>34</v>
      </c>
      <c r="B136" s="8">
        <f t="shared" si="3"/>
        <v>3</v>
      </c>
      <c r="C136" s="8" t="str">
        <f>INDEX(Table1[[Population of your hometown?]:[If you could teleport to a time period which selection aligns mostly with your preferences?]],MATCH(user_response!A136,Table1[ID],0),3)</f>
        <v>Spring</v>
      </c>
      <c r="D136" s="27">
        <f t="shared" ca="1" si="4"/>
        <v>44525</v>
      </c>
      <c r="E136" s="27">
        <f t="shared" ca="1" si="4"/>
        <v>44525</v>
      </c>
    </row>
    <row r="137" spans="1:5">
      <c r="A137" s="8">
        <v>34</v>
      </c>
      <c r="B137" s="8">
        <f t="shared" si="3"/>
        <v>4</v>
      </c>
      <c r="C137" s="8" t="str">
        <f>INDEX(Table1[[Population of your hometown?]:[If you could teleport to a time period which selection aligns mostly with your preferences?]],MATCH(user_response!A137,Table1[ID],0),4)</f>
        <v>The Middle Ages (A.D. 476 -A.D. 1450 ) Renaissance</v>
      </c>
      <c r="D137" s="27">
        <f t="shared" ca="1" si="4"/>
        <v>44525</v>
      </c>
      <c r="E137" s="27">
        <f t="shared" ca="1" si="4"/>
        <v>44525</v>
      </c>
    </row>
    <row r="138" spans="1:5">
      <c r="A138" s="7">
        <v>35</v>
      </c>
      <c r="B138" s="7">
        <f t="shared" ref="B138:B154" si="5">B134</f>
        <v>1</v>
      </c>
      <c r="C138" s="7" t="str">
        <f>INDEX(Table1[[Population of your hometown?]:[If you could teleport to a time period which selection aligns mostly with your preferences?]],MATCH(user_response!A138,Table1[ID],0),1)</f>
        <v>Medium </v>
      </c>
      <c r="D138" s="23">
        <f t="shared" ca="1" si="4"/>
        <v>44525</v>
      </c>
      <c r="E138" s="23">
        <f t="shared" ca="1" si="4"/>
        <v>44525</v>
      </c>
    </row>
    <row r="139" spans="1:5">
      <c r="A139" s="7">
        <v>35</v>
      </c>
      <c r="B139" s="7">
        <f t="shared" si="5"/>
        <v>2</v>
      </c>
      <c r="C139" s="7" t="str">
        <f>INDEX(Table1[[Population of your hometown?]:[If you could teleport to a time period which selection aligns mostly with your preferences?]],MATCH(user_response!A139,Table1[ID],0),2)</f>
        <v>Mountains</v>
      </c>
      <c r="D139" s="23">
        <f t="shared" ca="1" si="4"/>
        <v>44525</v>
      </c>
      <c r="E139" s="23">
        <f t="shared" ca="1" si="4"/>
        <v>44525</v>
      </c>
    </row>
    <row r="140" spans="1:5">
      <c r="A140" s="7">
        <v>35</v>
      </c>
      <c r="B140" s="7">
        <f t="shared" si="5"/>
        <v>3</v>
      </c>
      <c r="C140" s="7" t="str">
        <f>INDEX(Table1[[Population of your hometown?]:[If you could teleport to a time period which selection aligns mostly with your preferences?]],MATCH(user_response!A140,Table1[ID],0),3)</f>
        <v>Winter</v>
      </c>
      <c r="D140" s="23">
        <f t="shared" ca="1" si="4"/>
        <v>44525</v>
      </c>
      <c r="E140" s="23">
        <f t="shared" ca="1" si="4"/>
        <v>44525</v>
      </c>
    </row>
    <row r="141" spans="1:5">
      <c r="A141" s="7">
        <v>35</v>
      </c>
      <c r="B141" s="7">
        <f t="shared" si="5"/>
        <v>4</v>
      </c>
      <c r="C141" s="7" t="str">
        <f>INDEX(Table1[[Population of your hometown?]:[If you could teleport to a time period which selection aligns mostly with your preferences?]],MATCH(user_response!A141,Table1[ID],0),4)</f>
        <v>Classical Era (600 B.C.-A.D. 476) Ancient Greece &amp; Rome</v>
      </c>
      <c r="D141" s="23">
        <f t="shared" ca="1" si="4"/>
        <v>44525</v>
      </c>
      <c r="E141" s="23">
        <f t="shared" ca="1" si="4"/>
        <v>44525</v>
      </c>
    </row>
    <row r="142" spans="1:5">
      <c r="A142" s="8">
        <v>36</v>
      </c>
      <c r="B142" s="8">
        <f t="shared" si="5"/>
        <v>1</v>
      </c>
      <c r="C142" s="8" t="str">
        <f>INDEX(Table1[[Population of your hometown?]:[If you could teleport to a time period which selection aligns mostly with your preferences?]],MATCH(user_response!A142,Table1[ID],0),1)</f>
        <v>Medium </v>
      </c>
      <c r="D142" s="27">
        <f t="shared" ca="1" si="4"/>
        <v>44525</v>
      </c>
      <c r="E142" s="27">
        <f t="shared" ca="1" si="4"/>
        <v>44525</v>
      </c>
    </row>
    <row r="143" spans="1:5">
      <c r="A143" s="8">
        <v>36</v>
      </c>
      <c r="B143" s="8">
        <f t="shared" si="5"/>
        <v>2</v>
      </c>
      <c r="C143" s="8" t="str">
        <f>INDEX(Table1[[Population of your hometown?]:[If you could teleport to a time period which selection aligns mostly with your preferences?]],MATCH(user_response!A143,Table1[ID],0),2)</f>
        <v>Mountains</v>
      </c>
      <c r="D143" s="27">
        <f t="shared" ca="1" si="4"/>
        <v>44525</v>
      </c>
      <c r="E143" s="27">
        <f t="shared" ca="1" si="4"/>
        <v>44525</v>
      </c>
    </row>
    <row r="144" spans="1:5">
      <c r="A144" s="8">
        <v>36</v>
      </c>
      <c r="B144" s="8">
        <f t="shared" si="5"/>
        <v>3</v>
      </c>
      <c r="C144" s="8" t="str">
        <f>INDEX(Table1[[Population of your hometown?]:[If you could teleport to a time period which selection aligns mostly with your preferences?]],MATCH(user_response!A144,Table1[ID],0),3)</f>
        <v>Spring</v>
      </c>
      <c r="D144" s="27">
        <f t="shared" ca="1" si="4"/>
        <v>44525</v>
      </c>
      <c r="E144" s="27">
        <f t="shared" ca="1" si="4"/>
        <v>44525</v>
      </c>
    </row>
    <row r="145" spans="1:5">
      <c r="A145" s="8">
        <v>36</v>
      </c>
      <c r="B145" s="8">
        <f t="shared" si="5"/>
        <v>4</v>
      </c>
      <c r="C145" s="8" t="str">
        <f>INDEX(Table1[[Population of your hometown?]:[If you could teleport to a time period which selection aligns mostly with your preferences?]],MATCH(user_response!A145,Table1[ID],0),4)</f>
        <v>Future</v>
      </c>
      <c r="D145" s="27">
        <f t="shared" ca="1" si="4"/>
        <v>44525</v>
      </c>
      <c r="E145" s="27">
        <f t="shared" ca="1" si="4"/>
        <v>44525</v>
      </c>
    </row>
    <row r="146" spans="1:5">
      <c r="A146" s="7">
        <v>37</v>
      </c>
      <c r="B146" s="7">
        <f t="shared" si="5"/>
        <v>1</v>
      </c>
      <c r="C146" s="7" t="str">
        <f>INDEX(Table1[[Population of your hometown?]:[If you could teleport to a time period which selection aligns mostly with your preferences?]],MATCH(user_response!A146,Table1[ID],0),1)</f>
        <v>High</v>
      </c>
      <c r="D146" s="23">
        <f t="shared" ref="D146:E153" ca="1" si="6">TODAY()</f>
        <v>44525</v>
      </c>
      <c r="E146" s="23">
        <f t="shared" ca="1" si="6"/>
        <v>44525</v>
      </c>
    </row>
    <row r="147" spans="1:5">
      <c r="A147" s="7">
        <v>37</v>
      </c>
      <c r="B147" s="7">
        <f t="shared" si="5"/>
        <v>2</v>
      </c>
      <c r="C147" s="7" t="str">
        <f>INDEX(Table1[[Population of your hometown?]:[If you could teleport to a time period which selection aligns mostly with your preferences?]],MATCH(user_response!A147,Table1[ID],0),2)</f>
        <v>Mountains</v>
      </c>
      <c r="D147" s="23">
        <f t="shared" ca="1" si="6"/>
        <v>44525</v>
      </c>
      <c r="E147" s="23">
        <f t="shared" ca="1" si="6"/>
        <v>44525</v>
      </c>
    </row>
    <row r="148" spans="1:5">
      <c r="A148" s="7">
        <v>37</v>
      </c>
      <c r="B148" s="7">
        <f t="shared" si="5"/>
        <v>3</v>
      </c>
      <c r="C148" s="7" t="str">
        <f>INDEX(Table1[[Population of your hometown?]:[If you could teleport to a time period which selection aligns mostly with your preferences?]],MATCH(user_response!A148,Table1[ID],0),3)</f>
        <v>Spring</v>
      </c>
      <c r="D148" s="23">
        <f t="shared" ca="1" si="6"/>
        <v>44525</v>
      </c>
      <c r="E148" s="23">
        <f t="shared" ca="1" si="6"/>
        <v>44525</v>
      </c>
    </row>
    <row r="149" spans="1:5">
      <c r="A149" s="7">
        <v>37</v>
      </c>
      <c r="B149" s="7">
        <f t="shared" si="5"/>
        <v>4</v>
      </c>
      <c r="C149" s="7" t="str">
        <f>INDEX(Table1[[Population of your hometown?]:[If you could teleport to a time period which selection aligns mostly with your preferences?]],MATCH(user_response!A149,Table1[ID],0),4)</f>
        <v>Classical Era (600 B.C.-A.D. 476) Ancient Greece &amp; Rome</v>
      </c>
      <c r="D149" s="23">
        <f t="shared" ca="1" si="6"/>
        <v>44525</v>
      </c>
      <c r="E149" s="23">
        <f t="shared" ca="1" si="6"/>
        <v>44525</v>
      </c>
    </row>
    <row r="150" spans="1:5">
      <c r="A150" s="8">
        <v>38</v>
      </c>
      <c r="B150" s="8">
        <f t="shared" si="5"/>
        <v>1</v>
      </c>
      <c r="C150" s="8" t="str">
        <f>INDEX(Table1[[Population of your hometown?]:[If you could teleport to a time period which selection aligns mostly with your preferences?]],MATCH(user_response!A150,Table1[ID],0),1)</f>
        <v>High</v>
      </c>
      <c r="D150" s="27">
        <f t="shared" ca="1" si="6"/>
        <v>44525</v>
      </c>
      <c r="E150" s="27">
        <f t="shared" ca="1" si="6"/>
        <v>44525</v>
      </c>
    </row>
    <row r="151" spans="1:5">
      <c r="A151" s="8">
        <v>38</v>
      </c>
      <c r="B151" s="8">
        <f t="shared" si="5"/>
        <v>2</v>
      </c>
      <c r="C151" s="8" t="str">
        <f>INDEX(Table1[[Population of your hometown?]:[If you could teleport to a time period which selection aligns mostly with your preferences?]],MATCH(user_response!A151,Table1[ID],0),2)</f>
        <v>Coasts</v>
      </c>
      <c r="D151" s="27">
        <f t="shared" ca="1" si="6"/>
        <v>44525</v>
      </c>
      <c r="E151" s="27">
        <f t="shared" ca="1" si="6"/>
        <v>44525</v>
      </c>
    </row>
    <row r="152" spans="1:5">
      <c r="A152" s="8">
        <v>38</v>
      </c>
      <c r="B152" s="8">
        <f t="shared" si="5"/>
        <v>3</v>
      </c>
      <c r="C152" s="8" t="str">
        <f>INDEX(Table1[[Population of your hometown?]:[If you could teleport to a time period which selection aligns mostly with your preferences?]],MATCH(user_response!A152,Table1[ID],0),3)</f>
        <v>Summer</v>
      </c>
      <c r="D152" s="27">
        <f t="shared" ca="1" si="6"/>
        <v>44525</v>
      </c>
      <c r="E152" s="27">
        <f t="shared" ca="1" si="6"/>
        <v>44525</v>
      </c>
    </row>
    <row r="153" spans="1:5">
      <c r="A153" s="8">
        <v>38</v>
      </c>
      <c r="B153" s="8">
        <f t="shared" si="5"/>
        <v>4</v>
      </c>
      <c r="C153" s="8" t="str">
        <f>INDEX(Table1[[Population of your hometown?]:[If you could teleport to a time period which selection aligns mostly with your preferences?]],MATCH(user_response!A153,Table1[ID],0),4)</f>
        <v>Future</v>
      </c>
      <c r="D153" s="27">
        <f t="shared" ca="1" si="6"/>
        <v>44525</v>
      </c>
      <c r="E153" s="27">
        <f t="shared" ca="1" si="6"/>
        <v>44525</v>
      </c>
    </row>
    <row r="154" spans="1:5">
      <c r="A154" s="7"/>
      <c r="B154" s="7"/>
      <c r="C154" s="7"/>
    </row>
    <row r="158" spans="1:5">
      <c r="A158" t="str">
        <f ca="1">_xlfn.CONCAT("INSERT INTO user_responses  ( ",$A$1,", ",$B$1,", ",$C$1,", ",$D$1,", ",$E$1,")"," "," VALUES  ("," ","'",A2,"'",", ","'",B2,"'",", ","'",C2,"'",", ",D2,", ",E2," )",";")</f>
        <v>INSERT INTO user_responses  ( user_guid, question_guid, response, first_created, last_updated)  VALUES  ( '1', '1', 'Medium ', 44525, 44525 );</v>
      </c>
    </row>
    <row r="159" spans="1:5">
      <c r="A159" t="str">
        <f t="shared" ref="A159:A222" ca="1" si="7">_xlfn.CONCAT("INSERT INTO user_responses  ( ",$A$1,", ",$B$1,", ",$C$1,", ",$D$1,", ",$E$1,")"," "," VALUES  ("," ","'",A3,"'",", ","'",B3,"'",", ","'",C3,"'",", ",D3,", ",E3," )",";")</f>
        <v>INSERT INTO user_responses  ( user_guid, question_guid, response, first_created, last_updated)  VALUES  ( '1', '2', 'Mountains', 44525, 44525 );</v>
      </c>
    </row>
    <row r="160" spans="1:5">
      <c r="A160" t="str">
        <f t="shared" ca="1" si="7"/>
        <v>INSERT INTO user_responses  ( user_guid, question_guid, response, first_created, last_updated)  VALUES  ( '1', '3', 'Summer', 44525, 44525 );</v>
      </c>
    </row>
    <row r="161" spans="1:1">
      <c r="A161" t="str">
        <f t="shared" ca="1" si="7"/>
        <v>INSERT INTO user_responses  ( user_guid, question_guid, response, first_created, last_updated)  VALUES  ( '1', '4', 'The Middle Ages (A.D. 476 -A.D. 1450 ) Renaissance', 44525, 44525 );</v>
      </c>
    </row>
    <row r="162" spans="1:1">
      <c r="A162" t="str">
        <f t="shared" ca="1" si="7"/>
        <v>INSERT INTO user_responses  ( user_guid, question_guid, response, first_created, last_updated)  VALUES  ( '2', '1', 'Medium ', 44525, 44525 );</v>
      </c>
    </row>
    <row r="163" spans="1:1">
      <c r="A163" t="str">
        <f t="shared" ca="1" si="7"/>
        <v>INSERT INTO user_responses  ( user_guid, question_guid, response, first_created, last_updated)  VALUES  ( '2', '2', 'Coasts', 44525, 44525 );</v>
      </c>
    </row>
    <row r="164" spans="1:1">
      <c r="A164" t="str">
        <f t="shared" ca="1" si="7"/>
        <v>INSERT INTO user_responses  ( user_guid, question_guid, response, first_created, last_updated)  VALUES  ( '2', '3', 'Fall', 44525, 44525 );</v>
      </c>
    </row>
    <row r="165" spans="1:1">
      <c r="A165" t="str">
        <f t="shared" ca="1" si="7"/>
        <v>INSERT INTO user_responses  ( user_guid, question_guid, response, first_created, last_updated)  VALUES  ( '2', '4', 'Future', 44525, 44525 );</v>
      </c>
    </row>
    <row r="166" spans="1:1">
      <c r="A166" t="str">
        <f t="shared" ca="1" si="7"/>
        <v>INSERT INTO user_responses  ( user_guid, question_guid, response, first_created, last_updated)  VALUES  ( '3', '1', 'Medium ', 44525, 44525 );</v>
      </c>
    </row>
    <row r="167" spans="1:1">
      <c r="A167" t="str">
        <f t="shared" ca="1" si="7"/>
        <v>INSERT INTO user_responses  ( user_guid, question_guid, response, first_created, last_updated)  VALUES  ( '3', '2', 'Coasts', 44525, 44525 );</v>
      </c>
    </row>
    <row r="168" spans="1:1">
      <c r="A168" t="str">
        <f t="shared" ca="1" si="7"/>
        <v>INSERT INTO user_responses  ( user_guid, question_guid, response, first_created, last_updated)  VALUES  ( '3', '3', 'Fall', 44525, 44525 );</v>
      </c>
    </row>
    <row r="169" spans="1:1">
      <c r="A169" t="str">
        <f t="shared" ca="1" si="7"/>
        <v>INSERT INTO user_responses  ( user_guid, question_guid, response, first_created, last_updated)  VALUES  ( '3', '4', 'Modern Era (A.D. 1750-Present) Industrial Revolutions', 44525, 44525 );</v>
      </c>
    </row>
    <row r="170" spans="1:1">
      <c r="A170" t="str">
        <f t="shared" ca="1" si="7"/>
        <v>INSERT INTO user_responses  ( user_guid, question_guid, response, first_created, last_updated)  VALUES  ( '4', '1', 'Medium ', 44525, 44525 );</v>
      </c>
    </row>
    <row r="171" spans="1:1">
      <c r="A171" t="str">
        <f t="shared" ca="1" si="7"/>
        <v>INSERT INTO user_responses  ( user_guid, question_guid, response, first_created, last_updated)  VALUES  ( '4', '2', 'Coasts', 44525, 44525 );</v>
      </c>
    </row>
    <row r="172" spans="1:1">
      <c r="A172" t="str">
        <f t="shared" ca="1" si="7"/>
        <v>INSERT INTO user_responses  ( user_guid, question_guid, response, first_created, last_updated)  VALUES  ( '4', '3', 'Summer', 44525, 44525 );</v>
      </c>
    </row>
    <row r="173" spans="1:1">
      <c r="A173" t="str">
        <f t="shared" ca="1" si="7"/>
        <v>INSERT INTO user_responses  ( user_guid, question_guid, response, first_created, last_updated)  VALUES  ( '4', '4', 'Future', 44525, 44525 );</v>
      </c>
    </row>
    <row r="174" spans="1:1">
      <c r="A174" t="str">
        <f t="shared" ca="1" si="7"/>
        <v>INSERT INTO user_responses  ( user_guid, question_guid, response, first_created, last_updated)  VALUES  ( '5', '1', 'Medium ', 44525, 44525 );</v>
      </c>
    </row>
    <row r="175" spans="1:1">
      <c r="A175" t="str">
        <f t="shared" ca="1" si="7"/>
        <v>INSERT INTO user_responses  ( user_guid, question_guid, response, first_created, last_updated)  VALUES  ( '5', '2', 'Mountains', 44525, 44525 );</v>
      </c>
    </row>
    <row r="176" spans="1:1">
      <c r="A176" t="str">
        <f t="shared" ca="1" si="7"/>
        <v>INSERT INTO user_responses  ( user_guid, question_guid, response, first_created, last_updated)  VALUES  ( '5', '3', 'Winter', 44525, 44525 );</v>
      </c>
    </row>
    <row r="177" spans="1:1">
      <c r="A177" t="str">
        <f t="shared" ca="1" si="7"/>
        <v>INSERT INTO user_responses  ( user_guid, question_guid, response, first_created, last_updated)  VALUES  ( '5', '4', 'Modern Era (A.D. 1750-Present) Industrial Revolutions', 44525, 44525 );</v>
      </c>
    </row>
    <row r="178" spans="1:1">
      <c r="A178" t="str">
        <f t="shared" ca="1" si="7"/>
        <v>INSERT INTO user_responses  ( user_guid, question_guid, response, first_created, last_updated)  VALUES  ( '6', '1', 'Medium ', 44525, 44525 );</v>
      </c>
    </row>
    <row r="179" spans="1:1">
      <c r="A179" t="str">
        <f t="shared" ca="1" si="7"/>
        <v>INSERT INTO user_responses  ( user_guid, question_guid, response, first_created, last_updated)  VALUES  ( '6', '2', 'Coasts', 44525, 44525 );</v>
      </c>
    </row>
    <row r="180" spans="1:1">
      <c r="A180" t="str">
        <f t="shared" ca="1" si="7"/>
        <v>INSERT INTO user_responses  ( user_guid, question_guid, response, first_created, last_updated)  VALUES  ( '6', '3', 'Winter', 44525, 44525 );</v>
      </c>
    </row>
    <row r="181" spans="1:1">
      <c r="A181" t="str">
        <f t="shared" ca="1" si="7"/>
        <v>INSERT INTO user_responses  ( user_guid, question_guid, response, first_created, last_updated)  VALUES  ( '6', '4', 'Future', 44525, 44525 );</v>
      </c>
    </row>
    <row r="182" spans="1:1">
      <c r="A182" t="str">
        <f t="shared" ca="1" si="7"/>
        <v>INSERT INTO user_responses  ( user_guid, question_guid, response, first_created, last_updated)  VALUES  ( '7', '1', 'Low', 44525, 44525 );</v>
      </c>
    </row>
    <row r="183" spans="1:1">
      <c r="A183" t="str">
        <f t="shared" ca="1" si="7"/>
        <v>INSERT INTO user_responses  ( user_guid, question_guid, response, first_created, last_updated)  VALUES  ( '7', '2', 'Mountains', 44525, 44525 );</v>
      </c>
    </row>
    <row r="184" spans="1:1">
      <c r="A184" t="str">
        <f t="shared" ca="1" si="7"/>
        <v>INSERT INTO user_responses  ( user_guid, question_guid, response, first_created, last_updated)  VALUES  ( '7', '3', 'Winter', 44525, 44525 );</v>
      </c>
    </row>
    <row r="185" spans="1:1">
      <c r="A185" t="str">
        <f t="shared" ca="1" si="7"/>
        <v>INSERT INTO user_responses  ( user_guid, question_guid, response, first_created, last_updated)  VALUES  ( '7', '4', 'Future', 44525, 44525 );</v>
      </c>
    </row>
    <row r="186" spans="1:1">
      <c r="A186" t="str">
        <f t="shared" ca="1" si="7"/>
        <v>INSERT INTO user_responses  ( user_guid, question_guid, response, first_created, last_updated)  VALUES  ( '8', '1', 'Medium ', 44525, 44525 );</v>
      </c>
    </row>
    <row r="187" spans="1:1">
      <c r="A187" t="str">
        <f t="shared" ca="1" si="7"/>
        <v>INSERT INTO user_responses  ( user_guid, question_guid, response, first_created, last_updated)  VALUES  ( '8', '2', 'Coasts', 44525, 44525 );</v>
      </c>
    </row>
    <row r="188" spans="1:1">
      <c r="A188" t="str">
        <f t="shared" ca="1" si="7"/>
        <v>INSERT INTO user_responses  ( user_guid, question_guid, response, first_created, last_updated)  VALUES  ( '8', '3', 'Summer', 44525, 44525 );</v>
      </c>
    </row>
    <row r="189" spans="1:1">
      <c r="A189" t="str">
        <f t="shared" ca="1" si="7"/>
        <v>INSERT INTO user_responses  ( user_guid, question_guid, response, first_created, last_updated)  VALUES  ( '8', '4', 'Future', 44525, 44525 );</v>
      </c>
    </row>
    <row r="190" spans="1:1">
      <c r="A190" t="str">
        <f t="shared" ca="1" si="7"/>
        <v>INSERT INTO user_responses  ( user_guid, question_guid, response, first_created, last_updated)  VALUES  ( '9', '1', 'Medium ', 44525, 44525 );</v>
      </c>
    </row>
    <row r="191" spans="1:1">
      <c r="A191" t="str">
        <f t="shared" ca="1" si="7"/>
        <v>INSERT INTO user_responses  ( user_guid, question_guid, response, first_created, last_updated)  VALUES  ( '9', '2', 'Coasts', 44525, 44525 );</v>
      </c>
    </row>
    <row r="192" spans="1:1">
      <c r="A192" t="str">
        <f t="shared" ca="1" si="7"/>
        <v>INSERT INTO user_responses  ( user_guid, question_guid, response, first_created, last_updated)  VALUES  ( '9', '3', 'Spring', 44525, 44525 );</v>
      </c>
    </row>
    <row r="193" spans="1:1">
      <c r="A193" t="str">
        <f t="shared" ca="1" si="7"/>
        <v>INSERT INTO user_responses  ( user_guid, question_guid, response, first_created, last_updated)  VALUES  ( '9', '4', 'Future', 44525, 44525 );</v>
      </c>
    </row>
    <row r="194" spans="1:1">
      <c r="A194" t="str">
        <f t="shared" ca="1" si="7"/>
        <v>INSERT INTO user_responses  ( user_guid, question_guid, response, first_created, last_updated)  VALUES  ( '10', '1', 'Very Low', 44525, 44525 );</v>
      </c>
    </row>
    <row r="195" spans="1:1">
      <c r="A195" t="str">
        <f t="shared" ca="1" si="7"/>
        <v>INSERT INTO user_responses  ( user_guid, question_guid, response, first_created, last_updated)  VALUES  ( '10', '2', 'Mountains', 44525, 44525 );</v>
      </c>
    </row>
    <row r="196" spans="1:1">
      <c r="A196" t="str">
        <f t="shared" ca="1" si="7"/>
        <v>INSERT INTO user_responses  ( user_guid, question_guid, response, first_created, last_updated)  VALUES  ( '10', '3', 'Winter', 44525, 44525 );</v>
      </c>
    </row>
    <row r="197" spans="1:1">
      <c r="A197" t="str">
        <f t="shared" ca="1" si="7"/>
        <v>INSERT INTO user_responses  ( user_guid, question_guid, response, first_created, last_updated)  VALUES  ( '10', '4', 'Classical Era (600 B.C.-A.D. 476) Ancient Greece &amp; Rome', 44525, 44525 );</v>
      </c>
    </row>
    <row r="198" spans="1:1">
      <c r="A198" t="str">
        <f t="shared" ca="1" si="7"/>
        <v>INSERT INTO user_responses  ( user_guid, question_guid, response, first_created, last_updated)  VALUES  ( '11', '1', 'High', 44525, 44525 );</v>
      </c>
    </row>
    <row r="199" spans="1:1">
      <c r="A199" t="str">
        <f t="shared" ca="1" si="7"/>
        <v>INSERT INTO user_responses  ( user_guid, question_guid, response, first_created, last_updated)  VALUES  ( '11', '2', 'Mountains', 44525, 44525 );</v>
      </c>
    </row>
    <row r="200" spans="1:1">
      <c r="A200" t="str">
        <f t="shared" ca="1" si="7"/>
        <v>INSERT INTO user_responses  ( user_guid, question_guid, response, first_created, last_updated)  VALUES  ( '11', '3', 'Winter', 44525, 44525 );</v>
      </c>
    </row>
    <row r="201" spans="1:1">
      <c r="A201" t="str">
        <f t="shared" ca="1" si="7"/>
        <v>INSERT INTO user_responses  ( user_guid, question_guid, response, first_created, last_updated)  VALUES  ( '11', '4', 'Future', 44525, 44525 );</v>
      </c>
    </row>
    <row r="202" spans="1:1">
      <c r="A202" t="str">
        <f t="shared" ca="1" si="7"/>
        <v>INSERT INTO user_responses  ( user_guid, question_guid, response, first_created, last_updated)  VALUES  ( '12', '1', 'Very High', 44525, 44525 );</v>
      </c>
    </row>
    <row r="203" spans="1:1">
      <c r="A203" t="str">
        <f t="shared" ca="1" si="7"/>
        <v>INSERT INTO user_responses  ( user_guid, question_guid, response, first_created, last_updated)  VALUES  ( '12', '2', 'Mountains', 44525, 44525 );</v>
      </c>
    </row>
    <row r="204" spans="1:1">
      <c r="A204" t="str">
        <f t="shared" ca="1" si="7"/>
        <v>INSERT INTO user_responses  ( user_guid, question_guid, response, first_created, last_updated)  VALUES  ( '12', '3', 'Spring', 44525, 44525 );</v>
      </c>
    </row>
    <row r="205" spans="1:1">
      <c r="A205" t="str">
        <f t="shared" ca="1" si="7"/>
        <v>INSERT INTO user_responses  ( user_guid, question_guid, response, first_created, last_updated)  VALUES  ( '12', '4', 'Future', 44525, 44525 );</v>
      </c>
    </row>
    <row r="206" spans="1:1">
      <c r="A206" t="str">
        <f t="shared" ca="1" si="7"/>
        <v>INSERT INTO user_responses  ( user_guid, question_guid, response, first_created, last_updated)  VALUES  ( '13', '1', 'High', 44525, 44525 );</v>
      </c>
    </row>
    <row r="207" spans="1:1">
      <c r="A207" t="str">
        <f t="shared" ca="1" si="7"/>
        <v>INSERT INTO user_responses  ( user_guid, question_guid, response, first_created, last_updated)  VALUES  ( '13', '2', 'Coasts', 44525, 44525 );</v>
      </c>
    </row>
    <row r="208" spans="1:1">
      <c r="A208" t="str">
        <f t="shared" ca="1" si="7"/>
        <v>INSERT INTO user_responses  ( user_guid, question_guid, response, first_created, last_updated)  VALUES  ( '13', '3', 'Fall', 44525, 44525 );</v>
      </c>
    </row>
    <row r="209" spans="1:1">
      <c r="A209" t="str">
        <f t="shared" ca="1" si="7"/>
        <v>INSERT INTO user_responses  ( user_guid, question_guid, response, first_created, last_updated)  VALUES  ( '13', '4', 'Future', 44525, 44525 );</v>
      </c>
    </row>
    <row r="210" spans="1:1">
      <c r="A210" t="str">
        <f t="shared" ca="1" si="7"/>
        <v>INSERT INTO user_responses  ( user_guid, question_guid, response, first_created, last_updated)  VALUES  ( '14', '1', 'Medium ', 44525, 44525 );</v>
      </c>
    </row>
    <row r="211" spans="1:1">
      <c r="A211" t="str">
        <f t="shared" ca="1" si="7"/>
        <v>INSERT INTO user_responses  ( user_guid, question_guid, response, first_created, last_updated)  VALUES  ( '14', '2', 'Coasts', 44525, 44525 );</v>
      </c>
    </row>
    <row r="212" spans="1:1">
      <c r="A212" t="str">
        <f t="shared" ca="1" si="7"/>
        <v>INSERT INTO user_responses  ( user_guid, question_guid, response, first_created, last_updated)  VALUES  ( '14', '3', 'Fall', 44525, 44525 );</v>
      </c>
    </row>
    <row r="213" spans="1:1">
      <c r="A213" t="str">
        <f t="shared" ca="1" si="7"/>
        <v>INSERT INTO user_responses  ( user_guid, question_guid, response, first_created, last_updated)  VALUES  ( '14', '4', 'Future', 44525, 44525 );</v>
      </c>
    </row>
    <row r="214" spans="1:1">
      <c r="A214" t="str">
        <f t="shared" ca="1" si="7"/>
        <v>INSERT INTO user_responses  ( user_guid, question_guid, response, first_created, last_updated)  VALUES  ( '15', '1', 'Medium ', 44525, 44525 );</v>
      </c>
    </row>
    <row r="215" spans="1:1">
      <c r="A215" t="str">
        <f t="shared" ca="1" si="7"/>
        <v>INSERT INTO user_responses  ( user_guid, question_guid, response, first_created, last_updated)  VALUES  ( '15', '2', 'Jungles', 44525, 44525 );</v>
      </c>
    </row>
    <row r="216" spans="1:1">
      <c r="A216" t="str">
        <f t="shared" ca="1" si="7"/>
        <v>INSERT INTO user_responses  ( user_guid, question_guid, response, first_created, last_updated)  VALUES  ( '15', '3', 'Summer', 44525, 44525 );</v>
      </c>
    </row>
    <row r="217" spans="1:1">
      <c r="A217" t="str">
        <f t="shared" ca="1" si="7"/>
        <v>INSERT INTO user_responses  ( user_guid, question_guid, response, first_created, last_updated)  VALUES  ( '15', '4', 'Classical Era (600 B.C.-A.D. 476) Ancient Greece &amp; Rome', 44525, 44525 );</v>
      </c>
    </row>
    <row r="218" spans="1:1">
      <c r="A218" t="str">
        <f t="shared" ca="1" si="7"/>
        <v>INSERT INTO user_responses  ( user_guid, question_guid, response, first_created, last_updated)  VALUES  ( '16', '1', 'Very Low', 44525, 44525 );</v>
      </c>
    </row>
    <row r="219" spans="1:1">
      <c r="A219" t="str">
        <f t="shared" ca="1" si="7"/>
        <v>INSERT INTO user_responses  ( user_guid, question_guid, response, first_created, last_updated)  VALUES  ( '16', '2', 'Mountains', 44525, 44525 );</v>
      </c>
    </row>
    <row r="220" spans="1:1">
      <c r="A220" t="str">
        <f t="shared" ca="1" si="7"/>
        <v>INSERT INTO user_responses  ( user_guid, question_guid, response, first_created, last_updated)  VALUES  ( '16', '3', 'Spring', 44525, 44525 );</v>
      </c>
    </row>
    <row r="221" spans="1:1">
      <c r="A221" t="str">
        <f t="shared" ca="1" si="7"/>
        <v>INSERT INTO user_responses  ( user_guid, question_guid, response, first_created, last_updated)  VALUES  ( '16', '4', 'Prehistory (to 600 B.C.) Stone &amp; Iron Age', 44525, 44525 );</v>
      </c>
    </row>
    <row r="222" spans="1:1">
      <c r="A222" t="str">
        <f t="shared" ca="1" si="7"/>
        <v>INSERT INTO user_responses  ( user_guid, question_guid, response, first_created, last_updated)  VALUES  ( '17', '1', 'Very High', 44525, 44525 );</v>
      </c>
    </row>
    <row r="223" spans="1:1">
      <c r="A223" t="str">
        <f t="shared" ref="A223:A286" ca="1" si="8">_xlfn.CONCAT("INSERT INTO user_responses  ( ",$A$1,", ",$B$1,", ",$C$1,", ",$D$1,", ",$E$1,")"," "," VALUES  ("," ","'",A67,"'",", ","'",B67,"'",", ","'",C67,"'",", ",D67,", ",E67," )",";")</f>
        <v>INSERT INTO user_responses  ( user_guid, question_guid, response, first_created, last_updated)  VALUES  ( '17', '2', 'Coasts', 44525, 44525 );</v>
      </c>
    </row>
    <row r="224" spans="1:1">
      <c r="A224" t="str">
        <f t="shared" ca="1" si="8"/>
        <v>INSERT INTO user_responses  ( user_guid, question_guid, response, first_created, last_updated)  VALUES  ( '17', '3', 'Summer', 44525, 44525 );</v>
      </c>
    </row>
    <row r="225" spans="1:1">
      <c r="A225" t="str">
        <f t="shared" ca="1" si="8"/>
        <v>INSERT INTO user_responses  ( user_guid, question_guid, response, first_created, last_updated)  VALUES  ( '17', '4', 'Modern Era (A.D. 1750-Present) Industrial Revolutions', 44525, 44525 );</v>
      </c>
    </row>
    <row r="226" spans="1:1">
      <c r="A226" t="str">
        <f t="shared" ca="1" si="8"/>
        <v>INSERT INTO user_responses  ( user_guid, question_guid, response, first_created, last_updated)  VALUES  ( '18', '1', 'Very Low', 44525, 44525 );</v>
      </c>
    </row>
    <row r="227" spans="1:1">
      <c r="A227" t="str">
        <f t="shared" ca="1" si="8"/>
        <v>INSERT INTO user_responses  ( user_guid, question_guid, response, first_created, last_updated)  VALUES  ( '18', '2', 'Coasts', 44525, 44525 );</v>
      </c>
    </row>
    <row r="228" spans="1:1">
      <c r="A228" t="str">
        <f t="shared" ca="1" si="8"/>
        <v>INSERT INTO user_responses  ( user_guid, question_guid, response, first_created, last_updated)  VALUES  ( '18', '3', 'Summer', 44525, 44525 );</v>
      </c>
    </row>
    <row r="229" spans="1:1">
      <c r="A229" t="str">
        <f t="shared" ca="1" si="8"/>
        <v>INSERT INTO user_responses  ( user_guid, question_guid, response, first_created, last_updated)  VALUES  ( '18', '4', 'Future', 44525, 44525 );</v>
      </c>
    </row>
    <row r="230" spans="1:1">
      <c r="A230" t="str">
        <f t="shared" ca="1" si="8"/>
        <v>INSERT INTO user_responses  ( user_guid, question_guid, response, first_created, last_updated)  VALUES  ( '19', '1', 'Medium ', 44525, 44525 );</v>
      </c>
    </row>
    <row r="231" spans="1:1">
      <c r="A231" t="str">
        <f t="shared" ca="1" si="8"/>
        <v>INSERT INTO user_responses  ( user_guid, question_guid, response, first_created, last_updated)  VALUES  ( '19', '2', 'Coasts', 44525, 44525 );</v>
      </c>
    </row>
    <row r="232" spans="1:1">
      <c r="A232" t="str">
        <f t="shared" ca="1" si="8"/>
        <v>INSERT INTO user_responses  ( user_guid, question_guid, response, first_created, last_updated)  VALUES  ( '19', '3', 'Summer', 44525, 44525 );</v>
      </c>
    </row>
    <row r="233" spans="1:1">
      <c r="A233" t="str">
        <f t="shared" ca="1" si="8"/>
        <v>INSERT INTO user_responses  ( user_guid, question_guid, response, first_created, last_updated)  VALUES  ( '19', '4', 'Classical Era (600 B.C.-A.D. 476) Ancient Greece &amp; Rome', 44525, 44525 );</v>
      </c>
    </row>
    <row r="234" spans="1:1">
      <c r="A234" t="str">
        <f t="shared" ca="1" si="8"/>
        <v>INSERT INTO user_responses  ( user_guid, question_guid, response, first_created, last_updated)  VALUES  ( '20', '1', 'Very High', 44525, 44525 );</v>
      </c>
    </row>
    <row r="235" spans="1:1">
      <c r="A235" t="str">
        <f t="shared" ca="1" si="8"/>
        <v>INSERT INTO user_responses  ( user_guid, question_guid, response, first_created, last_updated)  VALUES  ( '20', '2', 'Coasts', 44525, 44525 );</v>
      </c>
    </row>
    <row r="236" spans="1:1">
      <c r="A236" t="str">
        <f t="shared" ca="1" si="8"/>
        <v>INSERT INTO user_responses  ( user_guid, question_guid, response, first_created, last_updated)  VALUES  ( '20', '3', 'Fall', 44525, 44525 );</v>
      </c>
    </row>
    <row r="237" spans="1:1">
      <c r="A237" t="str">
        <f t="shared" ca="1" si="8"/>
        <v>INSERT INTO user_responses  ( user_guid, question_guid, response, first_created, last_updated)  VALUES  ( '20', '4', 'Modern Era (A.D. 1750-Present) Industrial Revolutions', 44525, 44525 );</v>
      </c>
    </row>
    <row r="238" spans="1:1">
      <c r="A238" t="str">
        <f t="shared" ca="1" si="8"/>
        <v>INSERT INTO user_responses  ( user_guid, question_guid, response, first_created, last_updated)  VALUES  ( '21', '1', 'Medium ', 44525, 44525 );</v>
      </c>
    </row>
    <row r="239" spans="1:1">
      <c r="A239" t="str">
        <f t="shared" ca="1" si="8"/>
        <v>INSERT INTO user_responses  ( user_guid, question_guid, response, first_created, last_updated)  VALUES  ( '21', '2', 'Mountains', 44525, 44525 );</v>
      </c>
    </row>
    <row r="240" spans="1:1">
      <c r="A240" t="str">
        <f t="shared" ca="1" si="8"/>
        <v>INSERT INTO user_responses  ( user_guid, question_guid, response, first_created, last_updated)  VALUES  ( '21', '3', 'Fall', 44525, 44525 );</v>
      </c>
    </row>
    <row r="241" spans="1:1">
      <c r="A241" t="str">
        <f t="shared" ca="1" si="8"/>
        <v>INSERT INTO user_responses  ( user_guid, question_guid, response, first_created, last_updated)  VALUES  ( '21', '4', 'Modern Era (A.D. 1750-Present) Industrial Revolutions', 44525, 44525 );</v>
      </c>
    </row>
    <row r="242" spans="1:1">
      <c r="A242" t="str">
        <f t="shared" ca="1" si="8"/>
        <v>INSERT INTO user_responses  ( user_guid, question_guid, response, first_created, last_updated)  VALUES  ( '22', '1', 'High', 44525, 44525 );</v>
      </c>
    </row>
    <row r="243" spans="1:1">
      <c r="A243" t="str">
        <f t="shared" ca="1" si="8"/>
        <v>INSERT INTO user_responses  ( user_guid, question_guid, response, first_created, last_updated)  VALUES  ( '22', '2', 'Mountains', 44525, 44525 );</v>
      </c>
    </row>
    <row r="244" spans="1:1">
      <c r="A244" t="str">
        <f t="shared" ca="1" si="8"/>
        <v>INSERT INTO user_responses  ( user_guid, question_guid, response, first_created, last_updated)  VALUES  ( '22', '3', 'Fall', 44525, 44525 );</v>
      </c>
    </row>
    <row r="245" spans="1:1">
      <c r="A245" t="str">
        <f t="shared" ca="1" si="8"/>
        <v>INSERT INTO user_responses  ( user_guid, question_guid, response, first_created, last_updated)  VALUES  ( '22', '4', 'Modern Era (A.D. 1750-Present) Industrial Revolutions', 44525, 44525 );</v>
      </c>
    </row>
    <row r="246" spans="1:1">
      <c r="A246" t="str">
        <f t="shared" ca="1" si="8"/>
        <v>INSERT INTO user_responses  ( user_guid, question_guid, response, first_created, last_updated)  VALUES  ( '23', '1', 'Very Low', 44525, 44525 );</v>
      </c>
    </row>
    <row r="247" spans="1:1">
      <c r="A247" t="str">
        <f t="shared" ca="1" si="8"/>
        <v>INSERT INTO user_responses  ( user_guid, question_guid, response, first_created, last_updated)  VALUES  ( '23', '2', 'Jungles', 44525, 44525 );</v>
      </c>
    </row>
    <row r="248" spans="1:1">
      <c r="A248" t="str">
        <f t="shared" ca="1" si="8"/>
        <v>INSERT INTO user_responses  ( user_guid, question_guid, response, first_created, last_updated)  VALUES  ( '23', '3', 'Spring', 44525, 44525 );</v>
      </c>
    </row>
    <row r="249" spans="1:1">
      <c r="A249" t="str">
        <f t="shared" ca="1" si="8"/>
        <v>INSERT INTO user_responses  ( user_guid, question_guid, response, first_created, last_updated)  VALUES  ( '23', '4', 'Prehistory (to 600 B.C.) Stone &amp; Iron Age', 44525, 44525 );</v>
      </c>
    </row>
    <row r="250" spans="1:1">
      <c r="A250" t="str">
        <f t="shared" ca="1" si="8"/>
        <v>INSERT INTO user_responses  ( user_guid, question_guid, response, first_created, last_updated)  VALUES  ( '24', '1', 'Medium ', 44525, 44525 );</v>
      </c>
    </row>
    <row r="251" spans="1:1">
      <c r="A251" t="str">
        <f t="shared" ca="1" si="8"/>
        <v>INSERT INTO user_responses  ( user_guid, question_guid, response, first_created, last_updated)  VALUES  ( '24', '2', 'Jungles', 44525, 44525 );</v>
      </c>
    </row>
    <row r="252" spans="1:1">
      <c r="A252" t="str">
        <f t="shared" ca="1" si="8"/>
        <v>INSERT INTO user_responses  ( user_guid, question_guid, response, first_created, last_updated)  VALUES  ( '24', '3', 'Winter', 44525, 44525 );</v>
      </c>
    </row>
    <row r="253" spans="1:1">
      <c r="A253" t="str">
        <f t="shared" ca="1" si="8"/>
        <v>INSERT INTO user_responses  ( user_guid, question_guid, response, first_created, last_updated)  VALUES  ( '24', '4', 'Future', 44525, 44525 );</v>
      </c>
    </row>
    <row r="254" spans="1:1">
      <c r="A254" t="str">
        <f t="shared" ca="1" si="8"/>
        <v>INSERT INTO user_responses  ( user_guid, question_guid, response, first_created, last_updated)  VALUES  ( '25', '1', 'Medium ', 44525, 44525 );</v>
      </c>
    </row>
    <row r="255" spans="1:1">
      <c r="A255" t="str">
        <f t="shared" ca="1" si="8"/>
        <v>INSERT INTO user_responses  ( user_guid, question_guid, response, first_created, last_updated)  VALUES  ( '25', '2', 'Mountains', 44525, 44525 );</v>
      </c>
    </row>
    <row r="256" spans="1:1">
      <c r="A256" t="str">
        <f t="shared" ca="1" si="8"/>
        <v>INSERT INTO user_responses  ( user_guid, question_guid, response, first_created, last_updated)  VALUES  ( '25', '3', 'Winter', 44525, 44525 );</v>
      </c>
    </row>
    <row r="257" spans="1:1">
      <c r="A257" t="str">
        <f t="shared" ca="1" si="8"/>
        <v>INSERT INTO user_responses  ( user_guid, question_guid, response, first_created, last_updated)  VALUES  ( '25', '4', 'Modern Era (A.D. 1750-Present) Industrial Revolutions', 44525, 44525 );</v>
      </c>
    </row>
    <row r="258" spans="1:1">
      <c r="A258" t="str">
        <f t="shared" ca="1" si="8"/>
        <v>INSERT INTO user_responses  ( user_guid, question_guid, response, first_created, last_updated)  VALUES  ( '26', '1', 'Medium ', 44525, 44525 );</v>
      </c>
    </row>
    <row r="259" spans="1:1">
      <c r="A259" t="str">
        <f t="shared" ca="1" si="8"/>
        <v>INSERT INTO user_responses  ( user_guid, question_guid, response, first_created, last_updated)  VALUES  ( '26', '2', 'Jungles', 44525, 44525 );</v>
      </c>
    </row>
    <row r="260" spans="1:1">
      <c r="A260" t="str">
        <f t="shared" ca="1" si="8"/>
        <v>INSERT INTO user_responses  ( user_guid, question_guid, response, first_created, last_updated)  VALUES  ( '26', '3', 'Fall', 44525, 44525 );</v>
      </c>
    </row>
    <row r="261" spans="1:1">
      <c r="A261" t="str">
        <f t="shared" ca="1" si="8"/>
        <v>INSERT INTO user_responses  ( user_guid, question_guid, response, first_created, last_updated)  VALUES  ( '26', '4', 'Modern Era (A.D. 1750-Present) Industrial Revolutions', 44525, 44525 );</v>
      </c>
    </row>
    <row r="262" spans="1:1">
      <c r="A262" t="str">
        <f t="shared" ca="1" si="8"/>
        <v>INSERT INTO user_responses  ( user_guid, question_guid, response, first_created, last_updated)  VALUES  ( '27', '1', 'Medium ', 44525, 44525 );</v>
      </c>
    </row>
    <row r="263" spans="1:1">
      <c r="A263" t="str">
        <f t="shared" ca="1" si="8"/>
        <v>INSERT INTO user_responses  ( user_guid, question_guid, response, first_created, last_updated)  VALUES  ( '27', '2', 'Coasts', 44525, 44525 );</v>
      </c>
    </row>
    <row r="264" spans="1:1">
      <c r="A264" t="str">
        <f t="shared" ca="1" si="8"/>
        <v>INSERT INTO user_responses  ( user_guid, question_guid, response, first_created, last_updated)  VALUES  ( '27', '3', 'Summer', 44525, 44525 );</v>
      </c>
    </row>
    <row r="265" spans="1:1">
      <c r="A265" t="str">
        <f t="shared" ca="1" si="8"/>
        <v>INSERT INTO user_responses  ( user_guid, question_guid, response, first_created, last_updated)  VALUES  ( '27', '4', 'Future', 44525, 44525 );</v>
      </c>
    </row>
    <row r="266" spans="1:1">
      <c r="A266" t="str">
        <f t="shared" ca="1" si="8"/>
        <v>INSERT INTO user_responses  ( user_guid, question_guid, response, first_created, last_updated)  VALUES  ( '28', '1', 'Medium ', 44525, 44525 );</v>
      </c>
    </row>
    <row r="267" spans="1:1">
      <c r="A267" t="str">
        <f t="shared" ca="1" si="8"/>
        <v>INSERT INTO user_responses  ( user_guid, question_guid, response, first_created, last_updated)  VALUES  ( '28', '2', 'Jungles', 44525, 44525 );</v>
      </c>
    </row>
    <row r="268" spans="1:1">
      <c r="A268" t="str">
        <f t="shared" ca="1" si="8"/>
        <v>INSERT INTO user_responses  ( user_guid, question_guid, response, first_created, last_updated)  VALUES  ( '28', '3', 'Spring', 44525, 44525 );</v>
      </c>
    </row>
    <row r="269" spans="1:1">
      <c r="A269" t="str">
        <f t="shared" ca="1" si="8"/>
        <v>INSERT INTO user_responses  ( user_guid, question_guid, response, first_created, last_updated)  VALUES  ( '28', '4', 'Classical Era (600 B.C.-A.D. 476) Ancient Greece &amp; Rome', 44525, 44525 );</v>
      </c>
    </row>
    <row r="270" spans="1:1">
      <c r="A270" t="str">
        <f t="shared" ca="1" si="8"/>
        <v>INSERT INTO user_responses  ( user_guid, question_guid, response, first_created, last_updated)  VALUES  ( '29', '1', 'High', 44525, 44525 );</v>
      </c>
    </row>
    <row r="271" spans="1:1">
      <c r="A271" t="str">
        <f t="shared" ca="1" si="8"/>
        <v>INSERT INTO user_responses  ( user_guid, question_guid, response, first_created, last_updated)  VALUES  ( '29', '2', 'Deserts', 44525, 44525 );</v>
      </c>
    </row>
    <row r="272" spans="1:1">
      <c r="A272" t="str">
        <f t="shared" ca="1" si="8"/>
        <v>INSERT INTO user_responses  ( user_guid, question_guid, response, first_created, last_updated)  VALUES  ( '29', '3', 'Fall', 44525, 44525 );</v>
      </c>
    </row>
    <row r="273" spans="1:1">
      <c r="A273" t="str">
        <f t="shared" ca="1" si="8"/>
        <v>INSERT INTO user_responses  ( user_guid, question_guid, response, first_created, last_updated)  VALUES  ( '29', '4', 'The Middle Ages (A.D. 476 -A.D. 1450 ) Renaissance', 44525, 44525 );</v>
      </c>
    </row>
    <row r="274" spans="1:1">
      <c r="A274" t="str">
        <f t="shared" ca="1" si="8"/>
        <v>INSERT INTO user_responses  ( user_guid, question_guid, response, first_created, last_updated)  VALUES  ( '30', '1', 'Very High', 44525, 44525 );</v>
      </c>
    </row>
    <row r="275" spans="1:1">
      <c r="A275" t="str">
        <f t="shared" ca="1" si="8"/>
        <v>INSERT INTO user_responses  ( user_guid, question_guid, response, first_created, last_updated)  VALUES  ( '30', '2', 'Mountains', 44525, 44525 );</v>
      </c>
    </row>
    <row r="276" spans="1:1">
      <c r="A276" t="str">
        <f t="shared" ca="1" si="8"/>
        <v>INSERT INTO user_responses  ( user_guid, question_guid, response, first_created, last_updated)  VALUES  ( '30', '3', 'Fall', 44525, 44525 );</v>
      </c>
    </row>
    <row r="277" spans="1:1">
      <c r="A277" t="str">
        <f t="shared" ca="1" si="8"/>
        <v>INSERT INTO user_responses  ( user_guid, question_guid, response, first_created, last_updated)  VALUES  ( '30', '4', 'Modern Era (A.D. 1750-Present) Industrial Revolutions', 44525, 44525 );</v>
      </c>
    </row>
    <row r="278" spans="1:1">
      <c r="A278" t="str">
        <f t="shared" ca="1" si="8"/>
        <v>INSERT INTO user_responses  ( user_guid, question_guid, response, first_created, last_updated)  VALUES  ( '31', '1', 'High', 44525, 44525 );</v>
      </c>
    </row>
    <row r="279" spans="1:1">
      <c r="A279" t="str">
        <f t="shared" ca="1" si="8"/>
        <v>INSERT INTO user_responses  ( user_guid, question_guid, response, first_created, last_updated)  VALUES  ( '31', '2', 'Coasts', 44525, 44525 );</v>
      </c>
    </row>
    <row r="280" spans="1:1">
      <c r="A280" t="str">
        <f t="shared" ca="1" si="8"/>
        <v>INSERT INTO user_responses  ( user_guid, question_guid, response, first_created, last_updated)  VALUES  ( '31', '3', 'Winter', 44525, 44525 );</v>
      </c>
    </row>
    <row r="281" spans="1:1">
      <c r="A281" t="str">
        <f t="shared" ca="1" si="8"/>
        <v>INSERT INTO user_responses  ( user_guid, question_guid, response, first_created, last_updated)  VALUES  ( '31', '4', 'Modern Era (A.D. 1750-Present) Industrial Revolutions', 44525, 44525 );</v>
      </c>
    </row>
    <row r="282" spans="1:1">
      <c r="A282" t="str">
        <f t="shared" ca="1" si="8"/>
        <v>INSERT INTO user_responses  ( user_guid, question_guid, response, first_created, last_updated)  VALUES  ( '32', '1', 'High', 44525, 44525 );</v>
      </c>
    </row>
    <row r="283" spans="1:1">
      <c r="A283" t="str">
        <f t="shared" ca="1" si="8"/>
        <v>INSERT INTO user_responses  ( user_guid, question_guid, response, first_created, last_updated)  VALUES  ( '32', '2', 'Coasts', 44525, 44525 );</v>
      </c>
    </row>
    <row r="284" spans="1:1">
      <c r="A284" t="str">
        <f t="shared" ca="1" si="8"/>
        <v>INSERT INTO user_responses  ( user_guid, question_guid, response, first_created, last_updated)  VALUES  ( '32', '3', 'Winter', 44525, 44525 );</v>
      </c>
    </row>
    <row r="285" spans="1:1">
      <c r="A285" t="str">
        <f t="shared" ca="1" si="8"/>
        <v>INSERT INTO user_responses  ( user_guid, question_guid, response, first_created, last_updated)  VALUES  ( '32', '4', 'Future', 44525, 44525 );</v>
      </c>
    </row>
    <row r="286" spans="1:1">
      <c r="A286" t="str">
        <f t="shared" ca="1" si="8"/>
        <v>INSERT INTO user_responses  ( user_guid, question_guid, response, first_created, last_updated)  VALUES  ( '33', '1', 'High', 44525, 44525 );</v>
      </c>
    </row>
    <row r="287" spans="1:1">
      <c r="A287" t="str">
        <f t="shared" ref="A287:A309" ca="1" si="9">_xlfn.CONCAT("INSERT INTO user_responses  ( ",$A$1,", ",$B$1,", ",$C$1,", ",$D$1,", ",$E$1,")"," "," VALUES  ("," ","'",A131,"'",", ","'",B131,"'",", ","'",C131,"'",", ",D131,", ",E131," )",";")</f>
        <v>INSERT INTO user_responses  ( user_guid, question_guid, response, first_created, last_updated)  VALUES  ( '33', '2', 'Coasts', 44525, 44525 );</v>
      </c>
    </row>
    <row r="288" spans="1:1">
      <c r="A288" t="str">
        <f t="shared" ca="1" si="9"/>
        <v>INSERT INTO user_responses  ( user_guid, question_guid, response, first_created, last_updated)  VALUES  ( '33', '3', 'Summer', 44525, 44525 );</v>
      </c>
    </row>
    <row r="289" spans="1:1">
      <c r="A289" t="str">
        <f t="shared" ca="1" si="9"/>
        <v>INSERT INTO user_responses  ( user_guid, question_guid, response, first_created, last_updated)  VALUES  ( '33', '4', 'Modern Era (A.D. 1750-Present) Industrial Revolutions', 44525, 44525 );</v>
      </c>
    </row>
    <row r="290" spans="1:1">
      <c r="A290" t="str">
        <f t="shared" ca="1" si="9"/>
        <v>INSERT INTO user_responses  ( user_guid, question_guid, response, first_created, last_updated)  VALUES  ( '34', '1', 'Very High', 44525, 44525 );</v>
      </c>
    </row>
    <row r="291" spans="1:1">
      <c r="A291" t="str">
        <f t="shared" ca="1" si="9"/>
        <v>INSERT INTO user_responses  ( user_guid, question_guid, response, first_created, last_updated)  VALUES  ( '34', '2', 'Mountains', 44525, 44525 );</v>
      </c>
    </row>
    <row r="292" spans="1:1">
      <c r="A292" t="str">
        <f t="shared" ca="1" si="9"/>
        <v>INSERT INTO user_responses  ( user_guid, question_guid, response, first_created, last_updated)  VALUES  ( '34', '3', 'Spring', 44525, 44525 );</v>
      </c>
    </row>
    <row r="293" spans="1:1">
      <c r="A293" t="str">
        <f t="shared" ca="1" si="9"/>
        <v>INSERT INTO user_responses  ( user_guid, question_guid, response, first_created, last_updated)  VALUES  ( '34', '4', 'The Middle Ages (A.D. 476 -A.D. 1450 ) Renaissance', 44525, 44525 );</v>
      </c>
    </row>
    <row r="294" spans="1:1">
      <c r="A294" t="str">
        <f t="shared" ca="1" si="9"/>
        <v>INSERT INTO user_responses  ( user_guid, question_guid, response, first_created, last_updated)  VALUES  ( '35', '1', 'Medium ', 44525, 44525 );</v>
      </c>
    </row>
    <row r="295" spans="1:1">
      <c r="A295" t="str">
        <f t="shared" ca="1" si="9"/>
        <v>INSERT INTO user_responses  ( user_guid, question_guid, response, first_created, last_updated)  VALUES  ( '35', '2', 'Mountains', 44525, 44525 );</v>
      </c>
    </row>
    <row r="296" spans="1:1">
      <c r="A296" t="str">
        <f t="shared" ca="1" si="9"/>
        <v>INSERT INTO user_responses  ( user_guid, question_guid, response, first_created, last_updated)  VALUES  ( '35', '3', 'Winter', 44525, 44525 );</v>
      </c>
    </row>
    <row r="297" spans="1:1">
      <c r="A297" t="str">
        <f t="shared" ca="1" si="9"/>
        <v>INSERT INTO user_responses  ( user_guid, question_guid, response, first_created, last_updated)  VALUES  ( '35', '4', 'Classical Era (600 B.C.-A.D. 476) Ancient Greece &amp; Rome', 44525, 44525 );</v>
      </c>
    </row>
    <row r="298" spans="1:1">
      <c r="A298" t="str">
        <f t="shared" ca="1" si="9"/>
        <v>INSERT INTO user_responses  ( user_guid, question_guid, response, first_created, last_updated)  VALUES  ( '36', '1', 'Medium ', 44525, 44525 );</v>
      </c>
    </row>
    <row r="299" spans="1:1">
      <c r="A299" t="str">
        <f t="shared" ca="1" si="9"/>
        <v>INSERT INTO user_responses  ( user_guid, question_guid, response, first_created, last_updated)  VALUES  ( '36', '2', 'Mountains', 44525, 44525 );</v>
      </c>
    </row>
    <row r="300" spans="1:1">
      <c r="A300" t="str">
        <f t="shared" ca="1" si="9"/>
        <v>INSERT INTO user_responses  ( user_guid, question_guid, response, first_created, last_updated)  VALUES  ( '36', '3', 'Spring', 44525, 44525 );</v>
      </c>
    </row>
    <row r="301" spans="1:1">
      <c r="A301" t="str">
        <f t="shared" ca="1" si="9"/>
        <v>INSERT INTO user_responses  ( user_guid, question_guid, response, first_created, last_updated)  VALUES  ( '36', '4', 'Future', 44525, 44525 );</v>
      </c>
    </row>
    <row r="302" spans="1:1">
      <c r="A302" t="str">
        <f t="shared" ca="1" si="9"/>
        <v>INSERT INTO user_responses  ( user_guid, question_guid, response, first_created, last_updated)  VALUES  ( '37', '1', 'High', 44525, 44525 );</v>
      </c>
    </row>
    <row r="303" spans="1:1">
      <c r="A303" t="str">
        <f t="shared" ca="1" si="9"/>
        <v>INSERT INTO user_responses  ( user_guid, question_guid, response, first_created, last_updated)  VALUES  ( '37', '2', 'Mountains', 44525, 44525 );</v>
      </c>
    </row>
    <row r="304" spans="1:1">
      <c r="A304" t="str">
        <f t="shared" ca="1" si="9"/>
        <v>INSERT INTO user_responses  ( user_guid, question_guid, response, first_created, last_updated)  VALUES  ( '37', '3', 'Spring', 44525, 44525 );</v>
      </c>
    </row>
    <row r="305" spans="1:1">
      <c r="A305" t="str">
        <f t="shared" ca="1" si="9"/>
        <v>INSERT INTO user_responses  ( user_guid, question_guid, response, first_created, last_updated)  VALUES  ( '37', '4', 'Classical Era (600 B.C.-A.D. 476) Ancient Greece &amp; Rome', 44525, 44525 );</v>
      </c>
    </row>
    <row r="306" spans="1:1">
      <c r="A306" t="str">
        <f t="shared" ca="1" si="9"/>
        <v>INSERT INTO user_responses  ( user_guid, question_guid, response, first_created, last_updated)  VALUES  ( '38', '1', 'High', 44525, 44525 );</v>
      </c>
    </row>
    <row r="307" spans="1:1">
      <c r="A307" t="str">
        <f t="shared" ca="1" si="9"/>
        <v>INSERT INTO user_responses  ( user_guid, question_guid, response, first_created, last_updated)  VALUES  ( '38', '2', 'Coasts', 44525, 44525 );</v>
      </c>
    </row>
    <row r="308" spans="1:1">
      <c r="A308" t="str">
        <f t="shared" ca="1" si="9"/>
        <v>INSERT INTO user_responses  ( user_guid, question_guid, response, first_created, last_updated)  VALUES  ( '38', '3', 'Summer', 44525, 44525 );</v>
      </c>
    </row>
    <row r="309" spans="1:1">
      <c r="A309" t="str">
        <f t="shared" ca="1" si="9"/>
        <v>INSERT INTO user_responses  ( user_guid, question_guid, response, first_created, last_updated)  VALUES  ( '38', '4', 'Future', 44525, 44525 );</v>
      </c>
    </row>
    <row r="310" spans="1:1">
      <c r="A310" s="19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135C-6C23-0847-A64D-B8E43CCB1423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AAE2-E3D5-6E41-A596-3720108145B7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2A92-5BD4-BE4D-B385-2FE3C08D3E9D}">
  <dimension ref="A1"/>
  <sheetViews>
    <sheetView workbookViewId="0">
      <selection activeCell="N52" sqref="N52"/>
    </sheetView>
  </sheetViews>
  <sheetFormatPr baseColWidth="10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39C4-D66E-4945-8531-CDFC5CB06089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A407-5121-1248-BD5B-E4B97B6398A2}">
  <dimension ref="A1"/>
  <sheetViews>
    <sheetView workbookViewId="0">
      <selection activeCell="P51" sqref="P51"/>
    </sheetView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D2E3-1C14-554F-92D7-E84BAED2296E}">
  <dimension ref="A1"/>
  <sheetViews>
    <sheetView workbookViewId="0">
      <selection activeCell="Q44" sqref="Q44"/>
    </sheetView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/>
  <sheetData>
    <row r="1" spans="1:1">
      <c r="A1" t="s">
        <v>173</v>
      </c>
    </row>
    <row r="2" spans="1:1">
      <c r="A2" t="s">
        <v>174</v>
      </c>
    </row>
    <row r="3" spans="1:1">
      <c r="A3" t="s">
        <v>175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B7DA4CCA2E140B088BB6C5B00CE08" ma:contentTypeVersion="2" ma:contentTypeDescription="Create a new document." ma:contentTypeScope="" ma:versionID="0cfe4dd51ef16c0eaa79e9a866e65082">
  <xsd:schema xmlns:xsd="http://www.w3.org/2001/XMLSchema" xmlns:xs="http://www.w3.org/2001/XMLSchema" xmlns:p="http://schemas.microsoft.com/office/2006/metadata/properties" xmlns:ns2="dcc67d63-8ea5-4ae6-b10c-b81d1127efdd" targetNamespace="http://schemas.microsoft.com/office/2006/metadata/properties" ma:root="true" ma:fieldsID="ccdd2826e4cc84f4d02134cafce1d8a2" ns2:_="">
    <xsd:import namespace="dcc67d63-8ea5-4ae6-b10c-b81d1127e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67d63-8ea5-4ae6-b10c-b81d1127e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A1836-D853-46B4-9855-D02C90A8EF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BB403-98AC-4BC5-883A-45239B2229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D6290F-1FEC-4D66-9CB5-804A4F1A2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67d63-8ea5-4ae6-b10c-b81d1127e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Form1</vt:lpstr>
      <vt:lpstr>users</vt:lpstr>
      <vt:lpstr>genres</vt:lpstr>
      <vt:lpstr>genre_ratings</vt:lpstr>
      <vt:lpstr>cold_start</vt:lpstr>
      <vt:lpstr>movie_ratings</vt:lpstr>
      <vt:lpstr>questions</vt:lpstr>
      <vt:lpstr>user_response</vt:lpstr>
      <vt:lpstr>seasons</vt:lpstr>
      <vt:lpstr>time_periods</vt:lpstr>
      <vt:lpstr>features</vt:lpstr>
      <vt:lpstr>pop_density</vt:lpstr>
      <vt:lpstr>movie_meta</vt:lpstr>
      <vt:lpstr>recommendation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Dalton</cp:lastModifiedBy>
  <cp:revision/>
  <dcterms:created xsi:type="dcterms:W3CDTF">2021-11-12T13:47:08Z</dcterms:created>
  <dcterms:modified xsi:type="dcterms:W3CDTF">2021-11-26T03:14:02Z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0x0101006BBB7DA4CCA2E140B088BB6C5B00CE08</vt:lpwstr>
  </property>
</Properties>
</file>