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evin\git\rsfh-alz-intake-b\java\RoperALZIntake\"/>
    </mc:Choice>
  </mc:AlternateContent>
  <xr:revisionPtr revIDLastSave="0" documentId="13_ncr:1_{99D18887-B998-4034-80E9-80C5F3E6BB8C}" xr6:coauthVersionLast="33" xr6:coauthVersionMax="33" xr10:uidLastSave="{00000000-0000-0000-0000-000000000000}"/>
  <bookViews>
    <workbookView xWindow="0" yWindow="0" windowWidth="21576" windowHeight="7680" activeTab="5" xr2:uid="{00000000-000D-0000-FFFF-FFFF00000000}"/>
  </bookViews>
  <sheets>
    <sheet name="participantData" sheetId="1" r:id="rId1"/>
    <sheet name="testScores" sheetId="4" r:id="rId2"/>
    <sheet name="Referralsheet" sheetId="2" r:id="rId3"/>
    <sheet name="Current Studies" sheetId="6" r:id="rId4"/>
    <sheet name="OptInEamils" sheetId="3" r:id="rId5"/>
    <sheet name="Formulas&amp;Tables" sheetId="5" r:id="rId6"/>
  </sheets>
  <definedNames>
    <definedName name="_xlcn.WorksheetConnection_newdatabase.xlsxTable11" hidden="1">Referals[]</definedName>
    <definedName name="_xlcn.WorksheetConnection_newdatabase.xlsxTable21" hidden="1">Table2</definedName>
  </definedNames>
  <calcPr calcId="179017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2" name="Table2" connection="WorksheetConnection_new database.xlsx!Table2"/>
          <x15:modelTable id="Table1" name="Table1" connection="WorksheetConnection_new database.xlsx!Table1"/>
        </x15:modelTables>
        <x15:modelRelationships>
          <x15:modelRelationship fromTable="Table1" fromColumn="Column1" toTable="Table2" toColumn="Column1"/>
        </x15:modelRelationships>
      </x15:dataModel>
    </ext>
  </extLst>
</workbook>
</file>

<file path=xl/calcChain.xml><?xml version="1.0" encoding="utf-8"?>
<calcChain xmlns="http://schemas.openxmlformats.org/spreadsheetml/2006/main">
  <c r="D4" i="2" l="1"/>
  <c r="E6" i="1"/>
  <c r="E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0000000-0015-0000-FFFF-FFFF01000000}" name="WorksheetConnection_new database.xlsx!Table1" type="102" refreshedVersion="6" minRefreshableVersion="5">
    <extLst>
      <ext xmlns:x15="http://schemas.microsoft.com/office/spreadsheetml/2010/11/main" uri="{DE250136-89BD-433C-8126-D09CA5730AF9}">
        <x15:connection id="Table1">
          <x15:rangePr sourceName="_xlcn.WorksheetConnection_newdatabase.xlsxTable11"/>
        </x15:connection>
      </ext>
    </extLst>
  </connection>
  <connection id="3" xr16:uid="{00000000-0015-0000-FFFF-FFFF02000000}" name="WorksheetConnection_new database.xlsx!Table2" type="102" refreshedVersion="6" minRefreshableVersion="5">
    <extLst>
      <ext xmlns:x15="http://schemas.microsoft.com/office/spreadsheetml/2010/11/main" uri="{DE250136-89BD-433C-8126-D09CA5730AF9}">
        <x15:connection id="Table2">
          <x15:rangePr sourceName="_xlcn.WorksheetConnection_newdatabase.xlsxTable21"/>
        </x15:connection>
      </ext>
    </extLst>
  </connection>
</connections>
</file>

<file path=xl/sharedStrings.xml><?xml version="1.0" encoding="utf-8"?>
<sst xmlns="http://schemas.openxmlformats.org/spreadsheetml/2006/main" count="98" uniqueCount="83">
  <si>
    <t>Last Name</t>
  </si>
  <si>
    <t>First Name</t>
  </si>
  <si>
    <t>DOB</t>
  </si>
  <si>
    <t>Address</t>
  </si>
  <si>
    <t>Email Address</t>
  </si>
  <si>
    <t>age</t>
  </si>
  <si>
    <t>Race</t>
  </si>
  <si>
    <t>Gender</t>
  </si>
  <si>
    <t>Phone Number</t>
  </si>
  <si>
    <t>PCP</t>
  </si>
  <si>
    <t>Specialist</t>
  </si>
  <si>
    <t>Referral</t>
  </si>
  <si>
    <t>Mailing List</t>
  </si>
  <si>
    <t>23andMe referral</t>
  </si>
  <si>
    <t>A4 AARP Ad</t>
  </si>
  <si>
    <t>A4 direct mailing</t>
  </si>
  <si>
    <t>A4 Facebook Ad</t>
  </si>
  <si>
    <t>ADNI3 - Brain Health Registry</t>
  </si>
  <si>
    <t>Advantage Magazine</t>
  </si>
  <si>
    <t>Community Event</t>
  </si>
  <si>
    <t>Facebook Ad - Biogen</t>
  </si>
  <si>
    <t xml:space="preserve">GeneMatch </t>
  </si>
  <si>
    <t>GeneMatch- community event</t>
  </si>
  <si>
    <t>Health Fair</t>
  </si>
  <si>
    <t>Housecalls Magazine</t>
  </si>
  <si>
    <t>Housecalls TV</t>
  </si>
  <si>
    <t>Memory Screen Day</t>
  </si>
  <si>
    <t>Merck Referral</t>
  </si>
  <si>
    <t>News Story-Print/TV</t>
  </si>
  <si>
    <t>Other</t>
  </si>
  <si>
    <t>P&amp;C Ad</t>
  </si>
  <si>
    <t>Radio</t>
  </si>
  <si>
    <t>Referral- Friend</t>
  </si>
  <si>
    <t>Referral- Patient</t>
  </si>
  <si>
    <t>Referral- study website</t>
  </si>
  <si>
    <t>Referral-Community Partner</t>
  </si>
  <si>
    <t>Referral-Physician</t>
  </si>
  <si>
    <t>Referral-VA</t>
  </si>
  <si>
    <t>Roper Recording</t>
  </si>
  <si>
    <t>Web Search</t>
  </si>
  <si>
    <t>Word of Mouth</t>
  </si>
  <si>
    <t>W- score</t>
  </si>
  <si>
    <t>7-score</t>
  </si>
  <si>
    <t>Status</t>
  </si>
  <si>
    <t>Test Date</t>
  </si>
  <si>
    <t>W - Score</t>
  </si>
  <si>
    <t>7s - Score</t>
  </si>
  <si>
    <t>table 4</t>
  </si>
  <si>
    <t>Date</t>
  </si>
  <si>
    <t>Test</t>
  </si>
  <si>
    <t>Roper St. Francis Participant Data</t>
  </si>
  <si>
    <t>Column3</t>
  </si>
  <si>
    <t>Address 2</t>
  </si>
  <si>
    <t>City</t>
  </si>
  <si>
    <t>State</t>
  </si>
  <si>
    <t>Postal Code</t>
  </si>
  <si>
    <t>Referals</t>
  </si>
  <si>
    <t>Deseased</t>
  </si>
  <si>
    <t>OptInEmails</t>
  </si>
  <si>
    <t>CRD</t>
  </si>
  <si>
    <t>LMD</t>
  </si>
  <si>
    <t>Current Study</t>
  </si>
  <si>
    <t>Studies</t>
  </si>
  <si>
    <t>ADNI3</t>
  </si>
  <si>
    <t>Novartis Generation 1</t>
  </si>
  <si>
    <t>Novartis Generation 2</t>
  </si>
  <si>
    <t>Neurim</t>
  </si>
  <si>
    <t>SUVN502</t>
  </si>
  <si>
    <t>ADMET2</t>
  </si>
  <si>
    <t>Avanir</t>
  </si>
  <si>
    <t>NIC</t>
  </si>
  <si>
    <t>Franks</t>
  </si>
  <si>
    <t>Kevin</t>
  </si>
  <si>
    <t/>
  </si>
  <si>
    <t xml:space="preserve"> </t>
  </si>
  <si>
    <t>1234</t>
  </si>
  <si>
    <t>supper</t>
  </si>
  <si>
    <t>sc</t>
  </si>
  <si>
    <t>29485</t>
  </si>
  <si>
    <t>loop@email.com</t>
  </si>
  <si>
    <t>8438221636</t>
  </si>
  <si>
    <t>Dr Howard</t>
  </si>
  <si>
    <t>Dr Fine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</si>
</sst>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&lt;=9999999]###\-####;\(###\)\ ###\-####"/>
    <numFmt numFmtId="165" formatCode="mm/dd/yyyy"/>
  </numFmts>
  <fonts count="2" x14ac:knownFonts="1">
    <font>
      <sz val="11"/>
      <color theme="1"/>
      <name val="Calibri"/>
      <family val="2"/>
      <scheme val="minor"/>
    </font>
    <font>
      <b/>
      <sz val="28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164" fontId="0" fillId="0" borderId="0" xfId="0" applyNumberFormat="1"/>
    <xf numFmtId="1" fontId="0" fillId="0" borderId="0" xfId="0" applyNumberFormat="1"/>
    <xf numFmtId="0" fontId="1" fillId="2" borderId="0" xfId="0" applyFont="1" applyFill="1" applyAlignment="1"/>
    <xf numFmtId="0" fontId="0" fillId="2" borderId="0" xfId="0" applyFill="1" applyAlignment="1"/>
    <xf numFmtId="0" fontId="0" fillId="0" borderId="0" xfId="0" applyAlignment="1">
      <alignment vertical="center"/>
    </xf>
    <xf numFmtId="165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8">
    <dxf>
      <numFmt numFmtId="164" formatCode="[&lt;=9999999]###\-####;\(###\)\ ###\-####"/>
    </dxf>
    <dxf>
      <numFmt numFmtId="164" formatCode="[&lt;=9999999]###\-####;\(###\)\ ###\-####"/>
    </dxf>
    <dxf>
      <numFmt numFmtId="0" formatCode="General"/>
    </dxf>
    <dxf>
      <numFmt numFmtId="0" formatCode="General"/>
    </dxf>
    <dxf>
      <numFmt numFmtId="164" formatCode="[&lt;=9999999]###\-####;\(###\)\ ###\-####"/>
    </dxf>
    <dxf>
      <numFmt numFmtId="164" formatCode="[&lt;=9999999]###\-####;\(###\)\ ###\-####"/>
    </dxf>
    <dxf>
      <numFmt numFmtId="1" formatCode="0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owerPivotData" Target="model/item.data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Main" displayName="Main" ref="B3:X4" insertRow="1" insertRowShift="1" totalsRowShown="0">
  <autoFilter ref="B3:X4" xr:uid="{00000000-0009-0000-0100-000003000000}"/>
  <tableColumns count="23">
    <tableColumn id="1" xr3:uid="{00000000-0010-0000-0000-000001000000}" name="Last Name"/>
    <tableColumn id="2" xr3:uid="{00000000-0010-0000-0000-000002000000}" name="First Name"/>
    <tableColumn id="3" xr3:uid="{00000000-0010-0000-0000-000003000000}" name="DOB" dataDxfId="7"/>
    <tableColumn id="4" xr3:uid="{00000000-0010-0000-0000-000004000000}" name="age" dataDxfId="6"/>
    <tableColumn id="5" xr3:uid="{00000000-0010-0000-0000-000005000000}" name="Race"/>
    <tableColumn id="6" xr3:uid="{00000000-0010-0000-0000-000006000000}" name="Gender"/>
    <tableColumn id="7" xr3:uid="{00000000-0010-0000-0000-000007000000}" name="Address"/>
    <tableColumn id="20" xr3:uid="{A6CC2B3B-B730-4C77-8E1B-8524D8058490}" name="Address 2"/>
    <tableColumn id="21" xr3:uid="{96274CA0-21F6-42F8-A6CC-1564219BEB3F}" name="City"/>
    <tableColumn id="19" xr3:uid="{3564AF9A-9735-4F3E-B265-F58EE3E46F08}" name="State"/>
    <tableColumn id="22" xr3:uid="{02668A8C-68D9-4CCB-B7C0-A7A59994786C}" name="Postal Code"/>
    <tableColumn id="8" xr3:uid="{00000000-0010-0000-0000-000008000000}" name="Email Address"/>
    <tableColumn id="9" xr3:uid="{00000000-0010-0000-0000-000009000000}" name="Phone Number" dataDxfId="5"/>
    <tableColumn id="15" xr3:uid="{00000000-0010-0000-0000-00000F000000}" name="Test Date" dataDxfId="4"/>
    <tableColumn id="16" xr3:uid="{00000000-0010-0000-0000-000010000000}" name="W - Score" dataDxfId="3"/>
    <tableColumn id="17" xr3:uid="{00000000-0010-0000-0000-000011000000}" name="7s - Score" dataDxfId="2"/>
    <tableColumn id="14" xr3:uid="{00000000-0010-0000-0000-00000E000000}" name="Status" dataDxfId="1"/>
    <tableColumn id="23" xr3:uid="{3F5E6B97-A5B9-4817-AC85-33BE5E2BCDF7}" name="Deseased" dataDxfId="0"/>
    <tableColumn id="10" xr3:uid="{00000000-0010-0000-0000-00000A000000}" name="PCP"/>
    <tableColumn id="11" xr3:uid="{00000000-0010-0000-0000-00000B000000}" name="Specialist"/>
    <tableColumn id="25" xr3:uid="{98A49C78-82DD-424A-8F17-624EB4D4CC19}" name="Current Study"/>
    <tableColumn id="12" xr3:uid="{00000000-0010-0000-0000-00000C000000}" name="Referral"/>
    <tableColumn id="13" xr3:uid="{00000000-0010-0000-0000-00000D000000}" name="Mailing Lis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estScores" displayName="TestScores" ref="C3:K34" totalsRowShown="0">
  <autoFilter ref="C3:K34" xr:uid="{00000000-0009-0000-0100-000004000000}"/>
  <tableColumns count="9">
    <tableColumn id="2" xr3:uid="{00000000-0010-0000-0200-000002000000}" name="Last Name"/>
    <tableColumn id="1" xr3:uid="{00000000-0010-0000-0200-000001000000}" name="First Name"/>
    <tableColumn id="4" xr3:uid="{00000000-0010-0000-0200-000004000000}" name="Test"/>
    <tableColumn id="3" xr3:uid="{00000000-0010-0000-0200-000003000000}" name="Date"/>
    <tableColumn id="5" xr3:uid="{00000000-0010-0000-0200-000005000000}" name="W- score"/>
    <tableColumn id="6" xr3:uid="{00000000-0010-0000-0200-000006000000}" name="7-score"/>
    <tableColumn id="7" xr3:uid="{73A63323-73D0-4BD6-B700-273ED418AFD0}" name="CRD"/>
    <tableColumn id="8" xr3:uid="{8C4C9C6C-D932-4492-83D9-EF8AA3B9594D}" name="LMD"/>
    <tableColumn id="9" xr3:uid="{19D02257-082F-4200-B27E-1D6D79F59AD8}" name="Column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3000000}" name="Referals" displayName="Referals" ref="B2:B30" totalsRowShown="0">
  <autoFilter ref="B2:B30" xr:uid="{00000000-0009-0000-0100-000001000000}"/>
  <tableColumns count="1">
    <tableColumn id="1" xr3:uid="{00000000-0010-0000-0300-000001000000}" name="Referal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8406E35-D93C-4D3E-88D6-AC79BD500D3A}" name="Studies" displayName="Studies" ref="B2:B11" totalsRowShown="0">
  <autoFilter ref="B2:B11" xr:uid="{B1FCC2A1-DF48-4F79-8FCB-DB88BAFD76A8}"/>
  <tableColumns count="1">
    <tableColumn id="1" xr3:uid="{FC3B7099-14D8-4512-9583-AF23E8DE88A0}" name="Studies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37CA078-BB36-4EC9-8760-8D270CC5FAC5}" name="Emails" displayName="Emails" ref="B2:B32" totalsRowShown="0">
  <autoFilter ref="B2:B32" xr:uid="{CD5E52FE-0FBA-4585-BB8A-AF0121AEA9E7}"/>
  <tableColumns count="1">
    <tableColumn id="1" xr3:uid="{37155562-77A4-43EE-A29A-0B1862B52782}" name="OptInEmail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AW6"/>
  <sheetViews>
    <sheetView workbookViewId="0">
      <selection activeCell="E5" sqref="E5"/>
    </sheetView>
  </sheetViews>
  <sheetFormatPr defaultRowHeight="14.4" x14ac:dyDescent="0.3"/>
  <cols>
    <col min="2" max="2" width="12.33203125" customWidth="1" collapsed="1"/>
    <col min="3" max="3" width="12.6640625" customWidth="1" collapsed="1"/>
    <col min="4" max="4" width="10.5546875" style="1" bestFit="1" customWidth="1" collapsed="1"/>
    <col min="5" max="5" width="9.6640625" style="3" customWidth="1" collapsed="1"/>
    <col min="7" max="7" width="9.88671875" customWidth="1" collapsed="1"/>
    <col min="8" max="12" width="21.109375" customWidth="1" collapsed="1"/>
    <col min="13" max="13" width="25.109375" customWidth="1" collapsed="1"/>
    <col min="14" max="14" width="16.5546875" style="2" customWidth="1" collapsed="1"/>
    <col min="15" max="17" width="16.5546875" style="2" hidden="1" customWidth="1" collapsed="1"/>
    <col min="18" max="18" width="31" style="2" customWidth="1" collapsed="1"/>
    <col min="19" max="19" width="12.44140625" style="2" customWidth="1" collapsed="1"/>
    <col min="20" max="20" width="24" customWidth="1" collapsed="1"/>
    <col min="21" max="22" width="18.6640625" customWidth="1" collapsed="1"/>
    <col min="23" max="23" width="15.88671875" customWidth="1" collapsed="1"/>
    <col min="24" max="24" width="20.44140625" customWidth="1" collapsed="1"/>
    <col min="28" max="28" width="28.44140625" bestFit="1" customWidth="1" collapsed="1"/>
    <col min="49" max="49" width="11" customWidth="1" collapsed="1"/>
  </cols>
  <sheetData>
    <row r="1" spans="2:24" ht="15" customHeight="1" x14ac:dyDescent="0.7">
      <c r="B1" s="4" t="s">
        <v>50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</row>
    <row r="2" spans="2:24" x14ac:dyDescent="0.3"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</row>
    <row r="3" spans="2:24" x14ac:dyDescent="0.3">
      <c r="B3" t="s">
        <v>0</v>
      </c>
      <c r="C3" t="s">
        <v>1</v>
      </c>
      <c r="D3" s="1" t="s">
        <v>2</v>
      </c>
      <c r="E3" s="3" t="s">
        <v>5</v>
      </c>
      <c r="F3" t="s">
        <v>6</v>
      </c>
      <c r="G3" t="s">
        <v>7</v>
      </c>
      <c r="H3" t="s">
        <v>3</v>
      </c>
      <c r="I3" t="s">
        <v>52</v>
      </c>
      <c r="J3" t="s">
        <v>53</v>
      </c>
      <c r="K3" t="s">
        <v>54</v>
      </c>
      <c r="L3" t="s">
        <v>55</v>
      </c>
      <c r="M3" t="s">
        <v>4</v>
      </c>
      <c r="N3" s="2" t="s">
        <v>8</v>
      </c>
      <c r="O3" s="2" t="s">
        <v>44</v>
      </c>
      <c r="P3" s="2" t="s">
        <v>45</v>
      </c>
      <c r="Q3" s="2" t="s">
        <v>46</v>
      </c>
      <c r="R3" s="2" t="s">
        <v>43</v>
      </c>
      <c r="S3" s="2" t="s">
        <v>57</v>
      </c>
      <c r="T3" t="s">
        <v>9</v>
      </c>
      <c r="U3" t="s">
        <v>10</v>
      </c>
      <c r="V3" t="s">
        <v>61</v>
      </c>
      <c r="W3" t="s">
        <v>11</v>
      </c>
      <c r="X3" t="s">
        <v>12</v>
      </c>
    </row>
    <row r="4" spans="2:24" x14ac:dyDescent="0.3">
      <c r="O4"/>
      <c r="P4"/>
      <c r="Q4"/>
    </row>
    <row r="5" spans="2:24" x14ac:dyDescent="0.3">
      <c r="B5" t="s">
        <v>71</v>
      </c>
      <c r="C5" t="s">
        <v>72</v>
      </c>
      <c r="D5" s="7">
        <v>34305</v>
      </c>
      <c r="E5">
        <f ca="1">IF(ISBLANK(D5), "", (DATEDIF(D5, NOW(), "Y")))</f>
        <v>24</v>
      </c>
      <c r="H5" t="s">
        <v>73</v>
      </c>
      <c r="J5" t="s">
        <v>73</v>
      </c>
      <c r="K5" t="s">
        <v>73</v>
      </c>
      <c r="L5" t="s">
        <v>73</v>
      </c>
      <c r="M5" t="s">
        <v>73</v>
      </c>
      <c r="N5" t="s">
        <v>73</v>
      </c>
      <c r="R5" t="s">
        <v>74</v>
      </c>
      <c r="S5" t="s">
        <v>74</v>
      </c>
      <c r="T5" t="s">
        <v>73</v>
      </c>
      <c r="U5" t="s">
        <v>73</v>
      </c>
    </row>
    <row r="6" spans="2:24" x14ac:dyDescent="0.3">
      <c r="B6" t="s">
        <v>71</v>
      </c>
      <c r="C6" t="s">
        <v>72</v>
      </c>
      <c r="D6" s="8">
        <v>25359</v>
      </c>
      <c r="E6">
        <f ca="1">IF(ISBLANK(D6), "", (DATEDIF(D6, NOW(), "Y")))</f>
        <v>49</v>
      </c>
      <c r="H6" t="s">
        <v>75</v>
      </c>
      <c r="J6" t="s">
        <v>76</v>
      </c>
      <c r="K6" t="s">
        <v>77</v>
      </c>
      <c r="L6" t="s">
        <v>78</v>
      </c>
      <c r="M6" t="s">
        <v>79</v>
      </c>
      <c r="N6" t="s">
        <v>80</v>
      </c>
      <c r="R6" t="s">
        <v>74</v>
      </c>
      <c r="S6" t="s">
        <v>74</v>
      </c>
      <c r="T6" t="s">
        <v>81</v>
      </c>
      <c r="U6" t="s">
        <v>82</v>
      </c>
      <c r="W6" t="s">
        <v>18</v>
      </c>
    </row>
  </sheetData>
  <dataConsolidate/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D75DDE49-0DF0-4E20-9C93-4A048040F42D}">
          <x14:formula1>
            <xm:f>Referralsheet!$B$3:$B$30</xm:f>
          </x14:formula1>
          <xm:sqref>W4</xm:sqref>
        </x14:dataValidation>
        <x14:dataValidation type="list" allowBlank="1" showInputMessage="1" showErrorMessage="1" xr:uid="{2F5948E2-1BF3-4171-99C5-7D3D68F37AD0}">
          <x14:formula1>
            <xm:f>'Current Studies'!$B$4:$B$11</xm:f>
          </x14:formula1>
          <xm:sqref>V4</xm:sqref>
        </x14:dataValidation>
        <x14:dataValidation type="list" allowBlank="1" showInputMessage="1" showErrorMessage="1" xr:uid="{C3053FDD-2C11-42FF-B550-EA3C44BA6277}">
          <x14:formula1>
            <xm:f>'Formulas&amp;Tables'!#REF!</xm:f>
          </x14:formula1>
          <xm:sqref>S4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C2:K27"/>
  <sheetViews>
    <sheetView workbookViewId="0">
      <selection activeCell="D5" sqref="D5"/>
    </sheetView>
  </sheetViews>
  <sheetFormatPr defaultRowHeight="14.4" x14ac:dyDescent="0.3"/>
  <cols>
    <col min="3" max="3" width="15.33203125" customWidth="1" collapsed="1"/>
    <col min="4" max="4" width="15.88671875" customWidth="1" collapsed="1"/>
    <col min="5" max="5" width="10.6640625" bestFit="1" customWidth="1" collapsed="1"/>
    <col min="6" max="6" width="13.44140625" customWidth="1" collapsed="1"/>
    <col min="7" max="7" width="14.109375" customWidth="1" collapsed="1"/>
    <col min="8" max="8" width="11.44140625" customWidth="1" collapsed="1"/>
  </cols>
  <sheetData>
    <row r="2" spans="3:11" x14ac:dyDescent="0.3">
      <c r="C2" t="s">
        <v>47</v>
      </c>
    </row>
    <row r="3" spans="3:11" x14ac:dyDescent="0.3">
      <c r="C3" t="s">
        <v>0</v>
      </c>
      <c r="D3" t="s">
        <v>1</v>
      </c>
      <c r="E3" t="s">
        <v>49</v>
      </c>
      <c r="F3" t="s">
        <v>48</v>
      </c>
      <c r="G3" t="s">
        <v>41</v>
      </c>
      <c r="H3" t="s">
        <v>42</v>
      </c>
      <c r="I3" t="s">
        <v>59</v>
      </c>
      <c r="J3" t="s">
        <v>60</v>
      </c>
      <c r="K3" t="s">
        <v>51</v>
      </c>
    </row>
    <row r="4" spans="3:11" x14ac:dyDescent="0.3">
      <c r="F4" s="1"/>
    </row>
    <row r="5" spans="3:11" x14ac:dyDescent="0.3">
      <c r="F5" s="1"/>
    </row>
    <row r="6" spans="3:11" x14ac:dyDescent="0.3">
      <c r="F6" s="1"/>
    </row>
    <row r="7" spans="3:11" x14ac:dyDescent="0.3">
      <c r="F7" s="1"/>
    </row>
    <row r="8" spans="3:11" x14ac:dyDescent="0.3">
      <c r="F8" s="1"/>
    </row>
    <row r="9" spans="3:11" x14ac:dyDescent="0.3">
      <c r="F9" s="1"/>
    </row>
    <row r="10" spans="3:11" x14ac:dyDescent="0.3">
      <c r="F10" s="1"/>
    </row>
    <row r="11" spans="3:11" x14ac:dyDescent="0.3">
      <c r="F11" s="1"/>
    </row>
    <row r="12" spans="3:11" x14ac:dyDescent="0.3">
      <c r="F12" s="1"/>
    </row>
    <row r="13" spans="3:11" x14ac:dyDescent="0.3">
      <c r="F13" s="1"/>
    </row>
    <row r="14" spans="3:11" x14ac:dyDescent="0.3">
      <c r="F14" s="1"/>
    </row>
    <row r="15" spans="3:11" x14ac:dyDescent="0.3">
      <c r="F15" s="1"/>
    </row>
    <row r="16" spans="3:11" x14ac:dyDescent="0.3">
      <c r="F16" s="1"/>
    </row>
    <row r="17" spans="6:6" x14ac:dyDescent="0.3">
      <c r="F17" s="1"/>
    </row>
    <row r="18" spans="6:6" x14ac:dyDescent="0.3">
      <c r="F18" s="1"/>
    </row>
    <row r="19" spans="6:6" x14ac:dyDescent="0.3">
      <c r="F19" s="1"/>
    </row>
    <row r="20" spans="6:6" x14ac:dyDescent="0.3">
      <c r="F20" s="1"/>
    </row>
    <row r="21" spans="6:6" x14ac:dyDescent="0.3">
      <c r="F21" s="1"/>
    </row>
    <row r="22" spans="6:6" x14ac:dyDescent="0.3">
      <c r="F22" s="1"/>
    </row>
    <row r="23" spans="6:6" x14ac:dyDescent="0.3">
      <c r="F23" s="1"/>
    </row>
    <row r="24" spans="6:6" x14ac:dyDescent="0.3">
      <c r="F24" s="1"/>
    </row>
    <row r="25" spans="6:6" x14ac:dyDescent="0.3">
      <c r="F25" s="1"/>
    </row>
    <row r="26" spans="6:6" x14ac:dyDescent="0.3">
      <c r="F26" s="1"/>
    </row>
    <row r="27" spans="6:6" x14ac:dyDescent="0.3">
      <c r="F27" s="1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B2:D30"/>
  <sheetViews>
    <sheetView workbookViewId="0">
      <selection activeCell="B3" sqref="B3"/>
    </sheetView>
  </sheetViews>
  <sheetFormatPr defaultRowHeight="14.4" x14ac:dyDescent="0.3"/>
  <cols>
    <col min="2" max="2" width="28.44140625" bestFit="1" customWidth="1" collapsed="1"/>
  </cols>
  <sheetData>
    <row r="2" spans="2:4" x14ac:dyDescent="0.3">
      <c r="B2" t="s">
        <v>56</v>
      </c>
    </row>
    <row r="3" spans="2:4" x14ac:dyDescent="0.3">
      <c r="B3" t="s">
        <v>13</v>
      </c>
    </row>
    <row r="4" spans="2:4" x14ac:dyDescent="0.3">
      <c r="B4" t="s">
        <v>14</v>
      </c>
      <c r="D4" t="str">
        <f>Referals[[#All],[Referals]]</f>
        <v>A4 AARP Ad</v>
      </c>
    </row>
    <row r="5" spans="2:4" x14ac:dyDescent="0.3">
      <c r="B5" t="s">
        <v>15</v>
      </c>
    </row>
    <row r="6" spans="2:4" x14ac:dyDescent="0.3">
      <c r="B6" t="s">
        <v>16</v>
      </c>
    </row>
    <row r="7" spans="2:4" x14ac:dyDescent="0.3">
      <c r="B7" t="s">
        <v>17</v>
      </c>
    </row>
    <row r="8" spans="2:4" x14ac:dyDescent="0.3">
      <c r="B8" t="s">
        <v>18</v>
      </c>
    </row>
    <row r="9" spans="2:4" x14ac:dyDescent="0.3">
      <c r="B9" t="s">
        <v>19</v>
      </c>
    </row>
    <row r="10" spans="2:4" x14ac:dyDescent="0.3">
      <c r="B10" t="s">
        <v>20</v>
      </c>
    </row>
    <row r="11" spans="2:4" x14ac:dyDescent="0.3">
      <c r="B11" t="s">
        <v>21</v>
      </c>
    </row>
    <row r="12" spans="2:4" x14ac:dyDescent="0.3">
      <c r="B12" t="s">
        <v>22</v>
      </c>
    </row>
    <row r="13" spans="2:4" x14ac:dyDescent="0.3">
      <c r="B13" t="s">
        <v>23</v>
      </c>
    </row>
    <row r="14" spans="2:4" x14ac:dyDescent="0.3">
      <c r="B14" t="s">
        <v>24</v>
      </c>
    </row>
    <row r="15" spans="2:4" x14ac:dyDescent="0.3">
      <c r="B15" t="s">
        <v>25</v>
      </c>
    </row>
    <row r="16" spans="2:4" x14ac:dyDescent="0.3">
      <c r="B16" t="s">
        <v>26</v>
      </c>
    </row>
    <row r="17" spans="2:2" x14ac:dyDescent="0.3">
      <c r="B17" t="s">
        <v>27</v>
      </c>
    </row>
    <row r="18" spans="2:2" x14ac:dyDescent="0.3">
      <c r="B18" t="s">
        <v>28</v>
      </c>
    </row>
    <row r="19" spans="2:2" x14ac:dyDescent="0.3">
      <c r="B19" t="s">
        <v>29</v>
      </c>
    </row>
    <row r="20" spans="2:2" x14ac:dyDescent="0.3">
      <c r="B20" t="s">
        <v>30</v>
      </c>
    </row>
    <row r="21" spans="2:2" x14ac:dyDescent="0.3">
      <c r="B21" t="s">
        <v>31</v>
      </c>
    </row>
    <row r="22" spans="2:2" x14ac:dyDescent="0.3">
      <c r="B22" t="s">
        <v>32</v>
      </c>
    </row>
    <row r="23" spans="2:2" x14ac:dyDescent="0.3">
      <c r="B23" t="s">
        <v>33</v>
      </c>
    </row>
    <row r="24" spans="2:2" x14ac:dyDescent="0.3">
      <c r="B24" t="s">
        <v>34</v>
      </c>
    </row>
    <row r="25" spans="2:2" x14ac:dyDescent="0.3">
      <c r="B25" t="s">
        <v>35</v>
      </c>
    </row>
    <row r="26" spans="2:2" x14ac:dyDescent="0.3">
      <c r="B26" t="s">
        <v>36</v>
      </c>
    </row>
    <row r="27" spans="2:2" x14ac:dyDescent="0.3">
      <c r="B27" t="s">
        <v>37</v>
      </c>
    </row>
    <row r="28" spans="2:2" x14ac:dyDescent="0.3">
      <c r="B28" t="s">
        <v>38</v>
      </c>
    </row>
    <row r="29" spans="2:2" x14ac:dyDescent="0.3">
      <c r="B29" t="s">
        <v>39</v>
      </c>
    </row>
    <row r="30" spans="2:2" x14ac:dyDescent="0.3">
      <c r="B30" t="s">
        <v>40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A51D1-84BF-4F18-8CF3-D76920A1D960}">
  <dimension ref="B2:B11"/>
  <sheetViews>
    <sheetView workbookViewId="0">
      <selection activeCell="D13" sqref="D13"/>
    </sheetView>
  </sheetViews>
  <sheetFormatPr defaultRowHeight="14.4" x14ac:dyDescent="0.3"/>
  <cols>
    <col min="2" max="2" width="25.6640625" customWidth="1" collapsed="1"/>
  </cols>
  <sheetData>
    <row r="2" spans="2:2" x14ac:dyDescent="0.3">
      <c r="B2" t="s">
        <v>62</v>
      </c>
    </row>
    <row r="4" spans="2:2" x14ac:dyDescent="0.3">
      <c r="B4" s="6" t="s">
        <v>63</v>
      </c>
    </row>
    <row r="5" spans="2:2" x14ac:dyDescent="0.3">
      <c r="B5" s="6" t="s">
        <v>64</v>
      </c>
    </row>
    <row r="6" spans="2:2" x14ac:dyDescent="0.3">
      <c r="B6" s="6" t="s">
        <v>65</v>
      </c>
    </row>
    <row r="7" spans="2:2" x14ac:dyDescent="0.3">
      <c r="B7" s="6" t="s">
        <v>66</v>
      </c>
    </row>
    <row r="8" spans="2:2" x14ac:dyDescent="0.3">
      <c r="B8" s="6" t="s">
        <v>67</v>
      </c>
    </row>
    <row r="9" spans="2:2" x14ac:dyDescent="0.3">
      <c r="B9" s="6" t="s">
        <v>68</v>
      </c>
    </row>
    <row r="10" spans="2:2" x14ac:dyDescent="0.3">
      <c r="B10" s="6" t="s">
        <v>69</v>
      </c>
    </row>
    <row r="11" spans="2:2" x14ac:dyDescent="0.3">
      <c r="B11" s="6" t="s">
        <v>70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B2"/>
  <sheetViews>
    <sheetView topLeftCell="A2" workbookViewId="0">
      <selection activeCell="D6" sqref="D6"/>
    </sheetView>
  </sheetViews>
  <sheetFormatPr defaultRowHeight="14.4" x14ac:dyDescent="0.3"/>
  <cols>
    <col min="2" max="2" width="14.109375" customWidth="1" collapsed="1"/>
  </cols>
  <sheetData>
    <row r="2" spans="2:2" x14ac:dyDescent="0.3">
      <c r="B2" t="s">
        <v>58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8FDDA-5349-4591-8391-A89BA5844250}">
  <sheetPr codeName="Sheet5"/>
  <dimension ref="C4"/>
  <sheetViews>
    <sheetView tabSelected="1" workbookViewId="0">
      <selection activeCell="D6" sqref="D6"/>
    </sheetView>
  </sheetViews>
  <sheetFormatPr defaultRowHeight="14.4" x14ac:dyDescent="0.3"/>
  <sheetData>
    <row r="4" spans="3:3" x14ac:dyDescent="0.3">
      <c r="C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participantData</vt:lpstr>
      <vt:lpstr>testScores</vt:lpstr>
      <vt:lpstr>Referralsheet</vt:lpstr>
      <vt:lpstr>Current Studies</vt:lpstr>
      <vt:lpstr>OptInEamils</vt:lpstr>
      <vt:lpstr>Formulas&amp;Tables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Kevin</cp:lastModifiedBy>
  <dcterms:created xsi:type="dcterms:W3CDTF">2018-04-11T15:22:55Z</dcterms:created>
  <dcterms:modified xsi:type="dcterms:W3CDTF">2018-06-14T16:17:11Z</dcterms:modified>
</cp:coreProperties>
</file>